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externalLinks/externalLink1.xml" ContentType="application/vnd.openxmlformats-officedocument.spreadsheetml.externalLink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59.xml" ContentType="application/vnd.openxmlformats-officedocument.spreadsheetml.worksheet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9200" windowHeight="10350"/>
  </bookViews>
  <sheets>
    <sheet name="total" sheetId="67" r:id="rId1"/>
    <sheet name="BDD" sheetId="1" r:id="rId2"/>
    <sheet name="NOTE DE COLISAGE" sheetId="6" r:id="rId3"/>
    <sheet name="01" sheetId="2" r:id="rId4"/>
    <sheet name="02" sheetId="5" r:id="rId5"/>
    <sheet name="03" sheetId="4" r:id="rId6"/>
    <sheet name="04" sheetId="3" r:id="rId7"/>
    <sheet name="05" sheetId="7" r:id="rId8"/>
    <sheet name="06" sheetId="8" r:id="rId9"/>
    <sheet name="07" sheetId="9" r:id="rId10"/>
    <sheet name="08" sheetId="10" r:id="rId11"/>
    <sheet name="09" sheetId="11" r:id="rId12"/>
    <sheet name="10" sheetId="12" r:id="rId13"/>
    <sheet name="11" sheetId="13" r:id="rId14"/>
    <sheet name="12" sheetId="14" r:id="rId15"/>
    <sheet name="13" sheetId="15" r:id="rId16"/>
    <sheet name="14" sheetId="16" r:id="rId17"/>
    <sheet name="15" sheetId="17" r:id="rId18"/>
    <sheet name="16" sheetId="18" r:id="rId19"/>
    <sheet name="17" sheetId="19" r:id="rId20"/>
    <sheet name="18" sheetId="20" r:id="rId21"/>
    <sheet name="19" sheetId="21" r:id="rId22"/>
    <sheet name="20" sheetId="22" r:id="rId23"/>
    <sheet name="21" sheetId="23" r:id="rId24"/>
    <sheet name="22" sheetId="24" r:id="rId25"/>
    <sheet name="23" sheetId="25" r:id="rId26"/>
    <sheet name="24" sheetId="26" r:id="rId27"/>
    <sheet name="25" sheetId="27" r:id="rId28"/>
    <sheet name="26" sheetId="28" r:id="rId29"/>
    <sheet name="27" sheetId="29" r:id="rId30"/>
    <sheet name="28" sheetId="30" r:id="rId31"/>
    <sheet name="29" sheetId="31" r:id="rId32"/>
    <sheet name="30" sheetId="32" r:id="rId33"/>
    <sheet name="31" sheetId="33" r:id="rId34"/>
    <sheet name="32" sheetId="34" r:id="rId35"/>
    <sheet name="33" sheetId="35" r:id="rId36"/>
    <sheet name="34" sheetId="36" r:id="rId37"/>
    <sheet name="35" sheetId="37" r:id="rId38"/>
    <sheet name="36" sheetId="38" r:id="rId39"/>
    <sheet name="37" sheetId="39" r:id="rId40"/>
    <sheet name="38" sheetId="40" r:id="rId41"/>
    <sheet name="39" sheetId="41" r:id="rId42"/>
    <sheet name="40" sheetId="42" r:id="rId43"/>
    <sheet name="41" sheetId="43" r:id="rId44"/>
    <sheet name="42" sheetId="44" r:id="rId45"/>
    <sheet name="43" sheetId="45" r:id="rId46"/>
    <sheet name="44" sheetId="46" r:id="rId47"/>
    <sheet name="45" sheetId="47" r:id="rId48"/>
    <sheet name="46" sheetId="48" r:id="rId49"/>
    <sheet name="47" sheetId="49" r:id="rId50"/>
    <sheet name="48" sheetId="50" r:id="rId51"/>
    <sheet name="49" sheetId="51" r:id="rId52"/>
    <sheet name="50" sheetId="52" r:id="rId53"/>
    <sheet name="51" sheetId="53" r:id="rId54"/>
    <sheet name="52" sheetId="54" r:id="rId55"/>
    <sheet name="53" sheetId="55" r:id="rId56"/>
    <sheet name="54" sheetId="56" r:id="rId57"/>
    <sheet name="55" sheetId="57" r:id="rId58"/>
    <sheet name="56" sheetId="58" r:id="rId59"/>
    <sheet name="57" sheetId="59" r:id="rId60"/>
    <sheet name="58" sheetId="60" r:id="rId61"/>
    <sheet name="59" sheetId="61" r:id="rId62"/>
    <sheet name="60" sheetId="62" r:id="rId63"/>
    <sheet name="61" sheetId="63" r:id="rId64"/>
    <sheet name="62" sheetId="64" r:id="rId65"/>
    <sheet name="63" sheetId="65" r:id="rId66"/>
    <sheet name="64" sheetId="66" r:id="rId67"/>
  </sheets>
  <externalReferences>
    <externalReference r:id="rId68"/>
    <externalReference r:id="rId69"/>
  </externalReferences>
  <definedNames>
    <definedName name="_xlnm._FilterDatabase" localSheetId="1" hidden="1">BDD!$A$3:$H$3</definedName>
    <definedName name="nblignes">MATCH("02",'NOTE DE COLISAGE'!$A:$A,0)-MATCH("01",'NOTE DE COLISAGE'!$A:$A,0)</definedName>
  </definedNames>
  <calcPr calcId="124519"/>
</workbook>
</file>

<file path=xl/calcChain.xml><?xml version="1.0" encoding="utf-8"?>
<calcChain xmlns="http://schemas.openxmlformats.org/spreadsheetml/2006/main">
  <c r="E517" i="6"/>
  <c r="E518"/>
  <c r="E519"/>
  <c r="E520"/>
  <c r="E521"/>
  <c r="E522"/>
  <c r="E523"/>
  <c r="E524"/>
  <c r="E526"/>
  <c r="E527"/>
  <c r="E528"/>
  <c r="E529"/>
  <c r="E530"/>
  <c r="E531"/>
  <c r="E532"/>
  <c r="E533"/>
  <c r="E534"/>
  <c r="E536"/>
  <c r="E537"/>
  <c r="E538"/>
  <c r="E539"/>
  <c r="E540"/>
  <c r="E541"/>
  <c r="E542"/>
  <c r="E543"/>
  <c r="E544"/>
  <c r="E546"/>
  <c r="E547"/>
  <c r="E548"/>
  <c r="E549"/>
  <c r="E550"/>
  <c r="E551"/>
  <c r="E552"/>
  <c r="E553"/>
  <c r="E554"/>
  <c r="E556"/>
  <c r="E557"/>
  <c r="E558"/>
  <c r="E559"/>
  <c r="E560"/>
  <c r="E561"/>
  <c r="E562"/>
  <c r="E563"/>
  <c r="E564"/>
  <c r="E566"/>
  <c r="E567"/>
  <c r="E568"/>
  <c r="E569"/>
  <c r="E570"/>
  <c r="E571"/>
  <c r="E572"/>
  <c r="E573"/>
  <c r="E574"/>
  <c r="E576"/>
  <c r="E577"/>
  <c r="E578"/>
  <c r="E579"/>
  <c r="E580"/>
  <c r="E581"/>
  <c r="E582"/>
  <c r="E583"/>
  <c r="E584"/>
  <c r="E586"/>
  <c r="E587"/>
  <c r="E588"/>
  <c r="E589"/>
  <c r="E590"/>
  <c r="E591"/>
  <c r="E592"/>
  <c r="E593"/>
  <c r="E594"/>
  <c r="E596"/>
  <c r="E597"/>
  <c r="E598"/>
  <c r="E599"/>
  <c r="E600"/>
  <c r="E601"/>
  <c r="E602"/>
  <c r="E603"/>
  <c r="E604"/>
  <c r="E606"/>
  <c r="E607"/>
  <c r="E608"/>
  <c r="E609"/>
  <c r="E610"/>
  <c r="E611"/>
  <c r="E612"/>
  <c r="E613"/>
  <c r="E614"/>
  <c r="E616"/>
  <c r="E617"/>
  <c r="E618"/>
  <c r="E619"/>
  <c r="E620"/>
  <c r="E621"/>
  <c r="E622"/>
  <c r="E623"/>
  <c r="E624"/>
  <c r="E626"/>
  <c r="E627"/>
  <c r="E628"/>
  <c r="E629"/>
  <c r="E630"/>
  <c r="E631"/>
  <c r="E632"/>
  <c r="E633"/>
  <c r="E634"/>
  <c r="E636"/>
  <c r="E637"/>
  <c r="E638"/>
  <c r="E639"/>
  <c r="E640"/>
  <c r="E641"/>
  <c r="E642"/>
  <c r="E643"/>
  <c r="E644"/>
  <c r="E507"/>
  <c r="E508"/>
  <c r="E509"/>
  <c r="E510"/>
  <c r="E511"/>
  <c r="E512"/>
  <c r="E513"/>
  <c r="E514"/>
  <c r="E516"/>
  <c r="E496"/>
  <c r="E497"/>
  <c r="E498"/>
  <c r="E499"/>
  <c r="E500"/>
  <c r="E501"/>
  <c r="E502"/>
  <c r="E503"/>
  <c r="E504"/>
  <c r="E506"/>
  <c r="E505"/>
  <c r="B644"/>
  <c r="B639"/>
  <c r="E585"/>
  <c r="E625"/>
  <c r="B642"/>
  <c r="E535"/>
  <c r="E555"/>
  <c r="E595"/>
  <c r="E635"/>
  <c r="B643"/>
  <c r="B637"/>
  <c r="B641"/>
  <c r="E565"/>
  <c r="E605"/>
  <c r="B638"/>
  <c r="E525"/>
  <c r="E545"/>
  <c r="E575"/>
  <c r="E615"/>
  <c r="E515"/>
  <c r="B640"/>
  <c r="C640" l="1"/>
  <c r="C643"/>
  <c r="C639"/>
  <c r="C644"/>
  <c r="C642"/>
  <c r="C638"/>
  <c r="C641"/>
  <c r="C637"/>
  <c r="F6"/>
  <c r="F7"/>
  <c r="F8"/>
  <c r="F9"/>
  <c r="F10"/>
  <c r="F11"/>
  <c r="F12"/>
  <c r="F13"/>
  <c r="F14"/>
  <c r="F16"/>
  <c r="F17"/>
  <c r="F18"/>
  <c r="F19"/>
  <c r="F20"/>
  <c r="F21"/>
  <c r="F22"/>
  <c r="F23"/>
  <c r="F24"/>
  <c r="F26"/>
  <c r="F27"/>
  <c r="F28"/>
  <c r="F29"/>
  <c r="F30"/>
  <c r="F31"/>
  <c r="F32"/>
  <c r="F33"/>
  <c r="F34"/>
  <c r="F36"/>
  <c r="F37"/>
  <c r="F38"/>
  <c r="F39"/>
  <c r="F40"/>
  <c r="F41"/>
  <c r="F42"/>
  <c r="F43"/>
  <c r="F44"/>
  <c r="F46"/>
  <c r="F47"/>
  <c r="F48"/>
  <c r="F49"/>
  <c r="F50"/>
  <c r="F51"/>
  <c r="F52"/>
  <c r="F53"/>
  <c r="F54"/>
  <c r="F56"/>
  <c r="F57"/>
  <c r="F58"/>
  <c r="F59"/>
  <c r="F60"/>
  <c r="F61"/>
  <c r="F62"/>
  <c r="F63"/>
  <c r="F64"/>
  <c r="F66"/>
  <c r="F67"/>
  <c r="F68"/>
  <c r="F69"/>
  <c r="F70"/>
  <c r="F71"/>
  <c r="F72"/>
  <c r="F73"/>
  <c r="F74"/>
  <c r="F76"/>
  <c r="F77"/>
  <c r="F78"/>
  <c r="F79"/>
  <c r="F80"/>
  <c r="F81"/>
  <c r="F82"/>
  <c r="F83"/>
  <c r="F84"/>
  <c r="F86"/>
  <c r="F87"/>
  <c r="F88"/>
  <c r="F89"/>
  <c r="F90"/>
  <c r="F91"/>
  <c r="F92"/>
  <c r="F93"/>
  <c r="F94"/>
  <c r="F96"/>
  <c r="F97"/>
  <c r="F98"/>
  <c r="F99"/>
  <c r="F100"/>
  <c r="F101"/>
  <c r="F102"/>
  <c r="F103"/>
  <c r="F104"/>
  <c r="F106"/>
  <c r="F107"/>
  <c r="F108"/>
  <c r="F109"/>
  <c r="F110"/>
  <c r="F111"/>
  <c r="F112"/>
  <c r="F113"/>
  <c r="F114"/>
  <c r="F116"/>
  <c r="F117"/>
  <c r="F118"/>
  <c r="F119"/>
  <c r="F120"/>
  <c r="F121"/>
  <c r="F122"/>
  <c r="F123"/>
  <c r="F124"/>
  <c r="F126"/>
  <c r="F127"/>
  <c r="F128"/>
  <c r="F129"/>
  <c r="F130"/>
  <c r="F131"/>
  <c r="F132"/>
  <c r="F133"/>
  <c r="F134"/>
  <c r="F136"/>
  <c r="F137"/>
  <c r="F138"/>
  <c r="F139"/>
  <c r="F140"/>
  <c r="F141"/>
  <c r="F142"/>
  <c r="F143"/>
  <c r="F144"/>
  <c r="F146"/>
  <c r="F147"/>
  <c r="F148"/>
  <c r="F149"/>
  <c r="F150"/>
  <c r="F151"/>
  <c r="F152"/>
  <c r="F153"/>
  <c r="F154"/>
  <c r="F156"/>
  <c r="F157"/>
  <c r="F158"/>
  <c r="F159"/>
  <c r="F160"/>
  <c r="F161"/>
  <c r="F162"/>
  <c r="F163"/>
  <c r="F164"/>
  <c r="F166"/>
  <c r="F167"/>
  <c r="F168"/>
  <c r="F169"/>
  <c r="F170"/>
  <c r="F171"/>
  <c r="F172"/>
  <c r="F173"/>
  <c r="F174"/>
  <c r="F176"/>
  <c r="F177"/>
  <c r="F178"/>
  <c r="F179"/>
  <c r="F180"/>
  <c r="F181"/>
  <c r="F182"/>
  <c r="F183"/>
  <c r="F184"/>
  <c r="F186"/>
  <c r="F187"/>
  <c r="F188"/>
  <c r="F189"/>
  <c r="F190"/>
  <c r="F191"/>
  <c r="F192"/>
  <c r="F193"/>
  <c r="F194"/>
  <c r="F196"/>
  <c r="F197"/>
  <c r="F198"/>
  <c r="F199"/>
  <c r="F200"/>
  <c r="F201"/>
  <c r="F202"/>
  <c r="F203"/>
  <c r="F204"/>
  <c r="F206"/>
  <c r="F207"/>
  <c r="F208"/>
  <c r="F209"/>
  <c r="F210"/>
  <c r="F211"/>
  <c r="F212"/>
  <c r="F213"/>
  <c r="F214"/>
  <c r="F216"/>
  <c r="F217"/>
  <c r="F218"/>
  <c r="F219"/>
  <c r="F220"/>
  <c r="F221"/>
  <c r="F222"/>
  <c r="F223"/>
  <c r="F224"/>
  <c r="F226"/>
  <c r="F227"/>
  <c r="F228"/>
  <c r="F229"/>
  <c r="F230"/>
  <c r="F231"/>
  <c r="F232"/>
  <c r="F233"/>
  <c r="F234"/>
  <c r="F236"/>
  <c r="F237"/>
  <c r="F238"/>
  <c r="F239"/>
  <c r="F240"/>
  <c r="F241"/>
  <c r="F242"/>
  <c r="F243"/>
  <c r="F244"/>
  <c r="F246"/>
  <c r="F247"/>
  <c r="F248"/>
  <c r="F249"/>
  <c r="F250"/>
  <c r="F251"/>
  <c r="F252"/>
  <c r="F253"/>
  <c r="F254"/>
  <c r="F256"/>
  <c r="F257"/>
  <c r="F258"/>
  <c r="F259"/>
  <c r="F260"/>
  <c r="F261"/>
  <c r="F262"/>
  <c r="F263"/>
  <c r="F264"/>
  <c r="F266"/>
  <c r="F267"/>
  <c r="F268"/>
  <c r="F269"/>
  <c r="F270"/>
  <c r="F271"/>
  <c r="F272"/>
  <c r="F273"/>
  <c r="F274"/>
  <c r="F276"/>
  <c r="F277"/>
  <c r="F278"/>
  <c r="F279"/>
  <c r="F280"/>
  <c r="F281"/>
  <c r="F282"/>
  <c r="F283"/>
  <c r="F284"/>
  <c r="F286"/>
  <c r="F287"/>
  <c r="F288"/>
  <c r="F289"/>
  <c r="F290"/>
  <c r="F291"/>
  <c r="F292"/>
  <c r="F293"/>
  <c r="F294"/>
  <c r="F296"/>
  <c r="F297"/>
  <c r="F298"/>
  <c r="F299"/>
  <c r="F300"/>
  <c r="F301"/>
  <c r="F302"/>
  <c r="F303"/>
  <c r="F304"/>
  <c r="F306"/>
  <c r="F307"/>
  <c r="F308"/>
  <c r="F309"/>
  <c r="F310"/>
  <c r="F311"/>
  <c r="F312"/>
  <c r="F313"/>
  <c r="F314"/>
  <c r="F316"/>
  <c r="F317"/>
  <c r="F318"/>
  <c r="F319"/>
  <c r="F320"/>
  <c r="F321"/>
  <c r="F322"/>
  <c r="F323"/>
  <c r="F324"/>
  <c r="F326"/>
  <c r="F327"/>
  <c r="F328"/>
  <c r="F329"/>
  <c r="F330"/>
  <c r="F331"/>
  <c r="F332"/>
  <c r="F333"/>
  <c r="F334"/>
  <c r="F336"/>
  <c r="F337"/>
  <c r="F338"/>
  <c r="F339"/>
  <c r="F340"/>
  <c r="F341"/>
  <c r="F342"/>
  <c r="F343"/>
  <c r="F344"/>
  <c r="F346"/>
  <c r="F347"/>
  <c r="F348"/>
  <c r="F349"/>
  <c r="F350"/>
  <c r="F351"/>
  <c r="F352"/>
  <c r="F353"/>
  <c r="F354"/>
  <c r="F356"/>
  <c r="F357"/>
  <c r="F358"/>
  <c r="F359"/>
  <c r="F360"/>
  <c r="F361"/>
  <c r="F362"/>
  <c r="F363"/>
  <c r="F364"/>
  <c r="F366"/>
  <c r="F367"/>
  <c r="F368"/>
  <c r="F369"/>
  <c r="F370"/>
  <c r="F371"/>
  <c r="F372"/>
  <c r="F373"/>
  <c r="F374"/>
  <c r="F376"/>
  <c r="F377"/>
  <c r="F378"/>
  <c r="F379"/>
  <c r="F380"/>
  <c r="F381"/>
  <c r="F382"/>
  <c r="F383"/>
  <c r="F384"/>
  <c r="F386"/>
  <c r="F387"/>
  <c r="F388"/>
  <c r="F389"/>
  <c r="F390"/>
  <c r="F391"/>
  <c r="F392"/>
  <c r="F393"/>
  <c r="F394"/>
  <c r="F396"/>
  <c r="F397"/>
  <c r="F398"/>
  <c r="F399"/>
  <c r="F400"/>
  <c r="F401"/>
  <c r="F402"/>
  <c r="F403"/>
  <c r="F404"/>
  <c r="F406"/>
  <c r="F407"/>
  <c r="F408"/>
  <c r="F409"/>
  <c r="F410"/>
  <c r="F411"/>
  <c r="F412"/>
  <c r="F413"/>
  <c r="F414"/>
  <c r="F416"/>
  <c r="F417"/>
  <c r="F418"/>
  <c r="F419"/>
  <c r="F420"/>
  <c r="F421"/>
  <c r="F422"/>
  <c r="F423"/>
  <c r="F424"/>
  <c r="F426"/>
  <c r="F427"/>
  <c r="F428"/>
  <c r="F429"/>
  <c r="F430"/>
  <c r="F431"/>
  <c r="F432"/>
  <c r="F433"/>
  <c r="F434"/>
  <c r="F436"/>
  <c r="F437"/>
  <c r="F438"/>
  <c r="F439"/>
  <c r="F440"/>
  <c r="F441"/>
  <c r="F442"/>
  <c r="F443"/>
  <c r="F444"/>
  <c r="F446"/>
  <c r="F447"/>
  <c r="F448"/>
  <c r="F449"/>
  <c r="F450"/>
  <c r="F451"/>
  <c r="F452"/>
  <c r="F453"/>
  <c r="F454"/>
  <c r="F456"/>
  <c r="F457"/>
  <c r="F458"/>
  <c r="F459"/>
  <c r="F460"/>
  <c r="F461"/>
  <c r="F462"/>
  <c r="F463"/>
  <c r="F464"/>
  <c r="F466"/>
  <c r="F467"/>
  <c r="F468"/>
  <c r="F469"/>
  <c r="F470"/>
  <c r="F471"/>
  <c r="F472"/>
  <c r="F473"/>
  <c r="F474"/>
  <c r="F476"/>
  <c r="F477"/>
  <c r="F478"/>
  <c r="F479"/>
  <c r="F480"/>
  <c r="F481"/>
  <c r="F482"/>
  <c r="F483"/>
  <c r="F484"/>
  <c r="F486"/>
  <c r="F487"/>
  <c r="F488"/>
  <c r="F489"/>
  <c r="F490"/>
  <c r="F491"/>
  <c r="F492"/>
  <c r="F493"/>
  <c r="F494"/>
  <c r="F496"/>
  <c r="F497"/>
  <c r="F498"/>
  <c r="F499"/>
  <c r="F500"/>
  <c r="F501"/>
  <c r="F502"/>
  <c r="F503"/>
  <c r="F504"/>
  <c r="F506"/>
  <c r="F507"/>
  <c r="F508"/>
  <c r="F509"/>
  <c r="F510"/>
  <c r="F511"/>
  <c r="F512"/>
  <c r="F513"/>
  <c r="F514"/>
  <c r="F516"/>
  <c r="F517"/>
  <c r="F518"/>
  <c r="F519"/>
  <c r="F520"/>
  <c r="F521"/>
  <c r="F522"/>
  <c r="F523"/>
  <c r="F524"/>
  <c r="F526"/>
  <c r="F527"/>
  <c r="F528"/>
  <c r="F529"/>
  <c r="F530"/>
  <c r="F531"/>
  <c r="F532"/>
  <c r="F533"/>
  <c r="F534"/>
  <c r="F536"/>
  <c r="F537"/>
  <c r="F538"/>
  <c r="F539"/>
  <c r="F540"/>
  <c r="F541"/>
  <c r="F542"/>
  <c r="F543"/>
  <c r="F544"/>
  <c r="F546"/>
  <c r="F547"/>
  <c r="F548"/>
  <c r="F549"/>
  <c r="F550"/>
  <c r="F551"/>
  <c r="F552"/>
  <c r="F553"/>
  <c r="F554"/>
  <c r="F556"/>
  <c r="F557"/>
  <c r="F558"/>
  <c r="F559"/>
  <c r="F560"/>
  <c r="F561"/>
  <c r="F562"/>
  <c r="F563"/>
  <c r="F564"/>
  <c r="F566"/>
  <c r="F567"/>
  <c r="F568"/>
  <c r="F569"/>
  <c r="F570"/>
  <c r="F571"/>
  <c r="F572"/>
  <c r="F573"/>
  <c r="F574"/>
  <c r="F576"/>
  <c r="F577"/>
  <c r="F578"/>
  <c r="F579"/>
  <c r="F580"/>
  <c r="F581"/>
  <c r="F582"/>
  <c r="F583"/>
  <c r="F584"/>
  <c r="F586"/>
  <c r="F587"/>
  <c r="F588"/>
  <c r="F589"/>
  <c r="F590"/>
  <c r="F591"/>
  <c r="F592"/>
  <c r="F593"/>
  <c r="F594"/>
  <c r="F596"/>
  <c r="F597"/>
  <c r="F598"/>
  <c r="F599"/>
  <c r="F600"/>
  <c r="F601"/>
  <c r="F602"/>
  <c r="F603"/>
  <c r="F604"/>
  <c r="F606"/>
  <c r="F607"/>
  <c r="F608"/>
  <c r="F609"/>
  <c r="F610"/>
  <c r="F611"/>
  <c r="F612"/>
  <c r="F613"/>
  <c r="F614"/>
  <c r="F616"/>
  <c r="F617"/>
  <c r="F618"/>
  <c r="F619"/>
  <c r="F620"/>
  <c r="F621"/>
  <c r="F622"/>
  <c r="F623"/>
  <c r="F624"/>
  <c r="F626"/>
  <c r="F627"/>
  <c r="F628"/>
  <c r="F629"/>
  <c r="F630"/>
  <c r="F631"/>
  <c r="F632"/>
  <c r="F633"/>
  <c r="F634"/>
  <c r="F636"/>
  <c r="F637"/>
  <c r="F638"/>
  <c r="F639"/>
  <c r="F640"/>
  <c r="F641"/>
  <c r="F642"/>
  <c r="F643"/>
  <c r="F644"/>
  <c r="E6"/>
  <c r="E7"/>
  <c r="E8"/>
  <c r="E9"/>
  <c r="E10"/>
  <c r="E11"/>
  <c r="E12"/>
  <c r="E13"/>
  <c r="E14"/>
  <c r="E16"/>
  <c r="E17"/>
  <c r="E18"/>
  <c r="E19"/>
  <c r="E20"/>
  <c r="E21"/>
  <c r="E22"/>
  <c r="E23"/>
  <c r="E24"/>
  <c r="E26"/>
  <c r="E27"/>
  <c r="E28"/>
  <c r="E29"/>
  <c r="E30"/>
  <c r="E31"/>
  <c r="E32"/>
  <c r="E33"/>
  <c r="E34"/>
  <c r="E36"/>
  <c r="E37"/>
  <c r="E38"/>
  <c r="E39"/>
  <c r="E40"/>
  <c r="E41"/>
  <c r="E42"/>
  <c r="E43"/>
  <c r="E44"/>
  <c r="E46"/>
  <c r="E47"/>
  <c r="E48"/>
  <c r="E49"/>
  <c r="E50"/>
  <c r="E51"/>
  <c r="E52"/>
  <c r="E53"/>
  <c r="E54"/>
  <c r="E56"/>
  <c r="E57"/>
  <c r="E58"/>
  <c r="E59"/>
  <c r="E60"/>
  <c r="E61"/>
  <c r="E62"/>
  <c r="E63"/>
  <c r="E64"/>
  <c r="E66"/>
  <c r="E67"/>
  <c r="E68"/>
  <c r="E69"/>
  <c r="E70"/>
  <c r="E71"/>
  <c r="E72"/>
  <c r="E73"/>
  <c r="E74"/>
  <c r="E76"/>
  <c r="E77"/>
  <c r="E78"/>
  <c r="E79"/>
  <c r="E80"/>
  <c r="E81"/>
  <c r="E82"/>
  <c r="E83"/>
  <c r="E84"/>
  <c r="E86"/>
  <c r="E87"/>
  <c r="E88"/>
  <c r="E89"/>
  <c r="E90"/>
  <c r="E91"/>
  <c r="E92"/>
  <c r="E93"/>
  <c r="E94"/>
  <c r="E96"/>
  <c r="E97"/>
  <c r="E98"/>
  <c r="E99"/>
  <c r="E100"/>
  <c r="E101"/>
  <c r="E102"/>
  <c r="E103"/>
  <c r="E104"/>
  <c r="E106"/>
  <c r="E107"/>
  <c r="E108"/>
  <c r="E109"/>
  <c r="E110"/>
  <c r="E111"/>
  <c r="E112"/>
  <c r="E113"/>
  <c r="E114"/>
  <c r="E116"/>
  <c r="E117"/>
  <c r="E118"/>
  <c r="E119"/>
  <c r="E120"/>
  <c r="E121"/>
  <c r="E122"/>
  <c r="E123"/>
  <c r="E124"/>
  <c r="E126"/>
  <c r="E127"/>
  <c r="E128"/>
  <c r="E129"/>
  <c r="E130"/>
  <c r="E131"/>
  <c r="E132"/>
  <c r="E133"/>
  <c r="E134"/>
  <c r="E136"/>
  <c r="E137"/>
  <c r="E138"/>
  <c r="E139"/>
  <c r="E140"/>
  <c r="E141"/>
  <c r="E142"/>
  <c r="E143"/>
  <c r="E144"/>
  <c r="E146"/>
  <c r="E147"/>
  <c r="E148"/>
  <c r="E149"/>
  <c r="E150"/>
  <c r="E151"/>
  <c r="E152"/>
  <c r="E153"/>
  <c r="E154"/>
  <c r="E156"/>
  <c r="E157"/>
  <c r="E158"/>
  <c r="E159"/>
  <c r="E160"/>
  <c r="E161"/>
  <c r="E162"/>
  <c r="E163"/>
  <c r="E164"/>
  <c r="E166"/>
  <c r="E167"/>
  <c r="E168"/>
  <c r="E169"/>
  <c r="E170"/>
  <c r="E171"/>
  <c r="E172"/>
  <c r="E173"/>
  <c r="E174"/>
  <c r="E176"/>
  <c r="E177"/>
  <c r="E178"/>
  <c r="E179"/>
  <c r="E180"/>
  <c r="E181"/>
  <c r="E182"/>
  <c r="E183"/>
  <c r="E184"/>
  <c r="E186"/>
  <c r="E187"/>
  <c r="E188"/>
  <c r="E189"/>
  <c r="E190"/>
  <c r="E191"/>
  <c r="E192"/>
  <c r="E193"/>
  <c r="E194"/>
  <c r="E196"/>
  <c r="E197"/>
  <c r="E198"/>
  <c r="E199"/>
  <c r="E200"/>
  <c r="E201"/>
  <c r="E202"/>
  <c r="E203"/>
  <c r="E204"/>
  <c r="E206"/>
  <c r="E207"/>
  <c r="E208"/>
  <c r="E209"/>
  <c r="E210"/>
  <c r="E211"/>
  <c r="E212"/>
  <c r="E213"/>
  <c r="E214"/>
  <c r="E216"/>
  <c r="E217"/>
  <c r="E218"/>
  <c r="E219"/>
  <c r="E220"/>
  <c r="E221"/>
  <c r="E222"/>
  <c r="E223"/>
  <c r="E224"/>
  <c r="E226"/>
  <c r="E227"/>
  <c r="E228"/>
  <c r="E229"/>
  <c r="E230"/>
  <c r="E231"/>
  <c r="E232"/>
  <c r="E233"/>
  <c r="E234"/>
  <c r="E236"/>
  <c r="E237"/>
  <c r="E238"/>
  <c r="E239"/>
  <c r="E240"/>
  <c r="E241"/>
  <c r="E242"/>
  <c r="E243"/>
  <c r="E244"/>
  <c r="E246"/>
  <c r="E247"/>
  <c r="E248"/>
  <c r="E249"/>
  <c r="E250"/>
  <c r="E251"/>
  <c r="E252"/>
  <c r="E253"/>
  <c r="E254"/>
  <c r="E256"/>
  <c r="E257"/>
  <c r="E258"/>
  <c r="E259"/>
  <c r="E260"/>
  <c r="E261"/>
  <c r="E262"/>
  <c r="E263"/>
  <c r="E264"/>
  <c r="E266"/>
  <c r="E267"/>
  <c r="E268"/>
  <c r="E269"/>
  <c r="E270"/>
  <c r="E271"/>
  <c r="E272"/>
  <c r="E273"/>
  <c r="E274"/>
  <c r="E276"/>
  <c r="E277"/>
  <c r="E278"/>
  <c r="E279"/>
  <c r="E280"/>
  <c r="E281"/>
  <c r="E282"/>
  <c r="E283"/>
  <c r="E284"/>
  <c r="E286"/>
  <c r="E287"/>
  <c r="E288"/>
  <c r="E289"/>
  <c r="E290"/>
  <c r="E291"/>
  <c r="E292"/>
  <c r="E293"/>
  <c r="E294"/>
  <c r="E296"/>
  <c r="E297"/>
  <c r="E298"/>
  <c r="E299"/>
  <c r="E300"/>
  <c r="E301"/>
  <c r="E302"/>
  <c r="E303"/>
  <c r="E304"/>
  <c r="E306"/>
  <c r="E307"/>
  <c r="E308"/>
  <c r="E309"/>
  <c r="E310"/>
  <c r="E311"/>
  <c r="E312"/>
  <c r="E313"/>
  <c r="E314"/>
  <c r="E316"/>
  <c r="E317"/>
  <c r="E318"/>
  <c r="E319"/>
  <c r="E320"/>
  <c r="E321"/>
  <c r="E322"/>
  <c r="E323"/>
  <c r="E324"/>
  <c r="E326"/>
  <c r="E327"/>
  <c r="E328"/>
  <c r="E329"/>
  <c r="E330"/>
  <c r="E331"/>
  <c r="E332"/>
  <c r="E333"/>
  <c r="E334"/>
  <c r="E336"/>
  <c r="E337"/>
  <c r="E338"/>
  <c r="E339"/>
  <c r="E340"/>
  <c r="E341"/>
  <c r="E342"/>
  <c r="E343"/>
  <c r="E344"/>
  <c r="E346"/>
  <c r="E347"/>
  <c r="E348"/>
  <c r="E349"/>
  <c r="E350"/>
  <c r="E351"/>
  <c r="E352"/>
  <c r="E353"/>
  <c r="E354"/>
  <c r="E356"/>
  <c r="E357"/>
  <c r="E358"/>
  <c r="E359"/>
  <c r="E360"/>
  <c r="E361"/>
  <c r="E362"/>
  <c r="E363"/>
  <c r="E364"/>
  <c r="E366"/>
  <c r="E367"/>
  <c r="E368"/>
  <c r="E369"/>
  <c r="E370"/>
  <c r="E371"/>
  <c r="E372"/>
  <c r="E373"/>
  <c r="E374"/>
  <c r="E376"/>
  <c r="E377"/>
  <c r="E378"/>
  <c r="E379"/>
  <c r="E380"/>
  <c r="E381"/>
  <c r="E382"/>
  <c r="E383"/>
  <c r="E384"/>
  <c r="E386"/>
  <c r="E387"/>
  <c r="E388"/>
  <c r="E389"/>
  <c r="E390"/>
  <c r="E391"/>
  <c r="E392"/>
  <c r="E393"/>
  <c r="E394"/>
  <c r="E396"/>
  <c r="E397"/>
  <c r="E398"/>
  <c r="E399"/>
  <c r="E400"/>
  <c r="E401"/>
  <c r="E402"/>
  <c r="E403"/>
  <c r="E404"/>
  <c r="E406"/>
  <c r="E407"/>
  <c r="E408"/>
  <c r="E409"/>
  <c r="E410"/>
  <c r="E411"/>
  <c r="E412"/>
  <c r="E413"/>
  <c r="E414"/>
  <c r="E416"/>
  <c r="E417"/>
  <c r="E418"/>
  <c r="E419"/>
  <c r="E420"/>
  <c r="E421"/>
  <c r="E422"/>
  <c r="E423"/>
  <c r="E424"/>
  <c r="E426"/>
  <c r="E427"/>
  <c r="E428"/>
  <c r="E429"/>
  <c r="E430"/>
  <c r="E431"/>
  <c r="E432"/>
  <c r="E433"/>
  <c r="E434"/>
  <c r="E436"/>
  <c r="E437"/>
  <c r="E438"/>
  <c r="E439"/>
  <c r="E440"/>
  <c r="E441"/>
  <c r="E442"/>
  <c r="E443"/>
  <c r="E444"/>
  <c r="E446"/>
  <c r="E447"/>
  <c r="E448"/>
  <c r="E449"/>
  <c r="E450"/>
  <c r="E451"/>
  <c r="E452"/>
  <c r="E453"/>
  <c r="E454"/>
  <c r="E456"/>
  <c r="E457"/>
  <c r="E458"/>
  <c r="E459"/>
  <c r="E460"/>
  <c r="E461"/>
  <c r="E462"/>
  <c r="E463"/>
  <c r="E464"/>
  <c r="E466"/>
  <c r="E467"/>
  <c r="E468"/>
  <c r="E469"/>
  <c r="E470"/>
  <c r="E471"/>
  <c r="E472"/>
  <c r="E473"/>
  <c r="E474"/>
  <c r="E476"/>
  <c r="E477"/>
  <c r="E478"/>
  <c r="E479"/>
  <c r="E480"/>
  <c r="E481"/>
  <c r="E482"/>
  <c r="E483"/>
  <c r="E484"/>
  <c r="E486"/>
  <c r="E487"/>
  <c r="E488"/>
  <c r="E489"/>
  <c r="E490"/>
  <c r="E491"/>
  <c r="E492"/>
  <c r="E493"/>
  <c r="E494"/>
  <c r="D21"/>
  <c r="E14" i="5" l="1"/>
  <c r="D14"/>
  <c r="E10"/>
  <c r="D10"/>
  <c r="E9"/>
  <c r="D9"/>
  <c r="E8"/>
  <c r="D8"/>
  <c r="E7"/>
  <c r="D7"/>
  <c r="E6"/>
  <c r="D6"/>
  <c r="E5"/>
  <c r="D5"/>
  <c r="D15" l="1"/>
  <c r="D16" l="1"/>
  <c r="E14" i="66"/>
  <c r="D14"/>
  <c r="E13"/>
  <c r="D13"/>
  <c r="E12"/>
  <c r="D12"/>
  <c r="E10"/>
  <c r="D10"/>
  <c r="E7"/>
  <c r="D7"/>
  <c r="E6"/>
  <c r="D6"/>
  <c r="E5"/>
  <c r="D5"/>
  <c r="E14" i="65"/>
  <c r="D14"/>
  <c r="E13"/>
  <c r="D13"/>
  <c r="E12"/>
  <c r="D12"/>
  <c r="E10"/>
  <c r="D10"/>
  <c r="E7"/>
  <c r="D7"/>
  <c r="E6"/>
  <c r="D6"/>
  <c r="E5"/>
  <c r="D5"/>
  <c r="D15" s="1"/>
  <c r="D16" s="1"/>
  <c r="E14" i="64"/>
  <c r="D14"/>
  <c r="E13"/>
  <c r="D13"/>
  <c r="E12"/>
  <c r="D12"/>
  <c r="E10"/>
  <c r="D10"/>
  <c r="E7"/>
  <c r="D7"/>
  <c r="E6"/>
  <c r="D6"/>
  <c r="E5"/>
  <c r="D5"/>
  <c r="E14" i="63"/>
  <c r="D14"/>
  <c r="E13"/>
  <c r="D13"/>
  <c r="E12"/>
  <c r="D12"/>
  <c r="E10"/>
  <c r="D10"/>
  <c r="E7"/>
  <c r="D7"/>
  <c r="E6"/>
  <c r="D6"/>
  <c r="E5"/>
  <c r="D5"/>
  <c r="E14" i="62"/>
  <c r="D14"/>
  <c r="E13"/>
  <c r="D13"/>
  <c r="E12"/>
  <c r="D12"/>
  <c r="E10"/>
  <c r="D10"/>
  <c r="E7"/>
  <c r="D7"/>
  <c r="E6"/>
  <c r="D6"/>
  <c r="E5"/>
  <c r="D5"/>
  <c r="E14" i="61"/>
  <c r="D14"/>
  <c r="E13"/>
  <c r="D13"/>
  <c r="E12"/>
  <c r="D12"/>
  <c r="E10"/>
  <c r="D10"/>
  <c r="E7"/>
  <c r="D7"/>
  <c r="E6"/>
  <c r="D6"/>
  <c r="E5"/>
  <c r="D5"/>
  <c r="E14" i="60"/>
  <c r="D14"/>
  <c r="E13"/>
  <c r="D13"/>
  <c r="E12"/>
  <c r="D12"/>
  <c r="E10"/>
  <c r="D10"/>
  <c r="E7"/>
  <c r="D7"/>
  <c r="E6"/>
  <c r="D6"/>
  <c r="E5"/>
  <c r="D5"/>
  <c r="E14" i="59"/>
  <c r="D14"/>
  <c r="E13"/>
  <c r="D13"/>
  <c r="E12"/>
  <c r="D12"/>
  <c r="E10"/>
  <c r="D10"/>
  <c r="E7"/>
  <c r="D7"/>
  <c r="E6"/>
  <c r="D6"/>
  <c r="E5"/>
  <c r="D5"/>
  <c r="E14" i="58"/>
  <c r="D14"/>
  <c r="E13"/>
  <c r="D13"/>
  <c r="E12"/>
  <c r="D12"/>
  <c r="E10"/>
  <c r="D10"/>
  <c r="E7"/>
  <c r="D7"/>
  <c r="E6"/>
  <c r="D6"/>
  <c r="E5"/>
  <c r="D5"/>
  <c r="E14" i="57"/>
  <c r="D14"/>
  <c r="E13"/>
  <c r="D13"/>
  <c r="E12"/>
  <c r="D12"/>
  <c r="E10"/>
  <c r="D10"/>
  <c r="E7"/>
  <c r="D7"/>
  <c r="E6"/>
  <c r="D6"/>
  <c r="E5"/>
  <c r="D5"/>
  <c r="E14" i="56"/>
  <c r="D14"/>
  <c r="E13"/>
  <c r="D13"/>
  <c r="E12"/>
  <c r="D12"/>
  <c r="E10"/>
  <c r="D10"/>
  <c r="E7"/>
  <c r="D7"/>
  <c r="E6"/>
  <c r="D6"/>
  <c r="E5"/>
  <c r="D5"/>
  <c r="E14" i="55"/>
  <c r="D14"/>
  <c r="E13"/>
  <c r="D13"/>
  <c r="E12"/>
  <c r="D12"/>
  <c r="E10"/>
  <c r="D10"/>
  <c r="E7"/>
  <c r="D7"/>
  <c r="E6"/>
  <c r="D6"/>
  <c r="E5"/>
  <c r="D5"/>
  <c r="E14" i="54"/>
  <c r="D14"/>
  <c r="E13"/>
  <c r="D13"/>
  <c r="E12"/>
  <c r="D12"/>
  <c r="E10"/>
  <c r="D10"/>
  <c r="E7"/>
  <c r="D7"/>
  <c r="E6"/>
  <c r="D6"/>
  <c r="E5"/>
  <c r="D5"/>
  <c r="E14" i="53"/>
  <c r="D14"/>
  <c r="E13"/>
  <c r="D13"/>
  <c r="E12"/>
  <c r="D12"/>
  <c r="E10"/>
  <c r="D10"/>
  <c r="E7"/>
  <c r="D7"/>
  <c r="E6"/>
  <c r="D6"/>
  <c r="E5"/>
  <c r="D5"/>
  <c r="E14" i="52"/>
  <c r="D14"/>
  <c r="E13"/>
  <c r="D13"/>
  <c r="E12"/>
  <c r="D12"/>
  <c r="E10"/>
  <c r="D10"/>
  <c r="E7"/>
  <c r="D7"/>
  <c r="E6"/>
  <c r="D6"/>
  <c r="E5"/>
  <c r="D5"/>
  <c r="E14" i="51"/>
  <c r="D14"/>
  <c r="E13"/>
  <c r="D13"/>
  <c r="E12"/>
  <c r="D12"/>
  <c r="E10"/>
  <c r="D10"/>
  <c r="E7"/>
  <c r="D7"/>
  <c r="E6"/>
  <c r="D6"/>
  <c r="E5"/>
  <c r="D5"/>
  <c r="E14" i="50"/>
  <c r="D14"/>
  <c r="E13"/>
  <c r="D13"/>
  <c r="E12"/>
  <c r="D12"/>
  <c r="E10"/>
  <c r="D10"/>
  <c r="E7"/>
  <c r="D7"/>
  <c r="E6"/>
  <c r="D6"/>
  <c r="E5"/>
  <c r="D5"/>
  <c r="E14" i="49"/>
  <c r="D14"/>
  <c r="E13"/>
  <c r="D13"/>
  <c r="E12"/>
  <c r="D12"/>
  <c r="E10"/>
  <c r="D10"/>
  <c r="E7"/>
  <c r="D7"/>
  <c r="E6"/>
  <c r="D6"/>
  <c r="E5"/>
  <c r="D5"/>
  <c r="E14" i="48"/>
  <c r="D14"/>
  <c r="E13"/>
  <c r="D13"/>
  <c r="E12"/>
  <c r="D12"/>
  <c r="E10"/>
  <c r="D10"/>
  <c r="E7"/>
  <c r="D7"/>
  <c r="E6"/>
  <c r="D6"/>
  <c r="E5"/>
  <c r="D5"/>
  <c r="E14" i="47"/>
  <c r="D14"/>
  <c r="E13"/>
  <c r="D13"/>
  <c r="E12"/>
  <c r="D12"/>
  <c r="E10"/>
  <c r="D10"/>
  <c r="E7"/>
  <c r="D7"/>
  <c r="E6"/>
  <c r="D6"/>
  <c r="E5"/>
  <c r="D5"/>
  <c r="E14" i="46"/>
  <c r="D14"/>
  <c r="E13"/>
  <c r="D13"/>
  <c r="E12"/>
  <c r="D12"/>
  <c r="E10"/>
  <c r="D10"/>
  <c r="E7"/>
  <c r="D7"/>
  <c r="E6"/>
  <c r="D6"/>
  <c r="E5"/>
  <c r="D5"/>
  <c r="E14" i="45"/>
  <c r="D14"/>
  <c r="E13"/>
  <c r="D13"/>
  <c r="E12"/>
  <c r="D12"/>
  <c r="E10"/>
  <c r="D10"/>
  <c r="E7"/>
  <c r="D7"/>
  <c r="E6"/>
  <c r="D6"/>
  <c r="E5"/>
  <c r="D5"/>
  <c r="E14" i="44"/>
  <c r="D14"/>
  <c r="E13"/>
  <c r="D13"/>
  <c r="E12"/>
  <c r="D12"/>
  <c r="E10"/>
  <c r="D10"/>
  <c r="E7"/>
  <c r="D7"/>
  <c r="E6"/>
  <c r="D6"/>
  <c r="E5"/>
  <c r="D5"/>
  <c r="E14" i="43"/>
  <c r="D14"/>
  <c r="E13"/>
  <c r="D13"/>
  <c r="E12"/>
  <c r="D12"/>
  <c r="E10"/>
  <c r="D10"/>
  <c r="E7"/>
  <c r="D7"/>
  <c r="E6"/>
  <c r="D6"/>
  <c r="E5"/>
  <c r="D5"/>
  <c r="E14" i="42"/>
  <c r="D14"/>
  <c r="E13"/>
  <c r="D13"/>
  <c r="E12"/>
  <c r="D12"/>
  <c r="E10"/>
  <c r="D10"/>
  <c r="E7"/>
  <c r="D7"/>
  <c r="E6"/>
  <c r="D6"/>
  <c r="E5"/>
  <c r="D5"/>
  <c r="E14" i="41"/>
  <c r="D14"/>
  <c r="E13"/>
  <c r="D13"/>
  <c r="E12"/>
  <c r="D12"/>
  <c r="E10"/>
  <c r="D10"/>
  <c r="E7"/>
  <c r="D7"/>
  <c r="E6"/>
  <c r="D6"/>
  <c r="E5"/>
  <c r="D5"/>
  <c r="E14" i="40"/>
  <c r="D14"/>
  <c r="E13"/>
  <c r="D13"/>
  <c r="E12"/>
  <c r="D12"/>
  <c r="E10"/>
  <c r="D10"/>
  <c r="E7"/>
  <c r="D7"/>
  <c r="E6"/>
  <c r="D6"/>
  <c r="E5"/>
  <c r="D5"/>
  <c r="E14" i="39"/>
  <c r="D14"/>
  <c r="E13"/>
  <c r="D13"/>
  <c r="E12"/>
  <c r="D12"/>
  <c r="E10"/>
  <c r="D10"/>
  <c r="E7"/>
  <c r="D7"/>
  <c r="E6"/>
  <c r="D6"/>
  <c r="E5"/>
  <c r="D5"/>
  <c r="E14" i="38"/>
  <c r="D14"/>
  <c r="E13"/>
  <c r="D13"/>
  <c r="E12"/>
  <c r="D12"/>
  <c r="E10"/>
  <c r="D10"/>
  <c r="E7"/>
  <c r="D7"/>
  <c r="E6"/>
  <c r="D6"/>
  <c r="E5"/>
  <c r="D5"/>
  <c r="E14" i="37"/>
  <c r="D14"/>
  <c r="E13"/>
  <c r="D13"/>
  <c r="E12"/>
  <c r="D12"/>
  <c r="E10"/>
  <c r="D10"/>
  <c r="E7"/>
  <c r="D7"/>
  <c r="E6"/>
  <c r="D6"/>
  <c r="E5"/>
  <c r="D5"/>
  <c r="E14" i="36"/>
  <c r="D14"/>
  <c r="E13"/>
  <c r="D13"/>
  <c r="E12"/>
  <c r="D12"/>
  <c r="E10"/>
  <c r="D10"/>
  <c r="E7"/>
  <c r="D7"/>
  <c r="E6"/>
  <c r="D6"/>
  <c r="E5"/>
  <c r="D5"/>
  <c r="E14" i="35"/>
  <c r="D14"/>
  <c r="E13"/>
  <c r="D13"/>
  <c r="E12"/>
  <c r="D12"/>
  <c r="E10"/>
  <c r="D10"/>
  <c r="E7"/>
  <c r="D7"/>
  <c r="E6"/>
  <c r="D6"/>
  <c r="E5"/>
  <c r="D5"/>
  <c r="E14" i="34"/>
  <c r="D14"/>
  <c r="E13"/>
  <c r="D13"/>
  <c r="E12"/>
  <c r="D12"/>
  <c r="E10"/>
  <c r="D10"/>
  <c r="E7"/>
  <c r="D7"/>
  <c r="E6"/>
  <c r="D6"/>
  <c r="E5"/>
  <c r="D5"/>
  <c r="E14" i="33"/>
  <c r="D14"/>
  <c r="E13"/>
  <c r="D13"/>
  <c r="E12"/>
  <c r="D12"/>
  <c r="E10"/>
  <c r="D10"/>
  <c r="E7"/>
  <c r="D7"/>
  <c r="E6"/>
  <c r="D6"/>
  <c r="E5"/>
  <c r="D5"/>
  <c r="E14" i="32"/>
  <c r="D14"/>
  <c r="E13"/>
  <c r="D13"/>
  <c r="E12"/>
  <c r="D12"/>
  <c r="E10"/>
  <c r="D10"/>
  <c r="E7"/>
  <c r="D7"/>
  <c r="E6"/>
  <c r="D6"/>
  <c r="E5"/>
  <c r="D5"/>
  <c r="E14" i="31"/>
  <c r="D14"/>
  <c r="E13"/>
  <c r="D13"/>
  <c r="E12"/>
  <c r="D12"/>
  <c r="E10"/>
  <c r="D10"/>
  <c r="E7"/>
  <c r="D7"/>
  <c r="E6"/>
  <c r="D6"/>
  <c r="E5"/>
  <c r="D5"/>
  <c r="E14" i="30"/>
  <c r="D14"/>
  <c r="E13"/>
  <c r="D13"/>
  <c r="E12"/>
  <c r="D12"/>
  <c r="E10"/>
  <c r="D10"/>
  <c r="E7"/>
  <c r="D7"/>
  <c r="E6"/>
  <c r="D6"/>
  <c r="E5"/>
  <c r="D5"/>
  <c r="E14" i="29"/>
  <c r="D14"/>
  <c r="E13"/>
  <c r="D13"/>
  <c r="E12"/>
  <c r="D12"/>
  <c r="E10"/>
  <c r="D10"/>
  <c r="E7"/>
  <c r="D7"/>
  <c r="E6"/>
  <c r="D6"/>
  <c r="E5"/>
  <c r="D5"/>
  <c r="E14" i="28"/>
  <c r="D14"/>
  <c r="E13"/>
  <c r="D13"/>
  <c r="E12"/>
  <c r="D12"/>
  <c r="E10"/>
  <c r="D10"/>
  <c r="E7"/>
  <c r="D7"/>
  <c r="E6"/>
  <c r="D6"/>
  <c r="E5"/>
  <c r="D5"/>
  <c r="E14" i="27"/>
  <c r="D14"/>
  <c r="E13"/>
  <c r="D13"/>
  <c r="E12"/>
  <c r="D12"/>
  <c r="E10"/>
  <c r="D10"/>
  <c r="E7"/>
  <c r="D7"/>
  <c r="E6"/>
  <c r="D6"/>
  <c r="E5"/>
  <c r="D5"/>
  <c r="E14" i="26"/>
  <c r="D14"/>
  <c r="E13"/>
  <c r="D13"/>
  <c r="E12"/>
  <c r="D12"/>
  <c r="E10"/>
  <c r="D10"/>
  <c r="E7"/>
  <c r="D7"/>
  <c r="E6"/>
  <c r="D6"/>
  <c r="E5"/>
  <c r="D5"/>
  <c r="E14" i="25"/>
  <c r="D14"/>
  <c r="E13"/>
  <c r="D13"/>
  <c r="E12"/>
  <c r="D12"/>
  <c r="E10"/>
  <c r="D10"/>
  <c r="E7"/>
  <c r="D7"/>
  <c r="E6"/>
  <c r="D6"/>
  <c r="E5"/>
  <c r="D5"/>
  <c r="E14" i="24"/>
  <c r="D14"/>
  <c r="E13"/>
  <c r="D13"/>
  <c r="E12"/>
  <c r="D12"/>
  <c r="E10"/>
  <c r="D10"/>
  <c r="E7"/>
  <c r="D7"/>
  <c r="E6"/>
  <c r="D6"/>
  <c r="E5"/>
  <c r="D5"/>
  <c r="E14" i="23"/>
  <c r="D14"/>
  <c r="E13"/>
  <c r="D13"/>
  <c r="E12"/>
  <c r="D12"/>
  <c r="E10"/>
  <c r="D10"/>
  <c r="E7"/>
  <c r="D7"/>
  <c r="E6"/>
  <c r="D6"/>
  <c r="E5"/>
  <c r="D5"/>
  <c r="E14" i="22"/>
  <c r="D14"/>
  <c r="E13"/>
  <c r="D13"/>
  <c r="E12"/>
  <c r="D12"/>
  <c r="E10"/>
  <c r="D10"/>
  <c r="E7"/>
  <c r="D7"/>
  <c r="E6"/>
  <c r="D6"/>
  <c r="E5"/>
  <c r="D5"/>
  <c r="E14" i="21"/>
  <c r="D14"/>
  <c r="E13"/>
  <c r="D13"/>
  <c r="E12"/>
  <c r="D12"/>
  <c r="E10"/>
  <c r="D10"/>
  <c r="E7"/>
  <c r="D7"/>
  <c r="E6"/>
  <c r="D6"/>
  <c r="E5"/>
  <c r="D5"/>
  <c r="E14" i="20"/>
  <c r="D14"/>
  <c r="E13"/>
  <c r="D13"/>
  <c r="E12"/>
  <c r="D12"/>
  <c r="E10"/>
  <c r="D10"/>
  <c r="E7"/>
  <c r="D7"/>
  <c r="E6"/>
  <c r="D6"/>
  <c r="E5"/>
  <c r="D5"/>
  <c r="E14" i="19"/>
  <c r="D14"/>
  <c r="E13"/>
  <c r="D13"/>
  <c r="E12"/>
  <c r="D12"/>
  <c r="E10"/>
  <c r="D10"/>
  <c r="E7"/>
  <c r="D7"/>
  <c r="E6"/>
  <c r="D6"/>
  <c r="E5"/>
  <c r="D5"/>
  <c r="E14" i="18"/>
  <c r="D14"/>
  <c r="E13"/>
  <c r="D13"/>
  <c r="E12"/>
  <c r="D12"/>
  <c r="E10"/>
  <c r="D10"/>
  <c r="E7"/>
  <c r="D7"/>
  <c r="E6"/>
  <c r="D6"/>
  <c r="E5"/>
  <c r="D5"/>
  <c r="E14" i="17"/>
  <c r="D14"/>
  <c r="E13"/>
  <c r="D13"/>
  <c r="E12"/>
  <c r="D12"/>
  <c r="E10"/>
  <c r="D10"/>
  <c r="E7"/>
  <c r="D7"/>
  <c r="E6"/>
  <c r="D6"/>
  <c r="E5"/>
  <c r="D5"/>
  <c r="E14" i="16"/>
  <c r="D14"/>
  <c r="E13"/>
  <c r="D13"/>
  <c r="E12"/>
  <c r="D12"/>
  <c r="E10"/>
  <c r="D10"/>
  <c r="E7"/>
  <c r="D7"/>
  <c r="E6"/>
  <c r="D6"/>
  <c r="E5"/>
  <c r="D5"/>
  <c r="E14" i="15"/>
  <c r="D14"/>
  <c r="E13"/>
  <c r="D13"/>
  <c r="E12"/>
  <c r="D12"/>
  <c r="E10"/>
  <c r="D10"/>
  <c r="E7"/>
  <c r="D7"/>
  <c r="E6"/>
  <c r="D6"/>
  <c r="E5"/>
  <c r="D5"/>
  <c r="E14" i="14"/>
  <c r="D14"/>
  <c r="E13"/>
  <c r="D13"/>
  <c r="E12"/>
  <c r="D12"/>
  <c r="E10"/>
  <c r="D10"/>
  <c r="E7"/>
  <c r="D7"/>
  <c r="E6"/>
  <c r="D6"/>
  <c r="E5"/>
  <c r="D5"/>
  <c r="E14" i="13"/>
  <c r="D14"/>
  <c r="E13"/>
  <c r="D13"/>
  <c r="E12"/>
  <c r="D12"/>
  <c r="E10"/>
  <c r="D10"/>
  <c r="E7"/>
  <c r="D7"/>
  <c r="E6"/>
  <c r="D6"/>
  <c r="E5"/>
  <c r="D5"/>
  <c r="E14" i="12"/>
  <c r="D14"/>
  <c r="E13"/>
  <c r="D13"/>
  <c r="E12"/>
  <c r="D12"/>
  <c r="E10"/>
  <c r="D10"/>
  <c r="E7"/>
  <c r="D7"/>
  <c r="E6"/>
  <c r="D6"/>
  <c r="E5"/>
  <c r="D5"/>
  <c r="E14" i="11"/>
  <c r="D14"/>
  <c r="E13"/>
  <c r="D13"/>
  <c r="E12"/>
  <c r="D12"/>
  <c r="E10"/>
  <c r="D10"/>
  <c r="E7"/>
  <c r="D7"/>
  <c r="E6"/>
  <c r="D6"/>
  <c r="E5"/>
  <c r="D5"/>
  <c r="E14" i="10"/>
  <c r="D14"/>
  <c r="E13"/>
  <c r="D13"/>
  <c r="E12"/>
  <c r="D12"/>
  <c r="E10"/>
  <c r="D10"/>
  <c r="E7"/>
  <c r="D7"/>
  <c r="E6"/>
  <c r="D6"/>
  <c r="E5"/>
  <c r="D5"/>
  <c r="E14" i="9"/>
  <c r="D14"/>
  <c r="E13"/>
  <c r="D13"/>
  <c r="E12"/>
  <c r="D12"/>
  <c r="E10"/>
  <c r="D10"/>
  <c r="E7"/>
  <c r="D7"/>
  <c r="E6"/>
  <c r="D6"/>
  <c r="E5"/>
  <c r="D5"/>
  <c r="E14" i="8"/>
  <c r="D14"/>
  <c r="E13"/>
  <c r="D13"/>
  <c r="E12"/>
  <c r="D12"/>
  <c r="E10"/>
  <c r="D10"/>
  <c r="E7"/>
  <c r="D7"/>
  <c r="E6"/>
  <c r="D6"/>
  <c r="E5"/>
  <c r="D5"/>
  <c r="E14" i="7"/>
  <c r="D14"/>
  <c r="E13"/>
  <c r="D13"/>
  <c r="E12"/>
  <c r="D12"/>
  <c r="E10"/>
  <c r="D10"/>
  <c r="E7"/>
  <c r="D7"/>
  <c r="E6"/>
  <c r="D6"/>
  <c r="E5"/>
  <c r="D5"/>
  <c r="E14" i="3"/>
  <c r="D14"/>
  <c r="E13"/>
  <c r="D13"/>
  <c r="E12"/>
  <c r="D12"/>
  <c r="E10"/>
  <c r="D10"/>
  <c r="E7"/>
  <c r="D7"/>
  <c r="E6"/>
  <c r="D6"/>
  <c r="E5"/>
  <c r="D5"/>
  <c r="E14" i="4"/>
  <c r="D14"/>
  <c r="E13"/>
  <c r="D13"/>
  <c r="E12"/>
  <c r="D12"/>
  <c r="E10"/>
  <c r="D10"/>
  <c r="E7"/>
  <c r="D7"/>
  <c r="E6"/>
  <c r="D6"/>
  <c r="E5"/>
  <c r="D5"/>
  <c r="E14" i="2"/>
  <c r="D14"/>
  <c r="E10"/>
  <c r="D10"/>
  <c r="E9"/>
  <c r="D9"/>
  <c r="E8"/>
  <c r="D8"/>
  <c r="E7"/>
  <c r="D7"/>
  <c r="E6"/>
  <c r="D6"/>
  <c r="E5"/>
  <c r="D5"/>
  <c r="C974" i="6"/>
  <c r="C973"/>
  <c r="C972"/>
  <c r="C971"/>
  <c r="C970"/>
  <c r="C969"/>
  <c r="C968"/>
  <c r="C967"/>
  <c r="C966"/>
  <c r="C965"/>
  <c r="C964"/>
  <c r="C963"/>
  <c r="C962"/>
  <c r="C961"/>
  <c r="C960"/>
  <c r="C959"/>
  <c r="C958"/>
  <c r="C957"/>
  <c r="C956"/>
  <c r="C955"/>
  <c r="C954"/>
  <c r="C953"/>
  <c r="C952"/>
  <c r="C951"/>
  <c r="C950"/>
  <c r="C949"/>
  <c r="C948"/>
  <c r="C947"/>
  <c r="C946"/>
  <c r="C945"/>
  <c r="C944"/>
  <c r="C943"/>
  <c r="C942"/>
  <c r="C941"/>
  <c r="C940"/>
  <c r="C939"/>
  <c r="C938"/>
  <c r="C937"/>
  <c r="C936"/>
  <c r="C935"/>
  <c r="C934"/>
  <c r="C933"/>
  <c r="C932"/>
  <c r="C931"/>
  <c r="C930"/>
  <c r="C929"/>
  <c r="C928"/>
  <c r="C927"/>
  <c r="C926"/>
  <c r="C925"/>
  <c r="C924"/>
  <c r="C923"/>
  <c r="C922"/>
  <c r="C921"/>
  <c r="C920"/>
  <c r="C919"/>
  <c r="C918"/>
  <c r="C917"/>
  <c r="C916"/>
  <c r="C915"/>
  <c r="C914"/>
  <c r="C913"/>
  <c r="C912"/>
  <c r="C911"/>
  <c r="C910"/>
  <c r="C909"/>
  <c r="C908"/>
  <c r="C907"/>
  <c r="C906"/>
  <c r="C905"/>
  <c r="C904"/>
  <c r="C903"/>
  <c r="C902"/>
  <c r="C901"/>
  <c r="C900"/>
  <c r="C899"/>
  <c r="C898"/>
  <c r="C897"/>
  <c r="C896"/>
  <c r="C895"/>
  <c r="C894"/>
  <c r="C893"/>
  <c r="C892"/>
  <c r="C891"/>
  <c r="C890"/>
  <c r="C889"/>
  <c r="C888"/>
  <c r="C887"/>
  <c r="C886"/>
  <c r="C885"/>
  <c r="C884"/>
  <c r="C883"/>
  <c r="C882"/>
  <c r="C881"/>
  <c r="C880"/>
  <c r="C879"/>
  <c r="C878"/>
  <c r="C877"/>
  <c r="C876"/>
  <c r="C875"/>
  <c r="C874"/>
  <c r="C873"/>
  <c r="C872"/>
  <c r="C871"/>
  <c r="C870"/>
  <c r="C869"/>
  <c r="C868"/>
  <c r="C867"/>
  <c r="C866"/>
  <c r="C865"/>
  <c r="C864"/>
  <c r="C863"/>
  <c r="C862"/>
  <c r="C861"/>
  <c r="C860"/>
  <c r="C859"/>
  <c r="C858"/>
  <c r="C857"/>
  <c r="C856"/>
  <c r="C855"/>
  <c r="C854"/>
  <c r="C853"/>
  <c r="C852"/>
  <c r="C851"/>
  <c r="C850"/>
  <c r="C849"/>
  <c r="C848"/>
  <c r="C847"/>
  <c r="C846"/>
  <c r="C845"/>
  <c r="C844"/>
  <c r="C843"/>
  <c r="C842"/>
  <c r="C841"/>
  <c r="C840"/>
  <c r="C839"/>
  <c r="C838"/>
  <c r="C837"/>
  <c r="C836"/>
  <c r="C835"/>
  <c r="C834"/>
  <c r="C833"/>
  <c r="C832"/>
  <c r="C831"/>
  <c r="C830"/>
  <c r="C829"/>
  <c r="C828"/>
  <c r="C827"/>
  <c r="C826"/>
  <c r="C825"/>
  <c r="C824"/>
  <c r="C823"/>
  <c r="C822"/>
  <c r="C821"/>
  <c r="C820"/>
  <c r="C819"/>
  <c r="C818"/>
  <c r="C817"/>
  <c r="C816"/>
  <c r="C815"/>
  <c r="C814"/>
  <c r="C813"/>
  <c r="C812"/>
  <c r="C811"/>
  <c r="C810"/>
  <c r="C809"/>
  <c r="C808"/>
  <c r="C807"/>
  <c r="C806"/>
  <c r="C805"/>
  <c r="C804"/>
  <c r="C803"/>
  <c r="C802"/>
  <c r="C801"/>
  <c r="C800"/>
  <c r="C799"/>
  <c r="C798"/>
  <c r="C797"/>
  <c r="C796"/>
  <c r="C795"/>
  <c r="C794"/>
  <c r="C793"/>
  <c r="C792"/>
  <c r="C791"/>
  <c r="C790"/>
  <c r="C789"/>
  <c r="C788"/>
  <c r="C787"/>
  <c r="C786"/>
  <c r="C785"/>
  <c r="C784"/>
  <c r="C783"/>
  <c r="C782"/>
  <c r="C781"/>
  <c r="C780"/>
  <c r="C779"/>
  <c r="C778"/>
  <c r="C777"/>
  <c r="C776"/>
  <c r="C775"/>
  <c r="C774"/>
  <c r="C773"/>
  <c r="C772"/>
  <c r="C771"/>
  <c r="C770"/>
  <c r="C769"/>
  <c r="C768"/>
  <c r="C767"/>
  <c r="C766"/>
  <c r="C765"/>
  <c r="C764"/>
  <c r="C763"/>
  <c r="C762"/>
  <c r="C761"/>
  <c r="C760"/>
  <c r="C759"/>
  <c r="C758"/>
  <c r="C757"/>
  <c r="C756"/>
  <c r="C755"/>
  <c r="C754"/>
  <c r="C753"/>
  <c r="C752"/>
  <c r="C751"/>
  <c r="C750"/>
  <c r="C749"/>
  <c r="C748"/>
  <c r="C747"/>
  <c r="C746"/>
  <c r="C745"/>
  <c r="C744"/>
  <c r="C743"/>
  <c r="C742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E278" i="1"/>
  <c r="G278"/>
  <c r="H278" s="1"/>
  <c r="D637" i="6"/>
  <c r="D638"/>
  <c r="D639"/>
  <c r="D640"/>
  <c r="D641"/>
  <c r="D644"/>
  <c r="D643"/>
  <c r="D642"/>
  <c r="B62"/>
  <c r="B190"/>
  <c r="B318"/>
  <c r="B446"/>
  <c r="B91"/>
  <c r="B219"/>
  <c r="B347"/>
  <c r="B475"/>
  <c r="B96"/>
  <c r="B224"/>
  <c r="B352"/>
  <c r="B480"/>
  <c r="B18"/>
  <c r="B146"/>
  <c r="B274"/>
  <c r="B402"/>
  <c r="B47"/>
  <c r="B175"/>
  <c r="B303"/>
  <c r="B431"/>
  <c r="B52"/>
  <c r="B180"/>
  <c r="B308"/>
  <c r="B436"/>
  <c r="B233"/>
  <c r="B86"/>
  <c r="B214"/>
  <c r="B342"/>
  <c r="B470"/>
  <c r="B115"/>
  <c r="B243"/>
  <c r="B371"/>
  <c r="B499"/>
  <c r="B120"/>
  <c r="B248"/>
  <c r="B376"/>
  <c r="B504"/>
  <c r="B154"/>
  <c r="B183"/>
  <c r="B188"/>
  <c r="B457"/>
  <c r="B619"/>
  <c r="B349"/>
  <c r="B592"/>
  <c r="B305"/>
  <c r="B581"/>
  <c r="B197"/>
  <c r="B554"/>
  <c r="B521"/>
  <c r="B469"/>
  <c r="B14"/>
  <c r="B142"/>
  <c r="B270"/>
  <c r="B398"/>
  <c r="B43"/>
  <c r="B171"/>
  <c r="B299"/>
  <c r="B427"/>
  <c r="B48"/>
  <c r="B176"/>
  <c r="B304"/>
  <c r="B432"/>
  <c r="B217"/>
  <c r="B98"/>
  <c r="B226"/>
  <c r="B354"/>
  <c r="B482"/>
  <c r="B127"/>
  <c r="B255"/>
  <c r="B383"/>
  <c r="B511"/>
  <c r="B132"/>
  <c r="B260"/>
  <c r="B388"/>
  <c r="B41"/>
  <c r="B38"/>
  <c r="B166"/>
  <c r="B294"/>
  <c r="B422"/>
  <c r="B67"/>
  <c r="B195"/>
  <c r="B323"/>
  <c r="B451"/>
  <c r="B72"/>
  <c r="B200"/>
  <c r="B328"/>
  <c r="B456"/>
  <c r="B90"/>
  <c r="B119"/>
  <c r="B124"/>
  <c r="B393"/>
  <c r="B603"/>
  <c r="B285"/>
  <c r="B576"/>
  <c r="B241"/>
  <c r="B565"/>
  <c r="B133"/>
  <c r="B538"/>
  <c r="B385"/>
  <c r="B341"/>
  <c r="B598"/>
  <c r="B426"/>
  <c r="B362"/>
  <c r="B76"/>
  <c r="B313"/>
  <c r="B591"/>
  <c r="B301"/>
  <c r="B580"/>
  <c r="B537"/>
  <c r="B509"/>
  <c r="B186"/>
  <c r="B215"/>
  <c r="B220"/>
  <c r="B489"/>
  <c r="B627"/>
  <c r="B498"/>
  <c r="B632"/>
  <c r="B401"/>
  <c r="B605"/>
  <c r="B357"/>
  <c r="B428"/>
  <c r="B13"/>
  <c r="B620"/>
  <c r="B561"/>
  <c r="B10"/>
  <c r="B39"/>
  <c r="B94"/>
  <c r="B222"/>
  <c r="B350"/>
  <c r="B478"/>
  <c r="B123"/>
  <c r="B251"/>
  <c r="B379"/>
  <c r="B507"/>
  <c r="B128"/>
  <c r="B256"/>
  <c r="B384"/>
  <c r="B25"/>
  <c r="B50"/>
  <c r="B178"/>
  <c r="B306"/>
  <c r="B434"/>
  <c r="B79"/>
  <c r="B207"/>
  <c r="B335"/>
  <c r="B463"/>
  <c r="B84"/>
  <c r="B212"/>
  <c r="B340"/>
  <c r="B468"/>
  <c r="B361"/>
  <c r="B118"/>
  <c r="B246"/>
  <c r="B374"/>
  <c r="B19"/>
  <c r="B147"/>
  <c r="B275"/>
  <c r="B403"/>
  <c r="B24"/>
  <c r="B152"/>
  <c r="B280"/>
  <c r="B408"/>
  <c r="B121"/>
  <c r="B282"/>
  <c r="B311"/>
  <c r="B316"/>
  <c r="B523"/>
  <c r="B610"/>
  <c r="B477"/>
  <c r="B624"/>
  <c r="B433"/>
  <c r="B613"/>
  <c r="B325"/>
  <c r="B614"/>
  <c r="B585"/>
  <c r="B558"/>
  <c r="B46"/>
  <c r="B174"/>
  <c r="B302"/>
  <c r="B430"/>
  <c r="B75"/>
  <c r="B203"/>
  <c r="B331"/>
  <c r="B459"/>
  <c r="B80"/>
  <c r="B208"/>
  <c r="B336"/>
  <c r="B464"/>
  <c r="B345"/>
  <c r="B130"/>
  <c r="B258"/>
  <c r="B386"/>
  <c r="B31"/>
  <c r="B159"/>
  <c r="B287"/>
  <c r="B415"/>
  <c r="B36"/>
  <c r="B164"/>
  <c r="B292"/>
  <c r="B420"/>
  <c r="B169"/>
  <c r="B70"/>
  <c r="B198"/>
  <c r="B326"/>
  <c r="B454"/>
  <c r="B99"/>
  <c r="B227"/>
  <c r="B355"/>
  <c r="B483"/>
  <c r="B104"/>
  <c r="B232"/>
  <c r="B360"/>
  <c r="B488"/>
  <c r="B218"/>
  <c r="B247"/>
  <c r="B252"/>
  <c r="B505"/>
  <c r="B635"/>
  <c r="B413"/>
  <c r="B608"/>
  <c r="B369"/>
  <c r="B597"/>
  <c r="B261"/>
  <c r="B570"/>
  <c r="B553"/>
  <c r="B526"/>
  <c r="B42"/>
  <c r="B71"/>
  <c r="B135"/>
  <c r="B204"/>
  <c r="B473"/>
  <c r="B623"/>
  <c r="B429"/>
  <c r="B628"/>
  <c r="B601"/>
  <c r="B578"/>
  <c r="B314"/>
  <c r="B343"/>
  <c r="B348"/>
  <c r="B531"/>
  <c r="B125"/>
  <c r="B536"/>
  <c r="B17"/>
  <c r="B508"/>
  <c r="B602"/>
  <c r="B485"/>
  <c r="B441"/>
  <c r="B269"/>
  <c r="B33"/>
  <c r="B625"/>
  <c r="B138"/>
  <c r="B126"/>
  <c r="B254"/>
  <c r="B382"/>
  <c r="B27"/>
  <c r="B155"/>
  <c r="B283"/>
  <c r="B411"/>
  <c r="B32"/>
  <c r="B160"/>
  <c r="B288"/>
  <c r="B416"/>
  <c r="B153"/>
  <c r="B82"/>
  <c r="B210"/>
  <c r="B338"/>
  <c r="B466"/>
  <c r="B111"/>
  <c r="B239"/>
  <c r="B367"/>
  <c r="B495"/>
  <c r="B116"/>
  <c r="B244"/>
  <c r="B372"/>
  <c r="B500"/>
  <c r="B22"/>
  <c r="B150"/>
  <c r="B278"/>
  <c r="B406"/>
  <c r="B51"/>
  <c r="B179"/>
  <c r="B307"/>
  <c r="B435"/>
  <c r="B56"/>
  <c r="B184"/>
  <c r="B312"/>
  <c r="B440"/>
  <c r="B249"/>
  <c r="B410"/>
  <c r="B439"/>
  <c r="B444"/>
  <c r="B555"/>
  <c r="B93"/>
  <c r="B528"/>
  <c r="B49"/>
  <c r="B517"/>
  <c r="B574"/>
  <c r="B453"/>
  <c r="B612"/>
  <c r="B590"/>
  <c r="B618"/>
  <c r="B78"/>
  <c r="B206"/>
  <c r="B334"/>
  <c r="B462"/>
  <c r="B107"/>
  <c r="B235"/>
  <c r="B363"/>
  <c r="B491"/>
  <c r="B112"/>
  <c r="B240"/>
  <c r="B368"/>
  <c r="B496"/>
  <c r="B34"/>
  <c r="B162"/>
  <c r="B290"/>
  <c r="B418"/>
  <c r="B63"/>
  <c r="B191"/>
  <c r="B319"/>
  <c r="B447"/>
  <c r="B68"/>
  <c r="B196"/>
  <c r="B324"/>
  <c r="B452"/>
  <c r="B297"/>
  <c r="B102"/>
  <c r="B230"/>
  <c r="B358"/>
  <c r="B486"/>
  <c r="B131"/>
  <c r="B259"/>
  <c r="B387"/>
  <c r="B8"/>
  <c r="B136"/>
  <c r="B264"/>
  <c r="B392"/>
  <c r="B57"/>
  <c r="B346"/>
  <c r="B375"/>
  <c r="B380"/>
  <c r="B539"/>
  <c r="B29"/>
  <c r="B512"/>
  <c r="B622"/>
  <c r="B493"/>
  <c r="B629"/>
  <c r="B389"/>
  <c r="B5"/>
  <c r="B617"/>
  <c r="B630"/>
  <c r="B170"/>
  <c r="B199"/>
  <c r="B327"/>
  <c r="B332"/>
  <c r="B527"/>
  <c r="B45"/>
  <c r="B516"/>
  <c r="B193"/>
  <c r="B21"/>
  <c r="B437"/>
  <c r="B442"/>
  <c r="B471"/>
  <c r="B476"/>
  <c r="B563"/>
  <c r="B253"/>
  <c r="B568"/>
  <c r="B145"/>
  <c r="B541"/>
  <c r="B101"/>
  <c r="B530"/>
  <c r="B535"/>
  <c r="B461"/>
  <c r="B289"/>
  <c r="B309"/>
  <c r="B266"/>
  <c r="B30"/>
  <c r="B158"/>
  <c r="B286"/>
  <c r="B414"/>
  <c r="B59"/>
  <c r="B187"/>
  <c r="B315"/>
  <c r="B443"/>
  <c r="B64"/>
  <c r="B192"/>
  <c r="B320"/>
  <c r="B448"/>
  <c r="B281"/>
  <c r="B114"/>
  <c r="B242"/>
  <c r="B370"/>
  <c r="B15"/>
  <c r="B143"/>
  <c r="B271"/>
  <c r="B399"/>
  <c r="B20"/>
  <c r="B148"/>
  <c r="B276"/>
  <c r="B404"/>
  <c r="B105"/>
  <c r="B54"/>
  <c r="B182"/>
  <c r="B310"/>
  <c r="B438"/>
  <c r="B83"/>
  <c r="B211"/>
  <c r="B339"/>
  <c r="B467"/>
  <c r="B88"/>
  <c r="B216"/>
  <c r="B344"/>
  <c r="B472"/>
  <c r="B26"/>
  <c r="B55"/>
  <c r="B60"/>
  <c r="B265"/>
  <c r="B587"/>
  <c r="B221"/>
  <c r="B560"/>
  <c r="B177"/>
  <c r="B549"/>
  <c r="B69"/>
  <c r="B522"/>
  <c r="B257"/>
  <c r="B213"/>
  <c r="B518"/>
  <c r="B110"/>
  <c r="B238"/>
  <c r="B366"/>
  <c r="B11"/>
  <c r="B139"/>
  <c r="B267"/>
  <c r="B395"/>
  <c r="B16"/>
  <c r="B144"/>
  <c r="B272"/>
  <c r="B400"/>
  <c r="B89"/>
  <c r="B66"/>
  <c r="B194"/>
  <c r="B322"/>
  <c r="B450"/>
  <c r="B95"/>
  <c r="B223"/>
  <c r="B351"/>
  <c r="B479"/>
  <c r="B100"/>
  <c r="B228"/>
  <c r="B356"/>
  <c r="B484"/>
  <c r="B6"/>
  <c r="B134"/>
  <c r="B262"/>
  <c r="B390"/>
  <c r="B35"/>
  <c r="B163"/>
  <c r="B291"/>
  <c r="B419"/>
  <c r="B40"/>
  <c r="B168"/>
  <c r="B296"/>
  <c r="B424"/>
  <c r="B185"/>
  <c r="B474"/>
  <c r="B503"/>
  <c r="B9"/>
  <c r="B571"/>
  <c r="B157"/>
  <c r="B544"/>
  <c r="B113"/>
  <c r="B533"/>
  <c r="B634"/>
  <c r="B502"/>
  <c r="B129"/>
  <c r="B85"/>
  <c r="B245"/>
  <c r="B298"/>
  <c r="B106"/>
  <c r="B455"/>
  <c r="B460"/>
  <c r="B559"/>
  <c r="B173"/>
  <c r="B548"/>
  <c r="B449"/>
  <c r="B277"/>
  <c r="B58"/>
  <c r="B87"/>
  <c r="B92"/>
  <c r="B329"/>
  <c r="B595"/>
  <c r="B381"/>
  <c r="B600"/>
  <c r="B273"/>
  <c r="B573"/>
  <c r="B229"/>
  <c r="B562"/>
  <c r="B599"/>
  <c r="B556"/>
  <c r="B481"/>
  <c r="B566"/>
  <c r="B394"/>
  <c r="B423"/>
  <c r="B377"/>
  <c r="B44"/>
  <c r="B333"/>
  <c r="B353"/>
  <c r="B172"/>
  <c r="B551"/>
  <c r="B609"/>
  <c r="B263"/>
  <c r="B268"/>
  <c r="B510"/>
  <c r="B626"/>
  <c r="B490"/>
  <c r="B65"/>
  <c r="B633"/>
  <c r="B181"/>
  <c r="B378"/>
  <c r="B407"/>
  <c r="B412"/>
  <c r="B547"/>
  <c r="B189"/>
  <c r="B552"/>
  <c r="B81"/>
  <c r="B525"/>
  <c r="B37"/>
  <c r="B514"/>
  <c r="B201"/>
  <c r="B141"/>
  <c r="B636"/>
  <c r="B593"/>
  <c r="B202"/>
  <c r="B231"/>
  <c r="B300"/>
  <c r="B594"/>
  <c r="B606"/>
  <c r="B53"/>
  <c r="B364"/>
  <c r="B540"/>
  <c r="B545"/>
  <c r="B7"/>
  <c r="B140"/>
  <c r="B409"/>
  <c r="B607"/>
  <c r="B365"/>
  <c r="B596"/>
  <c r="B569"/>
  <c r="B542"/>
  <c r="B250"/>
  <c r="B279"/>
  <c r="B284"/>
  <c r="B515"/>
  <c r="B61"/>
  <c r="B520"/>
  <c r="B586"/>
  <c r="B465"/>
  <c r="B621"/>
  <c r="B421"/>
  <c r="B236"/>
  <c r="B631"/>
  <c r="B588"/>
  <c r="B529"/>
  <c r="B74"/>
  <c r="B103"/>
  <c r="B108"/>
  <c r="B583"/>
  <c r="B572"/>
  <c r="B577"/>
  <c r="E15"/>
  <c r="B330"/>
  <c r="B359"/>
  <c r="B492"/>
  <c r="B205"/>
  <c r="B225"/>
  <c r="B550"/>
  <c r="B167"/>
  <c r="B615"/>
  <c r="B604"/>
  <c r="B234"/>
  <c r="B12"/>
  <c r="B73"/>
  <c r="B575"/>
  <c r="B237"/>
  <c r="B564"/>
  <c r="B501"/>
  <c r="B405"/>
  <c r="B122"/>
  <c r="B151"/>
  <c r="B156"/>
  <c r="B425"/>
  <c r="B611"/>
  <c r="B445"/>
  <c r="B616"/>
  <c r="B337"/>
  <c r="B589"/>
  <c r="B293"/>
  <c r="B582"/>
  <c r="B567"/>
  <c r="B524"/>
  <c r="B417"/>
  <c r="B494"/>
  <c r="B458"/>
  <c r="B487"/>
  <c r="B497"/>
  <c r="B506"/>
  <c r="B513"/>
  <c r="B295"/>
  <c r="B77"/>
  <c r="B97"/>
  <c r="B373"/>
  <c r="B391"/>
  <c r="B396"/>
  <c r="B543"/>
  <c r="B109"/>
  <c r="B532"/>
  <c r="B321"/>
  <c r="B149"/>
  <c r="B534"/>
  <c r="B23"/>
  <c r="B28"/>
  <c r="B137"/>
  <c r="B579"/>
  <c r="B317"/>
  <c r="B584"/>
  <c r="B209"/>
  <c r="B557"/>
  <c r="B165"/>
  <c r="B546"/>
  <c r="B519"/>
  <c r="B397"/>
  <c r="B161"/>
  <c r="B117"/>
  <c r="F625"/>
  <c r="F15"/>
  <c r="C519" l="1"/>
  <c r="D519" s="1"/>
  <c r="C546"/>
  <c r="C557"/>
  <c r="D557" s="1"/>
  <c r="C584"/>
  <c r="D584" s="1"/>
  <c r="C579"/>
  <c r="D579" s="1"/>
  <c r="C23"/>
  <c r="D23" s="1"/>
  <c r="C534"/>
  <c r="D534" s="1"/>
  <c r="C532"/>
  <c r="D532" s="1"/>
  <c r="C543"/>
  <c r="D543" s="1"/>
  <c r="C513"/>
  <c r="D513" s="1"/>
  <c r="C506"/>
  <c r="C497"/>
  <c r="D497" s="1"/>
  <c r="C487"/>
  <c r="D487" s="1"/>
  <c r="C458"/>
  <c r="D458" s="1"/>
  <c r="C494"/>
  <c r="D494" s="1"/>
  <c r="C524"/>
  <c r="D524" s="1"/>
  <c r="C567"/>
  <c r="D567" s="1"/>
  <c r="C582"/>
  <c r="D582" s="1"/>
  <c r="C589"/>
  <c r="D589" s="1"/>
  <c r="C616"/>
  <c r="C611"/>
  <c r="D611" s="1"/>
  <c r="C501"/>
  <c r="D501" s="1"/>
  <c r="C564"/>
  <c r="D564" s="1"/>
  <c r="C575"/>
  <c r="C12"/>
  <c r="D12" s="1"/>
  <c r="C604"/>
  <c r="D604" s="1"/>
  <c r="C615"/>
  <c r="C550"/>
  <c r="D550" s="1"/>
  <c r="C492"/>
  <c r="D492" s="1"/>
  <c r="C577"/>
  <c r="D577" s="1"/>
  <c r="C572"/>
  <c r="D572" s="1"/>
  <c r="C583"/>
  <c r="D583" s="1"/>
  <c r="C529"/>
  <c r="D529" s="1"/>
  <c r="C588"/>
  <c r="D588" s="1"/>
  <c r="C631"/>
  <c r="D631" s="1"/>
  <c r="C621"/>
  <c r="D621" s="1"/>
  <c r="C465"/>
  <c r="C586"/>
  <c r="C520"/>
  <c r="D520" s="1"/>
  <c r="C515"/>
  <c r="C542"/>
  <c r="D542" s="1"/>
  <c r="C569"/>
  <c r="D569" s="1"/>
  <c r="C596"/>
  <c r="C607"/>
  <c r="D607" s="1"/>
  <c r="C7"/>
  <c r="D7" s="1"/>
  <c r="C545"/>
  <c r="C540"/>
  <c r="D540" s="1"/>
  <c r="C606"/>
  <c r="C594"/>
  <c r="D594" s="1"/>
  <c r="C593"/>
  <c r="D593" s="1"/>
  <c r="C636"/>
  <c r="C514"/>
  <c r="D514" s="1"/>
  <c r="C525"/>
  <c r="C552"/>
  <c r="D552" s="1"/>
  <c r="C547"/>
  <c r="D547" s="1"/>
  <c r="C633"/>
  <c r="D633" s="1"/>
  <c r="C490"/>
  <c r="D490" s="1"/>
  <c r="C626"/>
  <c r="C510"/>
  <c r="D510" s="1"/>
  <c r="C609"/>
  <c r="D609" s="1"/>
  <c r="C551"/>
  <c r="D551" s="1"/>
  <c r="C566"/>
  <c r="C481"/>
  <c r="D481" s="1"/>
  <c r="C556"/>
  <c r="C599"/>
  <c r="D599" s="1"/>
  <c r="C562"/>
  <c r="D562" s="1"/>
  <c r="C573"/>
  <c r="D573" s="1"/>
  <c r="C600"/>
  <c r="D600" s="1"/>
  <c r="C595"/>
  <c r="C548"/>
  <c r="D548" s="1"/>
  <c r="C559"/>
  <c r="D559" s="1"/>
  <c r="C460"/>
  <c r="D460" s="1"/>
  <c r="C455"/>
  <c r="C502"/>
  <c r="D502" s="1"/>
  <c r="C634"/>
  <c r="D634" s="1"/>
  <c r="C533"/>
  <c r="D533" s="1"/>
  <c r="C544"/>
  <c r="D544" s="1"/>
  <c r="C571"/>
  <c r="D571" s="1"/>
  <c r="C9"/>
  <c r="D9" s="1"/>
  <c r="C503"/>
  <c r="D503" s="1"/>
  <c r="C474"/>
  <c r="D474" s="1"/>
  <c r="C6"/>
  <c r="C484"/>
  <c r="D484" s="1"/>
  <c r="C479"/>
  <c r="D479" s="1"/>
  <c r="C16"/>
  <c r="C11"/>
  <c r="D11" s="1"/>
  <c r="C518"/>
  <c r="D518" s="1"/>
  <c r="C522"/>
  <c r="D522" s="1"/>
  <c r="C549"/>
  <c r="D549" s="1"/>
  <c r="C560"/>
  <c r="D560" s="1"/>
  <c r="C587"/>
  <c r="D587" s="1"/>
  <c r="C472"/>
  <c r="D472" s="1"/>
  <c r="C467"/>
  <c r="D467" s="1"/>
  <c r="C20"/>
  <c r="D20" s="1"/>
  <c r="C15"/>
  <c r="C461"/>
  <c r="D461" s="1"/>
  <c r="C535"/>
  <c r="C530"/>
  <c r="D530" s="1"/>
  <c r="C541"/>
  <c r="D541" s="1"/>
  <c r="C568"/>
  <c r="D568" s="1"/>
  <c r="C563"/>
  <c r="D563" s="1"/>
  <c r="C476"/>
  <c r="C471"/>
  <c r="D471" s="1"/>
  <c r="C516"/>
  <c r="C527"/>
  <c r="D527" s="1"/>
  <c r="C630"/>
  <c r="D630" s="1"/>
  <c r="C617"/>
  <c r="D617" s="1"/>
  <c r="C629"/>
  <c r="D629" s="1"/>
  <c r="C493"/>
  <c r="D493" s="1"/>
  <c r="C622"/>
  <c r="D622" s="1"/>
  <c r="C512"/>
  <c r="D512" s="1"/>
  <c r="C539"/>
  <c r="D539" s="1"/>
  <c r="C8"/>
  <c r="D8" s="1"/>
  <c r="C486"/>
  <c r="C496"/>
  <c r="C491"/>
  <c r="D491" s="1"/>
  <c r="C462"/>
  <c r="D462" s="1"/>
  <c r="C618"/>
  <c r="D618" s="1"/>
  <c r="C590"/>
  <c r="D590" s="1"/>
  <c r="C612"/>
  <c r="D612" s="1"/>
  <c r="C574"/>
  <c r="D574" s="1"/>
  <c r="C517"/>
  <c r="D517" s="1"/>
  <c r="C528"/>
  <c r="D528" s="1"/>
  <c r="C555"/>
  <c r="C22"/>
  <c r="D22" s="1"/>
  <c r="C500"/>
  <c r="D500" s="1"/>
  <c r="C495"/>
  <c r="C466"/>
  <c r="C625"/>
  <c r="C485"/>
  <c r="C602"/>
  <c r="D602" s="1"/>
  <c r="C508"/>
  <c r="D508" s="1"/>
  <c r="C17"/>
  <c r="D17" s="1"/>
  <c r="C536"/>
  <c r="C531"/>
  <c r="D531" s="1"/>
  <c r="C578"/>
  <c r="D578" s="1"/>
  <c r="C601"/>
  <c r="D601" s="1"/>
  <c r="C628"/>
  <c r="D628" s="1"/>
  <c r="C623"/>
  <c r="D623" s="1"/>
  <c r="C473"/>
  <c r="D473" s="1"/>
  <c r="C526"/>
  <c r="C553"/>
  <c r="D553" s="1"/>
  <c r="C570"/>
  <c r="D570" s="1"/>
  <c r="C597"/>
  <c r="D597" s="1"/>
  <c r="C608"/>
  <c r="D608" s="1"/>
  <c r="C635"/>
  <c r="C505"/>
  <c r="C488"/>
  <c r="D488" s="1"/>
  <c r="C483"/>
  <c r="D483" s="1"/>
  <c r="C464"/>
  <c r="D464" s="1"/>
  <c r="C459"/>
  <c r="D459" s="1"/>
  <c r="C558"/>
  <c r="D558" s="1"/>
  <c r="C585"/>
  <c r="C614"/>
  <c r="D614" s="1"/>
  <c r="C613"/>
  <c r="D613" s="1"/>
  <c r="C624"/>
  <c r="D624" s="1"/>
  <c r="C477"/>
  <c r="D477" s="1"/>
  <c r="C610"/>
  <c r="D610" s="1"/>
  <c r="C523"/>
  <c r="D523" s="1"/>
  <c r="C19"/>
  <c r="D19" s="1"/>
  <c r="C468"/>
  <c r="D468" s="1"/>
  <c r="C463"/>
  <c r="D463" s="1"/>
  <c r="C507"/>
  <c r="D507" s="1"/>
  <c r="C478"/>
  <c r="D478" s="1"/>
  <c r="C10"/>
  <c r="D10" s="1"/>
  <c r="C561"/>
  <c r="D561" s="1"/>
  <c r="C620"/>
  <c r="D620" s="1"/>
  <c r="C13"/>
  <c r="D13" s="1"/>
  <c r="C605"/>
  <c r="C632"/>
  <c r="D632" s="1"/>
  <c r="C498"/>
  <c r="D498" s="1"/>
  <c r="C627"/>
  <c r="D627" s="1"/>
  <c r="C489"/>
  <c r="D489" s="1"/>
  <c r="C509"/>
  <c r="D509" s="1"/>
  <c r="C537"/>
  <c r="D537" s="1"/>
  <c r="C580"/>
  <c r="D580" s="1"/>
  <c r="C591"/>
  <c r="D591" s="1"/>
  <c r="C598"/>
  <c r="D598" s="1"/>
  <c r="C538"/>
  <c r="D538" s="1"/>
  <c r="C565"/>
  <c r="C576"/>
  <c r="C603"/>
  <c r="D603" s="1"/>
  <c r="C456"/>
  <c r="C511"/>
  <c r="D511" s="1"/>
  <c r="C482"/>
  <c r="D482" s="1"/>
  <c r="C14"/>
  <c r="D14" s="1"/>
  <c r="C469"/>
  <c r="D469" s="1"/>
  <c r="C521"/>
  <c r="D521" s="1"/>
  <c r="C554"/>
  <c r="D554" s="1"/>
  <c r="C581"/>
  <c r="D581" s="1"/>
  <c r="C592"/>
  <c r="D592" s="1"/>
  <c r="C619"/>
  <c r="D619" s="1"/>
  <c r="C457"/>
  <c r="D457" s="1"/>
  <c r="C504"/>
  <c r="D504" s="1"/>
  <c r="C499"/>
  <c r="D499" s="1"/>
  <c r="C470"/>
  <c r="D470" s="1"/>
  <c r="C18"/>
  <c r="D18" s="1"/>
  <c r="C480"/>
  <c r="D480" s="1"/>
  <c r="C475"/>
  <c r="D15" i="39"/>
  <c r="D15" i="45"/>
  <c r="D15" i="57"/>
  <c r="D16" s="1"/>
  <c r="D15" i="59"/>
  <c r="D16" s="1"/>
  <c r="D15" i="61"/>
  <c r="D16" s="1"/>
  <c r="D15" i="63"/>
  <c r="D16" s="1"/>
  <c r="D15" i="7"/>
  <c r="D15" i="11"/>
  <c r="D15" i="15"/>
  <c r="D15" i="19"/>
  <c r="D15" i="23"/>
  <c r="D15" i="27"/>
  <c r="D15" i="31"/>
  <c r="D15" i="35"/>
  <c r="D15" i="41"/>
  <c r="D15" i="47"/>
  <c r="D15" i="51"/>
  <c r="D15" i="4"/>
  <c r="D15" i="9"/>
  <c r="D15" i="13"/>
  <c r="D15" i="17"/>
  <c r="D15" i="21"/>
  <c r="D15" i="25"/>
  <c r="D15" i="29"/>
  <c r="D15" i="33"/>
  <c r="D15" i="37"/>
  <c r="D15" i="43"/>
  <c r="D15" i="49"/>
  <c r="D15" i="53"/>
  <c r="D16" s="1"/>
  <c r="D15" i="55"/>
  <c r="D16" s="1"/>
  <c r="D15" i="3"/>
  <c r="D15" i="10"/>
  <c r="D15" i="16"/>
  <c r="D15" i="20"/>
  <c r="D15" i="24"/>
  <c r="D15" i="28"/>
  <c r="D15" i="32"/>
  <c r="D15" i="36"/>
  <c r="D15" i="40"/>
  <c r="D15" i="44"/>
  <c r="D15" i="48"/>
  <c r="D15" i="50"/>
  <c r="D15" i="52"/>
  <c r="D15" i="56"/>
  <c r="D16" s="1"/>
  <c r="D15" i="60"/>
  <c r="D16" s="1"/>
  <c r="D15" i="62"/>
  <c r="D16" s="1"/>
  <c r="D15" i="64"/>
  <c r="D16" s="1"/>
  <c r="D15" i="66"/>
  <c r="D16" s="1"/>
  <c r="D15" i="2"/>
  <c r="D15" i="8"/>
  <c r="D15" i="12"/>
  <c r="D15" i="14"/>
  <c r="D15" i="18"/>
  <c r="D15" i="22"/>
  <c r="D15" i="26"/>
  <c r="D15" i="30"/>
  <c r="D15" i="34"/>
  <c r="D15" i="38"/>
  <c r="D15" i="42"/>
  <c r="D15" i="46"/>
  <c r="D15" i="54"/>
  <c r="D16" s="1"/>
  <c r="D15" i="58"/>
  <c r="D16" s="1"/>
  <c r="C175" i="6"/>
  <c r="C166"/>
  <c r="D546"/>
  <c r="D616"/>
  <c r="D575"/>
  <c r="D586"/>
  <c r="D515"/>
  <c r="D545"/>
  <c r="D626"/>
  <c r="D556"/>
  <c r="D6"/>
  <c r="D516"/>
  <c r="D466"/>
  <c r="D536"/>
  <c r="D565"/>
  <c r="E85"/>
  <c r="E265"/>
  <c r="E475"/>
  <c r="F605"/>
  <c r="E125"/>
  <c r="E305"/>
  <c r="E495"/>
  <c r="F575"/>
  <c r="E325"/>
  <c r="E75"/>
  <c r="E195"/>
  <c r="F595"/>
  <c r="E385"/>
  <c r="E135"/>
  <c r="E155"/>
  <c r="F615"/>
  <c r="D506"/>
  <c r="D615"/>
  <c r="D465"/>
  <c r="D596"/>
  <c r="D636"/>
  <c r="D525"/>
  <c r="D595"/>
  <c r="D455"/>
  <c r="D16"/>
  <c r="D15"/>
  <c r="D535"/>
  <c r="D496"/>
  <c r="D495"/>
  <c r="D625"/>
  <c r="D526"/>
  <c r="D505"/>
  <c r="D585"/>
  <c r="D605"/>
  <c r="D576"/>
  <c r="D456"/>
  <c r="D475"/>
  <c r="E245"/>
  <c r="E105"/>
  <c r="E465"/>
  <c r="E335"/>
  <c r="E115"/>
  <c r="E435"/>
  <c r="F535"/>
  <c r="E365"/>
  <c r="E285"/>
  <c r="E145"/>
  <c r="E35"/>
  <c r="E375"/>
  <c r="E95"/>
  <c r="E395"/>
  <c r="D166"/>
  <c r="E165"/>
  <c r="E25"/>
  <c r="E345"/>
  <c r="E255"/>
  <c r="E55"/>
  <c r="E355"/>
  <c r="F525"/>
  <c r="F555"/>
  <c r="E205"/>
  <c r="E65"/>
  <c r="E405"/>
  <c r="E295"/>
  <c r="E5"/>
  <c r="E315"/>
  <c r="F505"/>
  <c r="F515"/>
  <c r="D606"/>
  <c r="D566"/>
  <c r="D476"/>
  <c r="D486"/>
  <c r="D555"/>
  <c r="D485"/>
  <c r="D635"/>
  <c r="E445"/>
  <c r="E175"/>
  <c r="E275"/>
  <c r="F635"/>
  <c r="E485"/>
  <c r="E215"/>
  <c r="E235"/>
  <c r="E425"/>
  <c r="E185"/>
  <c r="E415"/>
  <c r="F565"/>
  <c r="E45"/>
  <c r="E225"/>
  <c r="E455"/>
  <c r="F545"/>
  <c r="F585"/>
  <c r="D175"/>
  <c r="D16" i="42" l="1"/>
  <c r="D16" i="34"/>
  <c r="D16" i="26"/>
  <c r="D16" i="18"/>
  <c r="D16" i="12"/>
  <c r="D16" i="2"/>
  <c r="D16" i="52"/>
  <c r="D16" i="48"/>
  <c r="D16" i="40"/>
  <c r="D16" i="32"/>
  <c r="D16" i="24"/>
  <c r="D16" i="16"/>
  <c r="D16" i="3"/>
  <c r="D16" i="43"/>
  <c r="D16" i="33"/>
  <c r="D16" i="25"/>
  <c r="D16" i="17"/>
  <c r="D16" i="9"/>
  <c r="D16" i="51"/>
  <c r="D16" i="41"/>
  <c r="D16" i="31"/>
  <c r="D16" i="23"/>
  <c r="D16" i="15"/>
  <c r="D16" i="7"/>
  <c r="D16" i="39"/>
  <c r="D16" i="46"/>
  <c r="D16" i="38"/>
  <c r="D16" i="30"/>
  <c r="D16" i="22"/>
  <c r="D16" i="14"/>
  <c r="D16" i="8"/>
  <c r="D16" i="50"/>
  <c r="D16" i="44"/>
  <c r="D16" i="36"/>
  <c r="D16" i="28"/>
  <c r="D16" i="20"/>
  <c r="D16" i="10"/>
  <c r="D16" i="49"/>
  <c r="D16" i="37"/>
  <c r="D16" i="29"/>
  <c r="D16" i="21"/>
  <c r="D16" i="13"/>
  <c r="D16" i="4"/>
  <c r="D16" i="47"/>
  <c r="D16" i="35"/>
  <c r="D16" i="27"/>
  <c r="D16" i="19"/>
  <c r="D16" i="11"/>
  <c r="D16" i="45"/>
  <c r="C454" i="6"/>
  <c r="D454" s="1"/>
  <c r="C453"/>
  <c r="D453" s="1"/>
  <c r="C452"/>
  <c r="D452" s="1"/>
  <c r="C451"/>
  <c r="D451" s="1"/>
  <c r="C450"/>
  <c r="D450" s="1"/>
  <c r="C449"/>
  <c r="D449" s="1"/>
  <c r="C448"/>
  <c r="D448" s="1"/>
  <c r="C447"/>
  <c r="D447" s="1"/>
  <c r="C446"/>
  <c r="C445"/>
  <c r="C444"/>
  <c r="D444" s="1"/>
  <c r="C443"/>
  <c r="D443" s="1"/>
  <c r="C442"/>
  <c r="D442" s="1"/>
  <c r="C441"/>
  <c r="D441" s="1"/>
  <c r="C440"/>
  <c r="D440" s="1"/>
  <c r="C439"/>
  <c r="D439" s="1"/>
  <c r="C438"/>
  <c r="D438" s="1"/>
  <c r="C437"/>
  <c r="D437" s="1"/>
  <c r="C436"/>
  <c r="C435"/>
  <c r="C434"/>
  <c r="D434" s="1"/>
  <c r="C433"/>
  <c r="D433" s="1"/>
  <c r="C432"/>
  <c r="D432" s="1"/>
  <c r="C431"/>
  <c r="D431" s="1"/>
  <c r="C430"/>
  <c r="D430" s="1"/>
  <c r="C429"/>
  <c r="D429" s="1"/>
  <c r="C428"/>
  <c r="D428" s="1"/>
  <c r="C427"/>
  <c r="D427" s="1"/>
  <c r="C426"/>
  <c r="C425"/>
  <c r="C424"/>
  <c r="D424" s="1"/>
  <c r="C423"/>
  <c r="D423" s="1"/>
  <c r="C422"/>
  <c r="D422" s="1"/>
  <c r="C421"/>
  <c r="D421" s="1"/>
  <c r="C420"/>
  <c r="D420" s="1"/>
  <c r="C419"/>
  <c r="D419" s="1"/>
  <c r="C418"/>
  <c r="D418" s="1"/>
  <c r="C417"/>
  <c r="D417" s="1"/>
  <c r="C416"/>
  <c r="C415"/>
  <c r="C414"/>
  <c r="D414" s="1"/>
  <c r="C413"/>
  <c r="D413" s="1"/>
  <c r="C412"/>
  <c r="D412" s="1"/>
  <c r="C411"/>
  <c r="D411" s="1"/>
  <c r="C410"/>
  <c r="D410" s="1"/>
  <c r="C409"/>
  <c r="D409" s="1"/>
  <c r="C408"/>
  <c r="D408" s="1"/>
  <c r="C407"/>
  <c r="D407" s="1"/>
  <c r="C406"/>
  <c r="C405"/>
  <c r="C404"/>
  <c r="D404" s="1"/>
  <c r="C403"/>
  <c r="D403" s="1"/>
  <c r="C402"/>
  <c r="D402" s="1"/>
  <c r="C401"/>
  <c r="D401" s="1"/>
  <c r="C400"/>
  <c r="D400" s="1"/>
  <c r="C399"/>
  <c r="D399" s="1"/>
  <c r="C398"/>
  <c r="D398" s="1"/>
  <c r="C397"/>
  <c r="D397" s="1"/>
  <c r="C396"/>
  <c r="C395"/>
  <c r="C394"/>
  <c r="D394" s="1"/>
  <c r="C393"/>
  <c r="D393" s="1"/>
  <c r="C392"/>
  <c r="D392" s="1"/>
  <c r="C391"/>
  <c r="D391" s="1"/>
  <c r="C390"/>
  <c r="D390" s="1"/>
  <c r="C389"/>
  <c r="D389" s="1"/>
  <c r="C388"/>
  <c r="D388" s="1"/>
  <c r="C387"/>
  <c r="D387" s="1"/>
  <c r="C386"/>
  <c r="C385"/>
  <c r="C384"/>
  <c r="D384" s="1"/>
  <c r="C383"/>
  <c r="D383" s="1"/>
  <c r="C382"/>
  <c r="D382" s="1"/>
  <c r="C381"/>
  <c r="D381" s="1"/>
  <c r="C380"/>
  <c r="D380" s="1"/>
  <c r="C379"/>
  <c r="D379" s="1"/>
  <c r="C378"/>
  <c r="D378" s="1"/>
  <c r="C377"/>
  <c r="D377" s="1"/>
  <c r="C376"/>
  <c r="C375"/>
  <c r="C374"/>
  <c r="D374" s="1"/>
  <c r="C373"/>
  <c r="D373" s="1"/>
  <c r="C372"/>
  <c r="D372" s="1"/>
  <c r="C371"/>
  <c r="D371" s="1"/>
  <c r="C370"/>
  <c r="D370" s="1"/>
  <c r="C369"/>
  <c r="D369" s="1"/>
  <c r="C368"/>
  <c r="D368" s="1"/>
  <c r="C367"/>
  <c r="D367" s="1"/>
  <c r="C366"/>
  <c r="C365"/>
  <c r="C364"/>
  <c r="D364" s="1"/>
  <c r="C363"/>
  <c r="D363" s="1"/>
  <c r="C362"/>
  <c r="D362" s="1"/>
  <c r="C361"/>
  <c r="D361" s="1"/>
  <c r="C360"/>
  <c r="D360" s="1"/>
  <c r="C359"/>
  <c r="D359" s="1"/>
  <c r="C358"/>
  <c r="D358" s="1"/>
  <c r="C357"/>
  <c r="D357" s="1"/>
  <c r="C356"/>
  <c r="C355"/>
  <c r="C354"/>
  <c r="D354" s="1"/>
  <c r="C353"/>
  <c r="D353" s="1"/>
  <c r="C352"/>
  <c r="D352" s="1"/>
  <c r="C351"/>
  <c r="D351" s="1"/>
  <c r="C350"/>
  <c r="D350" s="1"/>
  <c r="C349"/>
  <c r="D349" s="1"/>
  <c r="C348"/>
  <c r="D348" s="1"/>
  <c r="C347"/>
  <c r="D347" s="1"/>
  <c r="C346"/>
  <c r="C345"/>
  <c r="C344"/>
  <c r="D344" s="1"/>
  <c r="C343"/>
  <c r="D343" s="1"/>
  <c r="C342"/>
  <c r="D342" s="1"/>
  <c r="C341"/>
  <c r="D341" s="1"/>
  <c r="C340"/>
  <c r="D340" s="1"/>
  <c r="C339"/>
  <c r="D339" s="1"/>
  <c r="C338"/>
  <c r="D338" s="1"/>
  <c r="C337"/>
  <c r="D337" s="1"/>
  <c r="C336"/>
  <c r="C335"/>
  <c r="C334"/>
  <c r="D334" s="1"/>
  <c r="C333"/>
  <c r="D333" s="1"/>
  <c r="C332"/>
  <c r="D332" s="1"/>
  <c r="C331"/>
  <c r="D331" s="1"/>
  <c r="C330"/>
  <c r="D330" s="1"/>
  <c r="C329"/>
  <c r="D329" s="1"/>
  <c r="C328"/>
  <c r="D328" s="1"/>
  <c r="C327"/>
  <c r="D327" s="1"/>
  <c r="C326"/>
  <c r="C325"/>
  <c r="C324"/>
  <c r="D324" s="1"/>
  <c r="C323"/>
  <c r="D323" s="1"/>
  <c r="C322"/>
  <c r="D322" s="1"/>
  <c r="C321"/>
  <c r="D321" s="1"/>
  <c r="C320"/>
  <c r="D320" s="1"/>
  <c r="C319"/>
  <c r="D319" s="1"/>
  <c r="C318"/>
  <c r="D318" s="1"/>
  <c r="C317"/>
  <c r="D317" s="1"/>
  <c r="C316"/>
  <c r="C315"/>
  <c r="C314"/>
  <c r="D314" s="1"/>
  <c r="C313"/>
  <c r="D313" s="1"/>
  <c r="C312"/>
  <c r="D312" s="1"/>
  <c r="C311"/>
  <c r="D311" s="1"/>
  <c r="C310"/>
  <c r="D310" s="1"/>
  <c r="C309"/>
  <c r="D309" s="1"/>
  <c r="C308"/>
  <c r="D308" s="1"/>
  <c r="C307"/>
  <c r="D307" s="1"/>
  <c r="C306"/>
  <c r="C305"/>
  <c r="C304"/>
  <c r="D304" s="1"/>
  <c r="C303"/>
  <c r="D303" s="1"/>
  <c r="C302"/>
  <c r="D302" s="1"/>
  <c r="C301"/>
  <c r="D301" s="1"/>
  <c r="C300"/>
  <c r="D300" s="1"/>
  <c r="C299"/>
  <c r="D299" s="1"/>
  <c r="C298"/>
  <c r="D298" s="1"/>
  <c r="C297"/>
  <c r="D297" s="1"/>
  <c r="C296"/>
  <c r="C295"/>
  <c r="C294"/>
  <c r="D294" s="1"/>
  <c r="C293"/>
  <c r="D293" s="1"/>
  <c r="C292"/>
  <c r="D292" s="1"/>
  <c r="C291"/>
  <c r="D291" s="1"/>
  <c r="C290"/>
  <c r="D290" s="1"/>
  <c r="C289"/>
  <c r="D289" s="1"/>
  <c r="C288"/>
  <c r="D288" s="1"/>
  <c r="C287"/>
  <c r="D287" s="1"/>
  <c r="C286"/>
  <c r="C285"/>
  <c r="C284"/>
  <c r="D284" s="1"/>
  <c r="C283"/>
  <c r="D283" s="1"/>
  <c r="C282"/>
  <c r="D282" s="1"/>
  <c r="C281"/>
  <c r="D281" s="1"/>
  <c r="C280"/>
  <c r="D280" s="1"/>
  <c r="C279"/>
  <c r="D279" s="1"/>
  <c r="C278"/>
  <c r="D278" s="1"/>
  <c r="C277"/>
  <c r="D277" s="1"/>
  <c r="C276"/>
  <c r="C275"/>
  <c r="C274"/>
  <c r="D274" s="1"/>
  <c r="C273"/>
  <c r="D273" s="1"/>
  <c r="C272"/>
  <c r="D272" s="1"/>
  <c r="C271"/>
  <c r="D271" s="1"/>
  <c r="C270"/>
  <c r="D270" s="1"/>
  <c r="C269"/>
  <c r="D269" s="1"/>
  <c r="C268"/>
  <c r="D268" s="1"/>
  <c r="C267"/>
  <c r="D267" s="1"/>
  <c r="C266"/>
  <c r="C265"/>
  <c r="C264"/>
  <c r="D264" s="1"/>
  <c r="C263"/>
  <c r="D263" s="1"/>
  <c r="C262"/>
  <c r="D262" s="1"/>
  <c r="C261"/>
  <c r="D261" s="1"/>
  <c r="C260"/>
  <c r="D260" s="1"/>
  <c r="C259"/>
  <c r="D259" s="1"/>
  <c r="C258"/>
  <c r="D258" s="1"/>
  <c r="C257"/>
  <c r="D257" s="1"/>
  <c r="C256"/>
  <c r="C255"/>
  <c r="C254"/>
  <c r="D254" s="1"/>
  <c r="C253"/>
  <c r="D253" s="1"/>
  <c r="C252"/>
  <c r="D252" s="1"/>
  <c r="C251"/>
  <c r="D251" s="1"/>
  <c r="C250"/>
  <c r="D250" s="1"/>
  <c r="C249"/>
  <c r="D249" s="1"/>
  <c r="C248"/>
  <c r="D248" s="1"/>
  <c r="C247"/>
  <c r="D247" s="1"/>
  <c r="C246"/>
  <c r="C245"/>
  <c r="C244"/>
  <c r="D244" s="1"/>
  <c r="C243"/>
  <c r="D243" s="1"/>
  <c r="C242"/>
  <c r="D242" s="1"/>
  <c r="C241"/>
  <c r="D241" s="1"/>
  <c r="C240"/>
  <c r="D240" s="1"/>
  <c r="C239"/>
  <c r="D239" s="1"/>
  <c r="C238"/>
  <c r="D238" s="1"/>
  <c r="C237"/>
  <c r="D237" s="1"/>
  <c r="C236"/>
  <c r="C235"/>
  <c r="C234"/>
  <c r="D234" s="1"/>
  <c r="C233"/>
  <c r="D233" s="1"/>
  <c r="C232"/>
  <c r="D232" s="1"/>
  <c r="C231"/>
  <c r="D231" s="1"/>
  <c r="C230"/>
  <c r="D230" s="1"/>
  <c r="C229"/>
  <c r="D229" s="1"/>
  <c r="C228"/>
  <c r="D228" s="1"/>
  <c r="C227"/>
  <c r="D227" s="1"/>
  <c r="C226"/>
  <c r="C225"/>
  <c r="C224"/>
  <c r="D224" s="1"/>
  <c r="C223"/>
  <c r="D223" s="1"/>
  <c r="C222"/>
  <c r="D222" s="1"/>
  <c r="C221"/>
  <c r="D221" s="1"/>
  <c r="C220"/>
  <c r="D220" s="1"/>
  <c r="C219"/>
  <c r="D219" s="1"/>
  <c r="C218"/>
  <c r="D218" s="1"/>
  <c r="C217"/>
  <c r="D217" s="1"/>
  <c r="C216"/>
  <c r="C215"/>
  <c r="C214"/>
  <c r="D214" s="1"/>
  <c r="C213"/>
  <c r="D213" s="1"/>
  <c r="C212"/>
  <c r="D212" s="1"/>
  <c r="C211"/>
  <c r="D211" s="1"/>
  <c r="C210"/>
  <c r="D210" s="1"/>
  <c r="C209"/>
  <c r="D209" s="1"/>
  <c r="C208"/>
  <c r="D208" s="1"/>
  <c r="C207"/>
  <c r="D207" s="1"/>
  <c r="C206"/>
  <c r="C205"/>
  <c r="C204"/>
  <c r="D204" s="1"/>
  <c r="C203"/>
  <c r="D203" s="1"/>
  <c r="C202"/>
  <c r="D202" s="1"/>
  <c r="C201"/>
  <c r="D201" s="1"/>
  <c r="C200"/>
  <c r="D200" s="1"/>
  <c r="C199"/>
  <c r="D199" s="1"/>
  <c r="C198"/>
  <c r="D198" s="1"/>
  <c r="C197"/>
  <c r="D197" s="1"/>
  <c r="C196"/>
  <c r="C195"/>
  <c r="C194"/>
  <c r="D194" s="1"/>
  <c r="C193"/>
  <c r="D193" s="1"/>
  <c r="C192"/>
  <c r="D192" s="1"/>
  <c r="C191"/>
  <c r="D191" s="1"/>
  <c r="C190"/>
  <c r="D190" s="1"/>
  <c r="C189"/>
  <c r="D189" s="1"/>
  <c r="C188"/>
  <c r="D188" s="1"/>
  <c r="C187"/>
  <c r="D187" s="1"/>
  <c r="C186"/>
  <c r="C185"/>
  <c r="C184"/>
  <c r="D184" s="1"/>
  <c r="C183"/>
  <c r="D183" s="1"/>
  <c r="C182"/>
  <c r="D182" s="1"/>
  <c r="C181"/>
  <c r="D181" s="1"/>
  <c r="C180"/>
  <c r="D180" s="1"/>
  <c r="C179"/>
  <c r="D179" s="1"/>
  <c r="C178"/>
  <c r="D178" s="1"/>
  <c r="C177"/>
  <c r="D177" s="1"/>
  <c r="C176"/>
  <c r="C174"/>
  <c r="D174" s="1"/>
  <c r="C173"/>
  <c r="D173" s="1"/>
  <c r="C172"/>
  <c r="D172" s="1"/>
  <c r="C171"/>
  <c r="D171" s="1"/>
  <c r="C170"/>
  <c r="D170" s="1"/>
  <c r="C169"/>
  <c r="D169" s="1"/>
  <c r="C168"/>
  <c r="D168" s="1"/>
  <c r="C167"/>
  <c r="D167" s="1"/>
  <c r="C165"/>
  <c r="C164"/>
  <c r="D164" s="1"/>
  <c r="C163"/>
  <c r="D163" s="1"/>
  <c r="C162"/>
  <c r="D162" s="1"/>
  <c r="C161"/>
  <c r="D161" s="1"/>
  <c r="C160"/>
  <c r="D160" s="1"/>
  <c r="C159"/>
  <c r="D159" s="1"/>
  <c r="C158"/>
  <c r="D158" s="1"/>
  <c r="C157"/>
  <c r="D157" s="1"/>
  <c r="C156"/>
  <c r="C155"/>
  <c r="C154"/>
  <c r="D154" s="1"/>
  <c r="C153"/>
  <c r="D153" s="1"/>
  <c r="C152"/>
  <c r="D152" s="1"/>
  <c r="C151"/>
  <c r="D151" s="1"/>
  <c r="C150"/>
  <c r="D150" s="1"/>
  <c r="C149"/>
  <c r="D149" s="1"/>
  <c r="C148"/>
  <c r="D148" s="1"/>
  <c r="C147"/>
  <c r="D147" s="1"/>
  <c r="C146"/>
  <c r="C145"/>
  <c r="C144"/>
  <c r="D144" s="1"/>
  <c r="C143"/>
  <c r="D143" s="1"/>
  <c r="C142"/>
  <c r="D142" s="1"/>
  <c r="C141"/>
  <c r="D141" s="1"/>
  <c r="C140"/>
  <c r="D140" s="1"/>
  <c r="C139"/>
  <c r="D139" s="1"/>
  <c r="C138"/>
  <c r="D138" s="1"/>
  <c r="C137"/>
  <c r="D137" s="1"/>
  <c r="C136"/>
  <c r="C135"/>
  <c r="C134"/>
  <c r="D134" s="1"/>
  <c r="C133"/>
  <c r="D133" s="1"/>
  <c r="C132"/>
  <c r="D132" s="1"/>
  <c r="C131"/>
  <c r="D131" s="1"/>
  <c r="C130"/>
  <c r="D130" s="1"/>
  <c r="C129"/>
  <c r="D129" s="1"/>
  <c r="C128"/>
  <c r="D128" s="1"/>
  <c r="C127"/>
  <c r="D127" s="1"/>
  <c r="C126"/>
  <c r="C125"/>
  <c r="C124"/>
  <c r="D124" s="1"/>
  <c r="C123"/>
  <c r="D123" s="1"/>
  <c r="C122"/>
  <c r="D122" s="1"/>
  <c r="C121"/>
  <c r="D121" s="1"/>
  <c r="C120"/>
  <c r="D120" s="1"/>
  <c r="C119"/>
  <c r="D119" s="1"/>
  <c r="C118"/>
  <c r="D118" s="1"/>
  <c r="C117"/>
  <c r="D117" s="1"/>
  <c r="C116"/>
  <c r="C115"/>
  <c r="C114"/>
  <c r="D114" s="1"/>
  <c r="C113"/>
  <c r="D113" s="1"/>
  <c r="C112"/>
  <c r="D112" s="1"/>
  <c r="C111"/>
  <c r="D111" s="1"/>
  <c r="C110"/>
  <c r="D110" s="1"/>
  <c r="C109"/>
  <c r="D109" s="1"/>
  <c r="C108"/>
  <c r="D108" s="1"/>
  <c r="C107"/>
  <c r="D107" s="1"/>
  <c r="C106"/>
  <c r="C105"/>
  <c r="C104"/>
  <c r="D104" s="1"/>
  <c r="C103"/>
  <c r="D103" s="1"/>
  <c r="C102"/>
  <c r="D102" s="1"/>
  <c r="C101"/>
  <c r="D101" s="1"/>
  <c r="C100"/>
  <c r="D100" s="1"/>
  <c r="C99"/>
  <c r="D99" s="1"/>
  <c r="C98"/>
  <c r="D98" s="1"/>
  <c r="C97"/>
  <c r="D97" s="1"/>
  <c r="C96"/>
  <c r="C95"/>
  <c r="C94"/>
  <c r="D94" s="1"/>
  <c r="C93"/>
  <c r="D93" s="1"/>
  <c r="C92"/>
  <c r="D92" s="1"/>
  <c r="C91"/>
  <c r="D91" s="1"/>
  <c r="C90"/>
  <c r="D90" s="1"/>
  <c r="C89"/>
  <c r="D89" s="1"/>
  <c r="C88"/>
  <c r="D88" s="1"/>
  <c r="C87"/>
  <c r="D87" s="1"/>
  <c r="C86"/>
  <c r="C85"/>
  <c r="C84"/>
  <c r="D84" s="1"/>
  <c r="C83"/>
  <c r="D83" s="1"/>
  <c r="C82"/>
  <c r="D82" s="1"/>
  <c r="C81"/>
  <c r="D81" s="1"/>
  <c r="C80"/>
  <c r="D80" s="1"/>
  <c r="C79"/>
  <c r="D79" s="1"/>
  <c r="C78"/>
  <c r="D78" s="1"/>
  <c r="C77"/>
  <c r="D77" s="1"/>
  <c r="C76"/>
  <c r="C75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C65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C55"/>
  <c r="C48"/>
  <c r="D48" s="1"/>
  <c r="C49"/>
  <c r="D49" s="1"/>
  <c r="C50"/>
  <c r="D50" s="1"/>
  <c r="C54"/>
  <c r="D54" s="1"/>
  <c r="C53"/>
  <c r="D53" s="1"/>
  <c r="C52"/>
  <c r="D52" s="1"/>
  <c r="C51"/>
  <c r="D51" s="1"/>
  <c r="C47"/>
  <c r="D47" s="1"/>
  <c r="C46"/>
  <c r="C45"/>
  <c r="C38"/>
  <c r="D38" s="1"/>
  <c r="C39"/>
  <c r="D39" s="1"/>
  <c r="C40"/>
  <c r="D40" s="1"/>
  <c r="C29"/>
  <c r="D29" s="1"/>
  <c r="C30"/>
  <c r="D30" s="1"/>
  <c r="C31"/>
  <c r="D31" s="1"/>
  <c r="F315"/>
  <c r="F295"/>
  <c r="F65"/>
  <c r="F435"/>
  <c r="F335"/>
  <c r="F105"/>
  <c r="F395"/>
  <c r="F375"/>
  <c r="F145"/>
  <c r="F365"/>
  <c r="F415"/>
  <c r="F185"/>
  <c r="F425"/>
  <c r="D255"/>
  <c r="D425"/>
  <c r="D176"/>
  <c r="D306"/>
  <c r="D75"/>
  <c r="D295"/>
  <c r="D46"/>
  <c r="D216"/>
  <c r="D346"/>
  <c r="D276"/>
  <c r="D406"/>
  <c r="D185"/>
  <c r="D315"/>
  <c r="D56"/>
  <c r="D316"/>
  <c r="D446"/>
  <c r="D225"/>
  <c r="D355"/>
  <c r="D205"/>
  <c r="F455"/>
  <c r="F225"/>
  <c r="F45"/>
  <c r="F475"/>
  <c r="F265"/>
  <c r="F85"/>
  <c r="F495"/>
  <c r="F305"/>
  <c r="F125"/>
  <c r="F55"/>
  <c r="F345"/>
  <c r="F165"/>
  <c r="D415"/>
  <c r="D156"/>
  <c r="D336"/>
  <c r="D65"/>
  <c r="D245"/>
  <c r="D66"/>
  <c r="D206"/>
  <c r="D376"/>
  <c r="D105"/>
  <c r="D436"/>
  <c r="D165"/>
  <c r="D345"/>
  <c r="D86"/>
  <c r="D226"/>
  <c r="D45"/>
  <c r="D215"/>
  <c r="D385"/>
  <c r="D266"/>
  <c r="D285"/>
  <c r="F5"/>
  <c r="F405"/>
  <c r="F205"/>
  <c r="F115"/>
  <c r="F465"/>
  <c r="F245"/>
  <c r="F95"/>
  <c r="F35"/>
  <c r="F285"/>
  <c r="F195"/>
  <c r="F75"/>
  <c r="F325"/>
  <c r="D196"/>
  <c r="D326"/>
  <c r="D95"/>
  <c r="D235"/>
  <c r="D405"/>
  <c r="D236"/>
  <c r="D366"/>
  <c r="D135"/>
  <c r="D275"/>
  <c r="D115"/>
  <c r="D335"/>
  <c r="D76"/>
  <c r="D256"/>
  <c r="D386"/>
  <c r="D155"/>
  <c r="D375"/>
  <c r="D116"/>
  <c r="D296"/>
  <c r="D426"/>
  <c r="F155"/>
  <c r="F135"/>
  <c r="F385"/>
  <c r="F275"/>
  <c r="F175"/>
  <c r="F445"/>
  <c r="F235"/>
  <c r="F215"/>
  <c r="F485"/>
  <c r="F355"/>
  <c r="F255"/>
  <c r="F25"/>
  <c r="D356"/>
  <c r="D85"/>
  <c r="D265"/>
  <c r="D395"/>
  <c r="D136"/>
  <c r="D396"/>
  <c r="D125"/>
  <c r="D305"/>
  <c r="D435"/>
  <c r="D445"/>
  <c r="D106"/>
  <c r="D246"/>
  <c r="D416"/>
  <c r="D145"/>
  <c r="D325"/>
  <c r="D146"/>
  <c r="D286"/>
  <c r="D55"/>
  <c r="D195"/>
  <c r="D365"/>
  <c r="D96"/>
  <c r="D126"/>
  <c r="D186"/>
  <c r="C44" l="1"/>
  <c r="D44" s="1"/>
  <c r="C37"/>
  <c r="D37" s="1"/>
  <c r="C41"/>
  <c r="D41" s="1"/>
  <c r="C35"/>
  <c r="C34"/>
  <c r="D34" s="1"/>
  <c r="C26"/>
  <c r="C27"/>
  <c r="D27" s="1"/>
  <c r="C28"/>
  <c r="D28" s="1"/>
  <c r="C32"/>
  <c r="D32" s="1"/>
  <c r="C33"/>
  <c r="D33" s="1"/>
  <c r="C25"/>
  <c r="C24"/>
  <c r="D24" s="1"/>
  <c r="C36"/>
  <c r="C42"/>
  <c r="D42" s="1"/>
  <c r="C43"/>
  <c r="D43" s="1"/>
  <c r="G512" i="1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342"/>
  <c r="H342" s="1"/>
  <c r="D342"/>
  <c r="G329"/>
  <c r="H329" s="1"/>
  <c r="E329"/>
  <c r="G328"/>
  <c r="H328" s="1"/>
  <c r="E328"/>
  <c r="G327"/>
  <c r="H327" s="1"/>
  <c r="E327"/>
  <c r="G326"/>
  <c r="H326" s="1"/>
  <c r="E326"/>
  <c r="G325"/>
  <c r="H325" s="1"/>
  <c r="E325"/>
  <c r="G324"/>
  <c r="H324" s="1"/>
  <c r="E324"/>
  <c r="G323"/>
  <c r="H323" s="1"/>
  <c r="E323"/>
  <c r="G322"/>
  <c r="H322" s="1"/>
  <c r="E322"/>
  <c r="G321"/>
  <c r="H321" s="1"/>
  <c r="E321"/>
  <c r="G320"/>
  <c r="H320" s="1"/>
  <c r="E320"/>
  <c r="G319"/>
  <c r="H319" s="1"/>
  <c r="E319"/>
  <c r="H318"/>
  <c r="G318"/>
  <c r="E318"/>
  <c r="G317"/>
  <c r="H317" s="1"/>
  <c r="E317"/>
  <c r="G316"/>
  <c r="H316" s="1"/>
  <c r="E316"/>
  <c r="G315"/>
  <c r="H315" s="1"/>
  <c r="E315"/>
  <c r="G314"/>
  <c r="H314" s="1"/>
  <c r="E314"/>
  <c r="G313"/>
  <c r="H313" s="1"/>
  <c r="E313"/>
  <c r="G312"/>
  <c r="H312" s="1"/>
  <c r="E312"/>
  <c r="G311"/>
  <c r="H311" s="1"/>
  <c r="E311"/>
  <c r="G310"/>
  <c r="H310" s="1"/>
  <c r="E310"/>
  <c r="G309"/>
  <c r="H309" s="1"/>
  <c r="E309"/>
  <c r="G308"/>
  <c r="H308" s="1"/>
  <c r="E308"/>
  <c r="G307"/>
  <c r="H307" s="1"/>
  <c r="E307"/>
  <c r="G306"/>
  <c r="H306" s="1"/>
  <c r="E306"/>
  <c r="G305"/>
  <c r="H305" s="1"/>
  <c r="E305"/>
  <c r="G304"/>
  <c r="H304" s="1"/>
  <c r="E304"/>
  <c r="G303"/>
  <c r="H303" s="1"/>
  <c r="E303"/>
  <c r="G302"/>
  <c r="H302" s="1"/>
  <c r="E302"/>
  <c r="G301"/>
  <c r="H301" s="1"/>
  <c r="E301"/>
  <c r="G300"/>
  <c r="H300" s="1"/>
  <c r="E300"/>
  <c r="G299"/>
  <c r="H299" s="1"/>
  <c r="E299"/>
  <c r="G286"/>
  <c r="H286" s="1"/>
  <c r="E286"/>
  <c r="G285"/>
  <c r="H285" s="1"/>
  <c r="E285"/>
  <c r="G284"/>
  <c r="H284" s="1"/>
  <c r="E284"/>
  <c r="G283"/>
  <c r="H283" s="1"/>
  <c r="E283"/>
  <c r="G282"/>
  <c r="H282" s="1"/>
  <c r="E282"/>
  <c r="G281"/>
  <c r="H281" s="1"/>
  <c r="E281"/>
  <c r="G280"/>
  <c r="H280" s="1"/>
  <c r="E280"/>
  <c r="G279"/>
  <c r="H279" s="1"/>
  <c r="E279"/>
  <c r="G265"/>
  <c r="H265" s="1"/>
  <c r="E265"/>
  <c r="G264"/>
  <c r="H264" s="1"/>
  <c r="E264"/>
  <c r="G263"/>
  <c r="H263" s="1"/>
  <c r="E263"/>
  <c r="G262"/>
  <c r="H262" s="1"/>
  <c r="E262"/>
  <c r="G261"/>
  <c r="H261" s="1"/>
  <c r="E261"/>
  <c r="G260"/>
  <c r="H260" s="1"/>
  <c r="E260"/>
  <c r="G259"/>
  <c r="H259" s="1"/>
  <c r="E259"/>
  <c r="G258"/>
  <c r="H258" s="1"/>
  <c r="E258"/>
  <c r="G257"/>
  <c r="H257" s="1"/>
  <c r="E257"/>
  <c r="G256"/>
  <c r="H256" s="1"/>
  <c r="E256"/>
  <c r="G255"/>
  <c r="H255" s="1"/>
  <c r="E255"/>
  <c r="G254"/>
  <c r="H254" s="1"/>
  <c r="E254"/>
  <c r="G253"/>
  <c r="H253" s="1"/>
  <c r="E253"/>
  <c r="G252"/>
  <c r="E252"/>
  <c r="G251"/>
  <c r="H251" s="1"/>
  <c r="E251"/>
  <c r="G250"/>
  <c r="H250" s="1"/>
  <c r="E250"/>
  <c r="G249"/>
  <c r="H249" s="1"/>
  <c r="E249"/>
  <c r="G248"/>
  <c r="H248" s="1"/>
  <c r="E248"/>
  <c r="G247"/>
  <c r="H247" s="1"/>
  <c r="E247"/>
  <c r="G246"/>
  <c r="H246" s="1"/>
  <c r="E246"/>
  <c r="G245"/>
  <c r="H245" s="1"/>
  <c r="E245"/>
  <c r="G244"/>
  <c r="H244" s="1"/>
  <c r="E244"/>
  <c r="G235"/>
  <c r="H235" s="1"/>
  <c r="E235"/>
  <c r="G234"/>
  <c r="H234" s="1"/>
  <c r="E234"/>
  <c r="G233"/>
  <c r="H233" s="1"/>
  <c r="E233"/>
  <c r="G232"/>
  <c r="H232" s="1"/>
  <c r="E232"/>
  <c r="G231"/>
  <c r="H231" s="1"/>
  <c r="E231"/>
  <c r="G230"/>
  <c r="H230" s="1"/>
  <c r="E230"/>
  <c r="G229"/>
  <c r="H229" s="1"/>
  <c r="E229"/>
  <c r="G228"/>
  <c r="H228" s="1"/>
  <c r="E228"/>
  <c r="G227"/>
  <c r="H227" s="1"/>
  <c r="E227"/>
  <c r="G226"/>
  <c r="H226" s="1"/>
  <c r="E226"/>
  <c r="G225"/>
  <c r="H225" s="1"/>
  <c r="E225"/>
  <c r="G224"/>
  <c r="H224" s="1"/>
  <c r="E224"/>
  <c r="G223"/>
  <c r="H223" s="1"/>
  <c r="E223"/>
  <c r="H222"/>
  <c r="G222"/>
  <c r="E222"/>
  <c r="G221"/>
  <c r="H221" s="1"/>
  <c r="E221"/>
  <c r="G220"/>
  <c r="H220" s="1"/>
  <c r="E220"/>
  <c r="G219"/>
  <c r="H219" s="1"/>
  <c r="E219"/>
  <c r="G218"/>
  <c r="H218" s="1"/>
  <c r="E218"/>
  <c r="G217"/>
  <c r="H217" s="1"/>
  <c r="E217"/>
  <c r="G216"/>
  <c r="H216" s="1"/>
  <c r="E216"/>
  <c r="G215"/>
  <c r="H215" s="1"/>
  <c r="E215"/>
  <c r="G214"/>
  <c r="H214" s="1"/>
  <c r="E214"/>
  <c r="G213"/>
  <c r="H213" s="1"/>
  <c r="E213"/>
  <c r="G212"/>
  <c r="H212" s="1"/>
  <c r="E212"/>
  <c r="G211"/>
  <c r="H211" s="1"/>
  <c r="E211"/>
  <c r="G210"/>
  <c r="H210" s="1"/>
  <c r="E210"/>
  <c r="G209"/>
  <c r="H209" s="1"/>
  <c r="E209"/>
  <c r="G208"/>
  <c r="H208" s="1"/>
  <c r="E208"/>
  <c r="G207"/>
  <c r="H207" s="1"/>
  <c r="E207"/>
  <c r="G206"/>
  <c r="H206" s="1"/>
  <c r="E206"/>
  <c r="G205"/>
  <c r="H205" s="1"/>
  <c r="E205"/>
  <c r="G204"/>
  <c r="H204" s="1"/>
  <c r="E204"/>
  <c r="G203"/>
  <c r="H203" s="1"/>
  <c r="E203"/>
  <c r="G202"/>
  <c r="H202" s="1"/>
  <c r="E202"/>
  <c r="G201"/>
  <c r="H201" s="1"/>
  <c r="E201"/>
  <c r="G200"/>
  <c r="H200" s="1"/>
  <c r="E200"/>
  <c r="G199"/>
  <c r="H199" s="1"/>
  <c r="E199"/>
  <c r="G198"/>
  <c r="H198" s="1"/>
  <c r="E198"/>
  <c r="G197"/>
  <c r="H197" s="1"/>
  <c r="E197"/>
  <c r="G196"/>
  <c r="H196" s="1"/>
  <c r="E196"/>
  <c r="G195"/>
  <c r="H195" s="1"/>
  <c r="E195"/>
  <c r="G194"/>
  <c r="H194" s="1"/>
  <c r="E194"/>
  <c r="G193"/>
  <c r="H193" s="1"/>
  <c r="E193"/>
  <c r="G192"/>
  <c r="H192" s="1"/>
  <c r="E192"/>
  <c r="G191"/>
  <c r="H191" s="1"/>
  <c r="E191"/>
  <c r="G190"/>
  <c r="H190" s="1"/>
  <c r="E190"/>
  <c r="G189"/>
  <c r="H189" s="1"/>
  <c r="E189"/>
  <c r="G188"/>
  <c r="H188" s="1"/>
  <c r="E188"/>
  <c r="G187"/>
  <c r="H187" s="1"/>
  <c r="E187"/>
  <c r="G186"/>
  <c r="H186" s="1"/>
  <c r="E186"/>
  <c r="G185"/>
  <c r="H185" s="1"/>
  <c r="E185"/>
  <c r="G184"/>
  <c r="H184" s="1"/>
  <c r="E184"/>
  <c r="G183"/>
  <c r="H183" s="1"/>
  <c r="E183"/>
  <c r="G182"/>
  <c r="H182" s="1"/>
  <c r="E182"/>
  <c r="G181"/>
  <c r="H181" s="1"/>
  <c r="E181"/>
  <c r="G180"/>
  <c r="H180" s="1"/>
  <c r="E180"/>
  <c r="G179"/>
  <c r="H179" s="1"/>
  <c r="E179"/>
  <c r="G178"/>
  <c r="H178" s="1"/>
  <c r="E178"/>
  <c r="G177"/>
  <c r="H177" s="1"/>
  <c r="E177"/>
  <c r="G176"/>
  <c r="H176" s="1"/>
  <c r="E176"/>
  <c r="G175"/>
  <c r="H175" s="1"/>
  <c r="E175"/>
  <c r="G174"/>
  <c r="H174" s="1"/>
  <c r="E174"/>
  <c r="G173"/>
  <c r="H173" s="1"/>
  <c r="E173"/>
  <c r="G172"/>
  <c r="H172" s="1"/>
  <c r="E172"/>
  <c r="G171"/>
  <c r="H171" s="1"/>
  <c r="E171"/>
  <c r="G170"/>
  <c r="H170" s="1"/>
  <c r="E170"/>
  <c r="G169"/>
  <c r="H169" s="1"/>
  <c r="E169"/>
  <c r="G168"/>
  <c r="H168" s="1"/>
  <c r="E168"/>
  <c r="G167"/>
  <c r="H167" s="1"/>
  <c r="E167"/>
  <c r="G166"/>
  <c r="H166" s="1"/>
  <c r="E166"/>
  <c r="G165"/>
  <c r="H165" s="1"/>
  <c r="E165"/>
  <c r="G164"/>
  <c r="E164"/>
  <c r="G163"/>
  <c r="H163" s="1"/>
  <c r="E163"/>
  <c r="G162"/>
  <c r="H162" s="1"/>
  <c r="E162"/>
  <c r="G161"/>
  <c r="H161" s="1"/>
  <c r="E161"/>
  <c r="G160"/>
  <c r="H160" s="1"/>
  <c r="E160"/>
  <c r="G159"/>
  <c r="H159" s="1"/>
  <c r="E159"/>
  <c r="H158"/>
  <c r="G158"/>
  <c r="E158"/>
  <c r="G157"/>
  <c r="H157" s="1"/>
  <c r="E157"/>
  <c r="G156"/>
  <c r="H156" s="1"/>
  <c r="E156"/>
  <c r="G155"/>
  <c r="H155" s="1"/>
  <c r="E155"/>
  <c r="G154"/>
  <c r="H154" s="1"/>
  <c r="E154"/>
  <c r="G153"/>
  <c r="H153" s="1"/>
  <c r="E153"/>
  <c r="G152"/>
  <c r="H152" s="1"/>
  <c r="E152"/>
  <c r="G151"/>
  <c r="H151" s="1"/>
  <c r="E151"/>
  <c r="G150"/>
  <c r="H150" s="1"/>
  <c r="E150"/>
  <c r="G149"/>
  <c r="H149" s="1"/>
  <c r="E149"/>
  <c r="G148"/>
  <c r="E148"/>
  <c r="G147"/>
  <c r="H147" s="1"/>
  <c r="E147"/>
  <c r="G146"/>
  <c r="H146" s="1"/>
  <c r="E146"/>
  <c r="G145"/>
  <c r="H145" s="1"/>
  <c r="E145"/>
  <c r="G144"/>
  <c r="H144" s="1"/>
  <c r="E144"/>
  <c r="G143"/>
  <c r="H143" s="1"/>
  <c r="E143"/>
  <c r="G142"/>
  <c r="H142" s="1"/>
  <c r="E142"/>
  <c r="G141"/>
  <c r="H141" s="1"/>
  <c r="E141"/>
  <c r="G140"/>
  <c r="H140" s="1"/>
  <c r="E140"/>
  <c r="G139"/>
  <c r="H139" s="1"/>
  <c r="E139"/>
  <c r="G138"/>
  <c r="H138" s="1"/>
  <c r="E138"/>
  <c r="G136"/>
  <c r="H136" s="1"/>
  <c r="E136"/>
  <c r="G135"/>
  <c r="H135" s="1"/>
  <c r="E135"/>
  <c r="G134"/>
  <c r="H134" s="1"/>
  <c r="E134"/>
  <c r="G133"/>
  <c r="H133" s="1"/>
  <c r="E133"/>
  <c r="G132"/>
  <c r="H132" s="1"/>
  <c r="E132"/>
  <c r="G131"/>
  <c r="H131" s="1"/>
  <c r="E131"/>
  <c r="G130"/>
  <c r="E130"/>
  <c r="G129"/>
  <c r="H129" s="1"/>
  <c r="E129"/>
  <c r="G128"/>
  <c r="H128" s="1"/>
  <c r="E128"/>
  <c r="G127"/>
  <c r="H127" s="1"/>
  <c r="E127"/>
  <c r="G126"/>
  <c r="H126" s="1"/>
  <c r="E126"/>
  <c r="G125"/>
  <c r="H125" s="1"/>
  <c r="E125"/>
  <c r="G116"/>
  <c r="H116" s="1"/>
  <c r="E116"/>
  <c r="G115"/>
  <c r="H115" s="1"/>
  <c r="E115"/>
  <c r="G114"/>
  <c r="H114" s="1"/>
  <c r="E114"/>
  <c r="G113"/>
  <c r="H113" s="1"/>
  <c r="E113"/>
  <c r="G112"/>
  <c r="E112"/>
  <c r="G111"/>
  <c r="H111" s="1"/>
  <c r="E111"/>
  <c r="G110"/>
  <c r="H110" s="1"/>
  <c r="E110"/>
  <c r="G109"/>
  <c r="E109"/>
  <c r="G108"/>
  <c r="H108" s="1"/>
  <c r="E108"/>
  <c r="G107"/>
  <c r="H107" s="1"/>
  <c r="E107"/>
  <c r="G106"/>
  <c r="H106" s="1"/>
  <c r="E106"/>
  <c r="G105"/>
  <c r="H105" s="1"/>
  <c r="E105"/>
  <c r="G104"/>
  <c r="H104" s="1"/>
  <c r="E104"/>
  <c r="G103"/>
  <c r="H103" s="1"/>
  <c r="E103"/>
  <c r="G102"/>
  <c r="H102" s="1"/>
  <c r="E102"/>
  <c r="G101"/>
  <c r="H101" s="1"/>
  <c r="E101"/>
  <c r="G100"/>
  <c r="H100" s="1"/>
  <c r="E100"/>
  <c r="G99"/>
  <c r="H99" s="1"/>
  <c r="E99"/>
  <c r="G98"/>
  <c r="H98" s="1"/>
  <c r="E98"/>
  <c r="G97"/>
  <c r="H97" s="1"/>
  <c r="E97"/>
  <c r="G96"/>
  <c r="H96" s="1"/>
  <c r="E96"/>
  <c r="G87"/>
  <c r="H87" s="1"/>
  <c r="E87"/>
  <c r="G86"/>
  <c r="H86" s="1"/>
  <c r="E86"/>
  <c r="G85"/>
  <c r="H85" s="1"/>
  <c r="E85"/>
  <c r="G84"/>
  <c r="H84" s="1"/>
  <c r="E84"/>
  <c r="G83"/>
  <c r="H83" s="1"/>
  <c r="E83"/>
  <c r="G82"/>
  <c r="H82" s="1"/>
  <c r="E82"/>
  <c r="G81"/>
  <c r="H81" s="1"/>
  <c r="E81"/>
  <c r="G80"/>
  <c r="H80" s="1"/>
  <c r="E80"/>
  <c r="G79"/>
  <c r="H79" s="1"/>
  <c r="E79"/>
  <c r="G78"/>
  <c r="H78" s="1"/>
  <c r="E78"/>
  <c r="G77"/>
  <c r="H77" s="1"/>
  <c r="E77"/>
  <c r="G76"/>
  <c r="H76" s="1"/>
  <c r="E76"/>
  <c r="G75"/>
  <c r="H75" s="1"/>
  <c r="E75"/>
  <c r="G74"/>
  <c r="H74" s="1"/>
  <c r="E74"/>
  <c r="G73"/>
  <c r="H73" s="1"/>
  <c r="E73"/>
  <c r="G72"/>
  <c r="H72" s="1"/>
  <c r="E72"/>
  <c r="G71"/>
  <c r="H71" s="1"/>
  <c r="E71"/>
  <c r="G70"/>
  <c r="H70" s="1"/>
  <c r="E70"/>
  <c r="G69"/>
  <c r="H69" s="1"/>
  <c r="E69"/>
  <c r="G68"/>
  <c r="H68" s="1"/>
  <c r="E68"/>
  <c r="G67"/>
  <c r="H67" s="1"/>
  <c r="E67"/>
  <c r="G66"/>
  <c r="H66" s="1"/>
  <c r="E66"/>
  <c r="G65"/>
  <c r="H65" s="1"/>
  <c r="E65"/>
  <c r="G64"/>
  <c r="H64" s="1"/>
  <c r="E64"/>
  <c r="G63"/>
  <c r="H63" s="1"/>
  <c r="E63"/>
  <c r="G62"/>
  <c r="H62" s="1"/>
  <c r="E62"/>
  <c r="G61"/>
  <c r="H61" s="1"/>
  <c r="E61"/>
  <c r="G60"/>
  <c r="H60" s="1"/>
  <c r="E60"/>
  <c r="G59"/>
  <c r="H59" s="1"/>
  <c r="E59"/>
  <c r="G58"/>
  <c r="H58" s="1"/>
  <c r="E58"/>
  <c r="G57"/>
  <c r="H57" s="1"/>
  <c r="E57"/>
  <c r="G56"/>
  <c r="H56" s="1"/>
  <c r="E56"/>
  <c r="G55"/>
  <c r="H55" s="1"/>
  <c r="E55"/>
  <c r="G54"/>
  <c r="H54" s="1"/>
  <c r="E54"/>
  <c r="G53"/>
  <c r="H53" s="1"/>
  <c r="E53"/>
  <c r="G52"/>
  <c r="H52" s="1"/>
  <c r="E52"/>
  <c r="G51"/>
  <c r="H51" s="1"/>
  <c r="E51"/>
  <c r="G50"/>
  <c r="H50" s="1"/>
  <c r="E50"/>
  <c r="G49"/>
  <c r="H49" s="1"/>
  <c r="E49"/>
  <c r="G48"/>
  <c r="H48" s="1"/>
  <c r="E48"/>
  <c r="G47"/>
  <c r="H47" s="1"/>
  <c r="E47"/>
  <c r="G46"/>
  <c r="H46" s="1"/>
  <c r="E46"/>
  <c r="G45"/>
  <c r="H45" s="1"/>
  <c r="E45"/>
  <c r="G44"/>
  <c r="H44" s="1"/>
  <c r="E44"/>
  <c r="G43"/>
  <c r="H43" s="1"/>
  <c r="E43"/>
  <c r="G42"/>
  <c r="H42" s="1"/>
  <c r="E42"/>
  <c r="G41"/>
  <c r="H41" s="1"/>
  <c r="E41"/>
  <c r="G40"/>
  <c r="H40" s="1"/>
  <c r="E40"/>
  <c r="G39"/>
  <c r="H39" s="1"/>
  <c r="E39"/>
  <c r="G38"/>
  <c r="H38" s="1"/>
  <c r="E38"/>
  <c r="G37"/>
  <c r="H37" s="1"/>
  <c r="E37"/>
  <c r="G36"/>
  <c r="H36" s="1"/>
  <c r="E36"/>
  <c r="G35"/>
  <c r="H35" s="1"/>
  <c r="E35"/>
  <c r="G34"/>
  <c r="H34" s="1"/>
  <c r="E34"/>
  <c r="G33"/>
  <c r="H33" s="1"/>
  <c r="E33"/>
  <c r="G32"/>
  <c r="H32" s="1"/>
  <c r="E32"/>
  <c r="G31"/>
  <c r="H31" s="1"/>
  <c r="E31"/>
  <c r="G30"/>
  <c r="H30" s="1"/>
  <c r="E30"/>
  <c r="G29"/>
  <c r="H29" s="1"/>
  <c r="E29"/>
  <c r="G28"/>
  <c r="H28" s="1"/>
  <c r="E28"/>
  <c r="G27"/>
  <c r="H27" s="1"/>
  <c r="E27"/>
  <c r="G26"/>
  <c r="H26" s="1"/>
  <c r="E26"/>
  <c r="G25"/>
  <c r="H25" s="1"/>
  <c r="E25"/>
  <c r="G24"/>
  <c r="H24" s="1"/>
  <c r="E24"/>
  <c r="G23"/>
  <c r="H23" s="1"/>
  <c r="E23"/>
  <c r="G22"/>
  <c r="E22"/>
  <c r="G21"/>
  <c r="H21" s="1"/>
  <c r="E21"/>
  <c r="G20"/>
  <c r="H20" s="1"/>
  <c r="E20"/>
  <c r="G19"/>
  <c r="H19" s="1"/>
  <c r="E19"/>
  <c r="G18"/>
  <c r="H18" s="1"/>
  <c r="E18"/>
  <c r="G17"/>
  <c r="H17" s="1"/>
  <c r="E17"/>
  <c r="G16"/>
  <c r="H16" s="1"/>
  <c r="E16"/>
  <c r="G15"/>
  <c r="H15" s="1"/>
  <c r="E15"/>
  <c r="G14"/>
  <c r="H14" s="1"/>
  <c r="E14"/>
  <c r="G13"/>
  <c r="H13" s="1"/>
  <c r="E13"/>
  <c r="G12"/>
  <c r="H12" s="1"/>
  <c r="E12"/>
  <c r="G11"/>
  <c r="H11" s="1"/>
  <c r="E11"/>
  <c r="G10"/>
  <c r="H10" s="1"/>
  <c r="E10"/>
  <c r="G9"/>
  <c r="H9" s="1"/>
  <c r="E9"/>
  <c r="G8"/>
  <c r="E8"/>
  <c r="G7"/>
  <c r="H7" s="1"/>
  <c r="E7"/>
  <c r="G6"/>
  <c r="H6" s="1"/>
  <c r="E6"/>
  <c r="G5"/>
  <c r="H5" s="1"/>
  <c r="E5"/>
  <c r="G4"/>
  <c r="E4"/>
  <c r="D25" i="6"/>
  <c r="D35"/>
  <c r="D26"/>
  <c r="D36"/>
  <c r="H109" i="1" l="1"/>
  <c r="H22"/>
  <c r="H130"/>
  <c r="H148"/>
  <c r="H164"/>
  <c r="H252"/>
  <c r="H8"/>
  <c r="H4"/>
  <c r="H112"/>
  <c r="C5" i="6" l="1"/>
  <c r="D5"/>
</calcChain>
</file>

<file path=xl/sharedStrings.xml><?xml version="1.0" encoding="utf-8"?>
<sst xmlns="http://schemas.openxmlformats.org/spreadsheetml/2006/main" count="1710" uniqueCount="949">
  <si>
    <t>FACTURE PROFORMA</t>
  </si>
  <si>
    <t>REF</t>
  </si>
  <si>
    <t>DESIGNATION</t>
  </si>
  <si>
    <t>QTE</t>
  </si>
  <si>
    <t>PRIX.U</t>
  </si>
  <si>
    <t>MONTANT HT</t>
  </si>
  <si>
    <t>POIDS/p EN g</t>
  </si>
  <si>
    <t>POIDS/p EN kg</t>
  </si>
  <si>
    <t>TOTAL</t>
  </si>
  <si>
    <t>B001</t>
  </si>
  <si>
    <t>B001  BOULON D'ASSEMBLAGE 404</t>
  </si>
  <si>
    <t>B002</t>
  </si>
  <si>
    <t>B002  AXE RESSORT ARRIERE 404</t>
  </si>
  <si>
    <t>B003</t>
  </si>
  <si>
    <t>B003  GOUJON TROMPETE 404</t>
  </si>
  <si>
    <t>B004</t>
  </si>
  <si>
    <t>B004  AXE DE FREIN 404</t>
  </si>
  <si>
    <t>B005</t>
  </si>
  <si>
    <t>B005  BAGUE DE CLOCHE 404</t>
  </si>
  <si>
    <t>B006</t>
  </si>
  <si>
    <t>B006  ECROU TROMPETE 404</t>
  </si>
  <si>
    <t>B007</t>
  </si>
  <si>
    <t>B007  BOULON COQUILLE 404</t>
  </si>
  <si>
    <t>B008</t>
  </si>
  <si>
    <t>B008  COLIS ECHAPPEMENT 404</t>
  </si>
  <si>
    <t>B009</t>
  </si>
  <si>
    <t>B009  LAME FREIN MAIN 404</t>
  </si>
  <si>
    <t>B012</t>
  </si>
  <si>
    <t>B012  ECROU FUSEE 404</t>
  </si>
  <si>
    <t>B013</t>
  </si>
  <si>
    <t>B013  TOC AMORTISSEUR 404</t>
  </si>
  <si>
    <t>B016</t>
  </si>
  <si>
    <t>B016 GOUJON COLLECTEUR 404</t>
  </si>
  <si>
    <t>B018</t>
  </si>
  <si>
    <t>B018  ECROU FUSEE 504</t>
  </si>
  <si>
    <t>B019</t>
  </si>
  <si>
    <t>B019  VIS DE GACHE 404</t>
  </si>
  <si>
    <t>B020.</t>
  </si>
  <si>
    <t>B020 SUPPORT MOTEUR 404 EP3</t>
  </si>
  <si>
    <t>B022</t>
  </si>
  <si>
    <t>B022  COLIS ECHAPPEMENT BV 404</t>
  </si>
  <si>
    <t>B023</t>
  </si>
  <si>
    <t>B023  CARRE DE BARRE 404</t>
  </si>
  <si>
    <t>B026</t>
  </si>
  <si>
    <t>B026  BOUCHON DE CHAUFFAGE PM 404</t>
  </si>
  <si>
    <t>B027</t>
  </si>
  <si>
    <t>B027  CAL RADIATEUR 404</t>
  </si>
  <si>
    <t>B038</t>
  </si>
  <si>
    <t>B038  NECESSAIRE CAPOT 404</t>
  </si>
  <si>
    <t>B041</t>
  </si>
  <si>
    <t>B041  TETE POMPETTE 404</t>
  </si>
  <si>
    <t>B047</t>
  </si>
  <si>
    <t>B047  BUTEE CARRE 404</t>
  </si>
  <si>
    <t>B048</t>
  </si>
  <si>
    <t>B048   SUPPORT MOTEUR 205</t>
  </si>
  <si>
    <t>B049</t>
  </si>
  <si>
    <t>B049  TOC DIRECTION 404</t>
  </si>
  <si>
    <t>B055</t>
  </si>
  <si>
    <t>B055  FREIN ROULEMENT AV 404</t>
  </si>
  <si>
    <t>B058</t>
  </si>
  <si>
    <t>B058  BUTEE DE TALONNAGE 404</t>
  </si>
  <si>
    <t>B067</t>
  </si>
  <si>
    <t>B067 COLIS ECHAPPEMENT D45</t>
  </si>
  <si>
    <t>B068</t>
  </si>
  <si>
    <t>B068 COLIS ECHAPPEMENT D48</t>
  </si>
  <si>
    <t>B070</t>
  </si>
  <si>
    <t>B070  TUBE D'EAU 404</t>
  </si>
  <si>
    <t>B071</t>
  </si>
  <si>
    <t>B071 BAS DE GLACE 404 D</t>
  </si>
  <si>
    <t>B072</t>
  </si>
  <si>
    <t>B072 BAS DE GLACE 404 G</t>
  </si>
  <si>
    <t>B073</t>
  </si>
  <si>
    <t>B073 BAS DE GLACE 504 PEUJEOT</t>
  </si>
  <si>
    <t>B074</t>
  </si>
  <si>
    <t>B074  BAS DE GLACE 205 D/AV</t>
  </si>
  <si>
    <t>B075</t>
  </si>
  <si>
    <t>B075  BAS DE GLACE 205 G/AV</t>
  </si>
  <si>
    <t>B077</t>
  </si>
  <si>
    <t>B077 PASTILLE DIAM 30</t>
  </si>
  <si>
    <t>B080</t>
  </si>
  <si>
    <t>B080 PASTILLE DIAM 32</t>
  </si>
  <si>
    <t>B081</t>
  </si>
  <si>
    <t>B081 BAS DE GLACE 205 D/AR</t>
  </si>
  <si>
    <t>B082</t>
  </si>
  <si>
    <t>B082 BAS DE GLACE 205 G/AR</t>
  </si>
  <si>
    <t>B085</t>
  </si>
  <si>
    <t>B085 BOUCHON DE VIDANGE</t>
  </si>
  <si>
    <t>B086</t>
  </si>
  <si>
    <t>B086 PASTILLE DIAM 40</t>
  </si>
  <si>
    <t>B087</t>
  </si>
  <si>
    <t>B087 TUBE D'EAU 504</t>
  </si>
  <si>
    <t>B089</t>
  </si>
  <si>
    <t>B089 NECESSAIRE BOUCHON DE GRAISSE 404</t>
  </si>
  <si>
    <t>B091</t>
  </si>
  <si>
    <t>B091 GACHE DE PORTE 504 DROITE</t>
  </si>
  <si>
    <t>B092</t>
  </si>
  <si>
    <t>B092 GACHE DE PORTE 504 GAUCHE</t>
  </si>
  <si>
    <t>B094</t>
  </si>
  <si>
    <t>B094 BOUCHON DE CHAUFFAGE GM 404</t>
  </si>
  <si>
    <t>B095</t>
  </si>
  <si>
    <t>B095 SILEMT BLOC 404</t>
  </si>
  <si>
    <t>B097</t>
  </si>
  <si>
    <t>B097 SERRURE CAPOT 404</t>
  </si>
  <si>
    <t>B099</t>
  </si>
  <si>
    <t>B099 SUPPORT FORME S</t>
  </si>
  <si>
    <t>B100</t>
  </si>
  <si>
    <t>B100 CROCHET CAPOT 404</t>
  </si>
  <si>
    <t>B101</t>
  </si>
  <si>
    <t>B101 TENDEUR ALT 504</t>
  </si>
  <si>
    <t>B104</t>
  </si>
  <si>
    <t>B104 PASTILLE DIAM 27</t>
  </si>
  <si>
    <t>B105</t>
  </si>
  <si>
    <t>B105 PASTILLE DIAM 36</t>
  </si>
  <si>
    <t>B106</t>
  </si>
  <si>
    <t>B106 PASTILLE DIAM 50</t>
  </si>
  <si>
    <t>B107</t>
  </si>
  <si>
    <t>B107 PASTILLE D25</t>
  </si>
  <si>
    <t>B108</t>
  </si>
  <si>
    <t>B108 PASTILLE D60</t>
  </si>
  <si>
    <t>B109</t>
  </si>
  <si>
    <t>B109 PASTILLE D21</t>
  </si>
  <si>
    <t>B111</t>
  </si>
  <si>
    <t>B111 PASTILLE DIAM 22</t>
  </si>
  <si>
    <t>B112</t>
  </si>
  <si>
    <t>B112 PASTILLE ASSIETTE DIAM 60.35</t>
  </si>
  <si>
    <t>B114</t>
  </si>
  <si>
    <t>B114 PASTILLE DIAM 53</t>
  </si>
  <si>
    <t>B115</t>
  </si>
  <si>
    <t>B115 PASTILLE DIAM 24</t>
  </si>
  <si>
    <t>B116</t>
  </si>
  <si>
    <t>B116 PASTILLE DIAM 20</t>
  </si>
  <si>
    <t>B118</t>
  </si>
  <si>
    <t>B118 PASTILLE DIAM 29</t>
  </si>
  <si>
    <t>B119</t>
  </si>
  <si>
    <t>B119 PASTILLE DIAM33</t>
  </si>
  <si>
    <t>B121</t>
  </si>
  <si>
    <t>B121 PASTILLE DIAM 35</t>
  </si>
  <si>
    <t>B122</t>
  </si>
  <si>
    <t>B122 PASTILLE DIAM 35.5</t>
  </si>
  <si>
    <t>B123</t>
  </si>
  <si>
    <t>B123 PASTILLE DIAM 41</t>
  </si>
  <si>
    <t>B124</t>
  </si>
  <si>
    <t>B124 PASTILLE DIAM 41.6</t>
  </si>
  <si>
    <t>B125</t>
  </si>
  <si>
    <t>B125 PASTILLE DIAM 44</t>
  </si>
  <si>
    <t>B126</t>
  </si>
  <si>
    <t>B126 PASTILLE DIAM 48</t>
  </si>
  <si>
    <t>B128</t>
  </si>
  <si>
    <t>B128 PASTILLE DIAM 51</t>
  </si>
  <si>
    <t>B129</t>
  </si>
  <si>
    <t>B129 PASTILLE DIAM 52</t>
  </si>
  <si>
    <t>B132</t>
  </si>
  <si>
    <t>B132  FIXE BATTERIE M12</t>
  </si>
  <si>
    <t>B136</t>
  </si>
  <si>
    <t>B136 PASTILLE 42</t>
  </si>
  <si>
    <t>B137</t>
  </si>
  <si>
    <t>B137 PASTILLE 36.6</t>
  </si>
  <si>
    <t>B138</t>
  </si>
  <si>
    <t>B138 PASTILLE D 15</t>
  </si>
  <si>
    <t>B139</t>
  </si>
  <si>
    <t>B139 PASTILLE D 37</t>
  </si>
  <si>
    <t>B140</t>
  </si>
  <si>
    <t>B140 PASTILLE 16</t>
  </si>
  <si>
    <t>B141</t>
  </si>
  <si>
    <t>B141 PASTILLE 18</t>
  </si>
  <si>
    <t>B142</t>
  </si>
  <si>
    <t>B142 PASTILLE 14</t>
  </si>
  <si>
    <t>B143</t>
  </si>
  <si>
    <t>B143 PASTILLE 17</t>
  </si>
  <si>
    <t>B144</t>
  </si>
  <si>
    <t>B144 PASTILLE D 19</t>
  </si>
  <si>
    <t>B145</t>
  </si>
  <si>
    <t>B145 PASTILLE 45</t>
  </si>
  <si>
    <t>B146</t>
  </si>
  <si>
    <t>B146 PASTILLE 56</t>
  </si>
  <si>
    <t>B147</t>
  </si>
  <si>
    <t>B147 PASTILLE 46</t>
  </si>
  <si>
    <t>F002</t>
  </si>
  <si>
    <t>F002  BRIDE AV GM FIAT 110</t>
  </si>
  <si>
    <t>F005</t>
  </si>
  <si>
    <t>F005  BRIDE RESSORT AV FIAT 65 PM</t>
  </si>
  <si>
    <t>F006</t>
  </si>
  <si>
    <t>F006  BRIDE AR FIAT 65 GM</t>
  </si>
  <si>
    <t>F009</t>
  </si>
  <si>
    <t>F009  BRIDE AR PM FIAT 65</t>
  </si>
  <si>
    <t>F018</t>
  </si>
  <si>
    <t>F018  BRIDE AV FIAT 65 GM</t>
  </si>
  <si>
    <t>F019</t>
  </si>
  <si>
    <t>F019 PASTILLE BLOC FIAT UNO</t>
  </si>
  <si>
    <t>F020</t>
  </si>
  <si>
    <t>F020 TUBE D'EAU FIAT UNO 46419454</t>
  </si>
  <si>
    <t>F021</t>
  </si>
  <si>
    <t>F021 TUBE D'EAU FIAT PUNTO 7545122</t>
  </si>
  <si>
    <t>F024</t>
  </si>
  <si>
    <t>F024 TUBE D'EAU FIAT PALIO</t>
  </si>
  <si>
    <t>F029</t>
  </si>
  <si>
    <t>F029 TUBE D'EAU FIAT PUNTO 2</t>
  </si>
  <si>
    <t>F030</t>
  </si>
  <si>
    <t>F030 TUBE D'EAU SIENNA</t>
  </si>
  <si>
    <t>FO002</t>
  </si>
  <si>
    <t>FO002 SILENT BLOC FORD RANGER</t>
  </si>
  <si>
    <t>FO003</t>
  </si>
  <si>
    <t>FO003 BRIDE RESSORT FORD RANGER</t>
  </si>
  <si>
    <t>FO004</t>
  </si>
  <si>
    <t>FO004 CAOUTCHOUC DE RESSORT FORD RANGER</t>
  </si>
  <si>
    <t>FO005</t>
  </si>
  <si>
    <t>FO005 ECROU SEMI ARBRE FORD RANGER G</t>
  </si>
  <si>
    <t>FO006</t>
  </si>
  <si>
    <t>FO006 ECROU SEMI ARBRE FORD RANGER D</t>
  </si>
  <si>
    <t>FO007</t>
  </si>
  <si>
    <t>FO007 CAOUTCHOUC DE RESSORT GM  FORD RANGER</t>
  </si>
  <si>
    <t>FO009</t>
  </si>
  <si>
    <t>FO009 SILENT BLOC RESSORT AR FORD RANGER</t>
  </si>
  <si>
    <t>FO010</t>
  </si>
  <si>
    <t>FO010 RONDELLE ECROU SEMI ARBRE FORD RANGER</t>
  </si>
  <si>
    <t>FO011</t>
  </si>
  <si>
    <t>FO011 AXE ETRIER FORD RANGER PAS 125</t>
  </si>
  <si>
    <t>FO013</t>
  </si>
  <si>
    <t>FO013 ECROU DE ROUE FORD RANGER</t>
  </si>
  <si>
    <t>I001</t>
  </si>
  <si>
    <t>I001  BOULON SUSPENSION ISUZU</t>
  </si>
  <si>
    <t>I002</t>
  </si>
  <si>
    <t>I002  CAL SUSPENSION GM ISUZU</t>
  </si>
  <si>
    <t>I003</t>
  </si>
  <si>
    <t>I003  BRIDE RESSORT PM ISUZU</t>
  </si>
  <si>
    <t>I004</t>
  </si>
  <si>
    <t>I004  ECROU SUSPENSION ISUZU</t>
  </si>
  <si>
    <t>I005</t>
  </si>
  <si>
    <t>I005  BRIDE RESSORT GM ISUZU</t>
  </si>
  <si>
    <t>I006</t>
  </si>
  <si>
    <t>I006  CAL SUSPENSION PM ISUZU</t>
  </si>
  <si>
    <t>I007</t>
  </si>
  <si>
    <t>I007  ECROU SEMI ARBRE ISUZU</t>
  </si>
  <si>
    <t>I009</t>
  </si>
  <si>
    <t>I009  BOUCHON CARTER NM ISUZU</t>
  </si>
  <si>
    <t>I010</t>
  </si>
  <si>
    <t>I010  JEU SUSPENSION ISUZU</t>
  </si>
  <si>
    <t>I011</t>
  </si>
  <si>
    <t>I011  BOULON D'ASSEMBLAGE PM ISUZU</t>
  </si>
  <si>
    <t>I012</t>
  </si>
  <si>
    <t>I012  CAOUTCHOUC DE RESSORT GM ISUZU</t>
  </si>
  <si>
    <t>I013</t>
  </si>
  <si>
    <t>I013  CAOUTCHOUC DE RESSORT PM ISUZU</t>
  </si>
  <si>
    <t>I019</t>
  </si>
  <si>
    <t>I019  SYLIMBLOC AV TRAIN PM KB26 ISUZU</t>
  </si>
  <si>
    <t>I020</t>
  </si>
  <si>
    <t>I020  SYLIMBLOC BRAS AV GM KB26 ISUZU</t>
  </si>
  <si>
    <t>I021</t>
  </si>
  <si>
    <t>I021  BUTEE DE RESSORT TFR ISUZU</t>
  </si>
  <si>
    <t>I022</t>
  </si>
  <si>
    <t>I022  BUTEE DE RESSORT KB26 ISUZU</t>
  </si>
  <si>
    <t>I023</t>
  </si>
  <si>
    <t>I023  BRIDE TFR ISUZU</t>
  </si>
  <si>
    <t>I025</t>
  </si>
  <si>
    <t>I025  ECROU DE ROUE TFR ISUZU</t>
  </si>
  <si>
    <t>I027</t>
  </si>
  <si>
    <t>I027  SILEMT-BLOC TRIANGLE SUP KB26 ISUZU</t>
  </si>
  <si>
    <t>I031</t>
  </si>
  <si>
    <t>I031  BUTEE DE TALONNAGE AV ISUZU</t>
  </si>
  <si>
    <t>I032</t>
  </si>
  <si>
    <t>I032  FREIN ROULEMENT ISUZU</t>
  </si>
  <si>
    <t>I034</t>
  </si>
  <si>
    <t>I034  ECROU DE ROUE KB26 ISUZU</t>
  </si>
  <si>
    <t>I035</t>
  </si>
  <si>
    <t>I035  SILEMT-BLOC TRIANGLE SUP TFR ISUZU</t>
  </si>
  <si>
    <t>I039</t>
  </si>
  <si>
    <t>I039  GOUJON DE ROUE ISUZU</t>
  </si>
  <si>
    <t>I040</t>
  </si>
  <si>
    <t>I040  GOUJON DE ROUE COMPLET ISUZU</t>
  </si>
  <si>
    <t>I041</t>
  </si>
  <si>
    <t>I041 CAOUTCHOUC  ROULEMENT CENTRE ISUZU</t>
  </si>
  <si>
    <t>I042</t>
  </si>
  <si>
    <t>I042 SILEM BLOC BARRE TIRANT ISUZU</t>
  </si>
  <si>
    <t>I043</t>
  </si>
  <si>
    <t>I043  SILEMT-BLOC ISUZU</t>
  </si>
  <si>
    <t>I044</t>
  </si>
  <si>
    <t>I044  SILEMT-BLOC TRAINGLE INF ISUZU</t>
  </si>
  <si>
    <t>I047</t>
  </si>
  <si>
    <t>I047  ANNEAU ECHAPPEMENT ISUZU</t>
  </si>
  <si>
    <t>I048</t>
  </si>
  <si>
    <t>I048  BOULON AXE RESSORT ISUZU</t>
  </si>
  <si>
    <t>I052</t>
  </si>
  <si>
    <t>I052  CAOUTCHOU DE BARRE ISUZU</t>
  </si>
  <si>
    <t>I054</t>
  </si>
  <si>
    <t>I054  COIN AR ISUZU G408</t>
  </si>
  <si>
    <t>I055</t>
  </si>
  <si>
    <t>I055  COIN AR ISUZU D 409</t>
  </si>
  <si>
    <t>I056</t>
  </si>
  <si>
    <t>I056  BAGUE ECHAPPEMENT ISUZU</t>
  </si>
  <si>
    <t>I059</t>
  </si>
  <si>
    <t>I059  AXE DIRECTION ISUZU</t>
  </si>
  <si>
    <t>I060</t>
  </si>
  <si>
    <t>I060  RONDELLE SABOT DE FREIN ISUZU</t>
  </si>
  <si>
    <t>I063</t>
  </si>
  <si>
    <t>I063  NECESSAIRE AXE DIRECTION ISUZU</t>
  </si>
  <si>
    <t>I066</t>
  </si>
  <si>
    <t>I066  ROULEMENT CENTRE ISUZU 8-94222-972-OA KB</t>
  </si>
  <si>
    <t>I067</t>
  </si>
  <si>
    <t>I067  RACCORD LONG ISUZU</t>
  </si>
  <si>
    <t>I070</t>
  </si>
  <si>
    <t>I070  RACCORD REFROIDISSEUR ISUZU</t>
  </si>
  <si>
    <t>I071</t>
  </si>
  <si>
    <t>I071  RACCORD POMPE A EAU ISUZU</t>
  </si>
  <si>
    <t>I072</t>
  </si>
  <si>
    <t>I072  BOULON AMORTISSEUR ISUZU</t>
  </si>
  <si>
    <t>I073</t>
  </si>
  <si>
    <t>I073  BOULON D'ASSEMBLAGE ISUZU GM</t>
  </si>
  <si>
    <t>I074</t>
  </si>
  <si>
    <t>I074  CAOUTCHOU STABILISATRICE ISUZU</t>
  </si>
  <si>
    <t>I075</t>
  </si>
  <si>
    <t>I075  BUTEE DE TALONNAGE ROND ISUZU</t>
  </si>
  <si>
    <t>I076</t>
  </si>
  <si>
    <t>I076  BOULON CHAPPE CARDON+ECROU ISUZU</t>
  </si>
  <si>
    <t>I078</t>
  </si>
  <si>
    <t>I078 CHARNIERE DE PORTE GAUCHE</t>
  </si>
  <si>
    <t>I079</t>
  </si>
  <si>
    <t>I079 CHARNIERE DE PORTE DROITE</t>
  </si>
  <si>
    <t>I080</t>
  </si>
  <si>
    <t>I080 SUPPORT SUSPENSION TFR</t>
  </si>
  <si>
    <t>I081</t>
  </si>
  <si>
    <t>I081 BOITIER DIRECTION ISUZU TFR</t>
  </si>
  <si>
    <t>I082</t>
  </si>
  <si>
    <t>I082 CHARNIERE DE PORTE NM DROITE</t>
  </si>
  <si>
    <t>I083</t>
  </si>
  <si>
    <t>I083 CHARNIERE DE PORTE NM GAUCHE</t>
  </si>
  <si>
    <t>I086</t>
  </si>
  <si>
    <t>I086 TUBE D'EAU Y9 CV</t>
  </si>
  <si>
    <t>I087</t>
  </si>
  <si>
    <t>I087  BAS DE GLACE ISUZU</t>
  </si>
  <si>
    <t>I088</t>
  </si>
  <si>
    <t>I088 SUPPORT ECHAPPEMENT ISUZU</t>
  </si>
  <si>
    <t>I089</t>
  </si>
  <si>
    <t>I089  SUPPORT BRAS STABILISATRICE</t>
  </si>
  <si>
    <t>I093</t>
  </si>
  <si>
    <t>I093 TUBE D EAU 10 CV</t>
  </si>
  <si>
    <t>I095</t>
  </si>
  <si>
    <t>I095  BOITIER DIRECTION KB26 ISUZU</t>
  </si>
  <si>
    <t>I096</t>
  </si>
  <si>
    <t>I096 DEMI CARTER ISUZU 2500 10 CV</t>
  </si>
  <si>
    <t>I098</t>
  </si>
  <si>
    <t>I098   894440608 ROULEMENT CENTRE TFR 9CV</t>
  </si>
  <si>
    <t>I100</t>
  </si>
  <si>
    <t>I100  AXE ETRIER DE FREIN</t>
  </si>
  <si>
    <t>I101</t>
  </si>
  <si>
    <t>I101  JEUX DE RESSORT FREIN ISUZU</t>
  </si>
  <si>
    <t>I103</t>
  </si>
  <si>
    <t>I103  JEUX DE RESSORT FREIN ISUZU KB26</t>
  </si>
  <si>
    <t>I105</t>
  </si>
  <si>
    <t>I105 AXE DE FREIN ISUZU</t>
  </si>
  <si>
    <t>I107</t>
  </si>
  <si>
    <t>I107 BAGUE PONT AR</t>
  </si>
  <si>
    <t>I109</t>
  </si>
  <si>
    <t>I109 CAGE GRAISSE ISUZU</t>
  </si>
  <si>
    <t>I111</t>
  </si>
  <si>
    <t>I111 PLAQUE RESSORT TFR</t>
  </si>
  <si>
    <t>I114</t>
  </si>
  <si>
    <t>I114 BIELLE DIRECTION COMPLET ISUZU</t>
  </si>
  <si>
    <t>I115</t>
  </si>
  <si>
    <t>I115 BUTEE CAPOT     ISUZU</t>
  </si>
  <si>
    <t>I116</t>
  </si>
  <si>
    <t>I116 PISTON ETRIER ISUZU TFR MOD2</t>
  </si>
  <si>
    <t>I122</t>
  </si>
  <si>
    <t>I122 BRIDE ISUZU TFR ZINGUE</t>
  </si>
  <si>
    <t>I123</t>
  </si>
  <si>
    <t>I123 JOINT CARTER TFR</t>
  </si>
  <si>
    <t>I129</t>
  </si>
  <si>
    <t>I129 BRIDE DE RESSORT GM ZINGUE</t>
  </si>
  <si>
    <t>I130</t>
  </si>
  <si>
    <t>I130 GACHE DE PORTE ISUZU KB TFR FASTER</t>
  </si>
  <si>
    <t>I132</t>
  </si>
  <si>
    <t>I132 PISTON ETRIE ISUZU KB CHROME</t>
  </si>
  <si>
    <t>I134</t>
  </si>
  <si>
    <t>I134 VIS DE GACHE ISUZU</t>
  </si>
  <si>
    <t>I135</t>
  </si>
  <si>
    <t>I135 LAME DE FREIN ISUZU D</t>
  </si>
  <si>
    <t>I136</t>
  </si>
  <si>
    <t>I136 LAME DE FREIN ISUZU G</t>
  </si>
  <si>
    <t>I137</t>
  </si>
  <si>
    <t>I137 ECROU DE ROUE TFR CHROME</t>
  </si>
  <si>
    <t>I138</t>
  </si>
  <si>
    <t>I138 COLLIER ISUZU TFR</t>
  </si>
  <si>
    <t>I139</t>
  </si>
  <si>
    <t>I139 SUPPORT COLLIER ISUZU TFR</t>
  </si>
  <si>
    <t>I140</t>
  </si>
  <si>
    <t>I140 FOURCHETTE D'EMBRAYAGE ISUZU</t>
  </si>
  <si>
    <t>I143</t>
  </si>
  <si>
    <t>I143 ECROUE DE ROUE ISUZU 8-97229212-2</t>
  </si>
  <si>
    <t>I144</t>
  </si>
  <si>
    <t>I144 REGLAGE FREIN ISUZU TFR RH</t>
  </si>
  <si>
    <t>I145</t>
  </si>
  <si>
    <t>I145 REGLAGE FREIN ISUZU TFR LH</t>
  </si>
  <si>
    <t>I148</t>
  </si>
  <si>
    <t>I148 BRIDE RESSORT TFR RENFORCE</t>
  </si>
  <si>
    <t>I149</t>
  </si>
  <si>
    <t>I149 POIGNET PORTE AR ISUZU CABINE 894217994-0</t>
  </si>
  <si>
    <t>I150</t>
  </si>
  <si>
    <t>I150 SERRURE CAPOT ISUZU TFR 894478133-1</t>
  </si>
  <si>
    <t>I152</t>
  </si>
  <si>
    <t>I152 BRIDE ISUZU TFR RENFORCEE ZINGUEE</t>
  </si>
  <si>
    <t>I158</t>
  </si>
  <si>
    <t>I158 ROULEMENT CENTRE 10CH</t>
  </si>
  <si>
    <t>I161</t>
  </si>
  <si>
    <t>I161 BOULON D'ASSEMBLAGE DMAX</t>
  </si>
  <si>
    <t>I162</t>
  </si>
  <si>
    <t>I162 JUMELLE DOUBLE COMPLET</t>
  </si>
  <si>
    <t>I163</t>
  </si>
  <si>
    <t>I163 CAOUTCHOUC DE RESSORT ISUZU MM  NPR-NKR</t>
  </si>
  <si>
    <t>I164</t>
  </si>
  <si>
    <t>I164 SUPPORT CABINE DMAX</t>
  </si>
  <si>
    <t>I165</t>
  </si>
  <si>
    <t>I165 JUMELLE SIMPLE ISUZU NPR</t>
  </si>
  <si>
    <t>I166</t>
  </si>
  <si>
    <t>I166 JOINT PIPETTE D'EAU</t>
  </si>
  <si>
    <t>I167</t>
  </si>
  <si>
    <t>I167 JOINT CORPS THERMOSTA</t>
  </si>
  <si>
    <t>I168</t>
  </si>
  <si>
    <t>I168 GOUJON DE ROUE ISUZU GM</t>
  </si>
  <si>
    <t>I169</t>
  </si>
  <si>
    <t>I169 CAOUTCHOUC DE BARRE D'MAX MM</t>
  </si>
  <si>
    <t>I170</t>
  </si>
  <si>
    <t>I170 ECROU FUSEE ISUZU</t>
  </si>
  <si>
    <t>I171</t>
  </si>
  <si>
    <t>I171 SUPPORT MOTEUR ISUZU D</t>
  </si>
  <si>
    <t>I172</t>
  </si>
  <si>
    <t>I172 REGLAGE FREIN ISUZU TFR D</t>
  </si>
  <si>
    <t>I173</t>
  </si>
  <si>
    <t>I173 REGLAGE FREIN TFR G</t>
  </si>
  <si>
    <t>I174</t>
  </si>
  <si>
    <t>I174 SUPPORT MOTEUR ISUZU G</t>
  </si>
  <si>
    <t>I176</t>
  </si>
  <si>
    <t>I176 REGLAGE DE FREIN KB</t>
  </si>
  <si>
    <t>I177</t>
  </si>
  <si>
    <t>I177 FIXE BATTERIE ISUZU  BLANC</t>
  </si>
  <si>
    <t>I178</t>
  </si>
  <si>
    <t>I178 ARBRE TRANSMISSION ISUZU TFR 9CV</t>
  </si>
  <si>
    <t>I179</t>
  </si>
  <si>
    <t>I179 FIXE BATTERIE ISUZU NOIR</t>
  </si>
  <si>
    <t>I181</t>
  </si>
  <si>
    <t>I181 ARBRE TRANSMISSION ISUZU TFR 10CV</t>
  </si>
  <si>
    <t>I183</t>
  </si>
  <si>
    <t>I183  BRIDE DE RESSORT D'MAX</t>
  </si>
  <si>
    <t>I185</t>
  </si>
  <si>
    <t>I185 NECESSAIRE STABILISATRICE TFR ISUZU</t>
  </si>
  <si>
    <t>MI01</t>
  </si>
  <si>
    <t>MI01  BRIDE MITSHI BITCHI</t>
  </si>
  <si>
    <t>MI02</t>
  </si>
  <si>
    <t>MI02 CAOUTCHOUC DE RESSORT MITSIBITCHI GM</t>
  </si>
  <si>
    <t>MI03</t>
  </si>
  <si>
    <t>MI03 CAOUTCHOUC DE RESSORT MITSIBITCHI MM</t>
  </si>
  <si>
    <t>MI04</t>
  </si>
  <si>
    <t>MI04 CAOUTCHOUC DE RESSORT MITSIBITCHI PM</t>
  </si>
  <si>
    <t>MI05</t>
  </si>
  <si>
    <t>MI05 BOULON D'ASSEMBLAGE MITSIBITCHI+TAYOTA</t>
  </si>
  <si>
    <t>MI08</t>
  </si>
  <si>
    <t>MI08 ECROU DE ROUE MITSUBITCHI</t>
  </si>
  <si>
    <t>MI10</t>
  </si>
  <si>
    <t>MI10 BOUCHON CARTER MITSUBITCHI</t>
  </si>
  <si>
    <t>MI11</t>
  </si>
  <si>
    <t>MI11 JUMELLE MITSUBISHI</t>
  </si>
  <si>
    <t>MI12</t>
  </si>
  <si>
    <t>MI12 SILENT BLOC MITSUBITCHI</t>
  </si>
  <si>
    <t>MI13</t>
  </si>
  <si>
    <t>MI13 JUMELLE COMPLET MITSUBISHI NM</t>
  </si>
  <si>
    <t>MI14</t>
  </si>
  <si>
    <t>MI14 JOINT CARTER MITSUBISHI</t>
  </si>
  <si>
    <t>MI15</t>
  </si>
  <si>
    <t>MI15 FOURCHETTE D'EMBRAYAGE MITSUBICHI L200</t>
  </si>
  <si>
    <t>MI16</t>
  </si>
  <si>
    <t>MI16 TUBE D'EAU MITSUBITCHI</t>
  </si>
  <si>
    <t>MI17</t>
  </si>
  <si>
    <t>MI17 BRIDE MITSUBITCHI SPORTERO</t>
  </si>
  <si>
    <t>MI18</t>
  </si>
  <si>
    <t>MI18 GOUJON DE ROUE MITSIBITCHI GM AR</t>
  </si>
  <si>
    <t>MI19</t>
  </si>
  <si>
    <t>MI19 GOUJON DE ROUE MITSIBITCHI PM AV</t>
  </si>
  <si>
    <t>MI20</t>
  </si>
  <si>
    <t>MI20 NECESSAIRE STABILISATRICE MITSUBITCHI</t>
  </si>
  <si>
    <t>MI21</t>
  </si>
  <si>
    <t>MI21 TUBE D'EAU MITSUBITCHI L200 K74     NM   FD370178</t>
  </si>
  <si>
    <t>MI22</t>
  </si>
  <si>
    <t>MI22 TUBE D'EAU MITSUBITCHI L200 K64   NM  FD370177</t>
  </si>
  <si>
    <t>R001</t>
  </si>
  <si>
    <t>R001  FREIN BEINDIX MAZOUT505</t>
  </si>
  <si>
    <t>R002</t>
  </si>
  <si>
    <t>R002  FREIN BEINDIX ESSENCE 502</t>
  </si>
  <si>
    <t>R005</t>
  </si>
  <si>
    <t>R005  GOUJON DE ROUE R4/GM RENAULT</t>
  </si>
  <si>
    <t>R006</t>
  </si>
  <si>
    <t>R006  ECROU R4/R5 RENAULT</t>
  </si>
  <si>
    <t>R007</t>
  </si>
  <si>
    <t>R007  BAS DE GLACE CITROUEN GAUCHE</t>
  </si>
  <si>
    <t>R008</t>
  </si>
  <si>
    <t>R008  BAS DE GLACE CITROUEN DROITE</t>
  </si>
  <si>
    <t>R010</t>
  </si>
  <si>
    <t>R010 COLIS COLLECTEUR RENFORCE</t>
  </si>
  <si>
    <t>R013</t>
  </si>
  <si>
    <t>R013 VIS DE GACHE PEUGOT RENAULT</t>
  </si>
  <si>
    <t>R014</t>
  </si>
  <si>
    <t>R014 COLIS ECHAPPEMENT STANDARD D 49-50-51</t>
  </si>
  <si>
    <t>T001</t>
  </si>
  <si>
    <t>T001 DURIT</t>
  </si>
  <si>
    <t>T051</t>
  </si>
  <si>
    <t>T051 MEMBRANNE</t>
  </si>
  <si>
    <t>T053</t>
  </si>
  <si>
    <t>T053 CAL AMORTISSEUR N 3</t>
  </si>
  <si>
    <t>T067</t>
  </si>
  <si>
    <t>T067 CAL AMORTISSEUR N°4</t>
  </si>
  <si>
    <t>TF04</t>
  </si>
  <si>
    <t>TF04  TUBE DE FREIN 401 415 404</t>
  </si>
  <si>
    <t>TF05</t>
  </si>
  <si>
    <t>TF05  TUBE DE FREIN 401 275 404</t>
  </si>
  <si>
    <t>TF06</t>
  </si>
  <si>
    <t>TF06  TUBE DE FREIN 401 010 404</t>
  </si>
  <si>
    <t>TF07</t>
  </si>
  <si>
    <t>TF07  TUBE DE FREIN 400 815 404</t>
  </si>
  <si>
    <t>TF08</t>
  </si>
  <si>
    <t>TF08  TUBE DE FREIN 400 780 404</t>
  </si>
  <si>
    <t>TF09</t>
  </si>
  <si>
    <t>TF09  TUBE DE FREIN 400 680 404</t>
  </si>
  <si>
    <t>TF10</t>
  </si>
  <si>
    <t>TF10  TUBE DE FREIN 400 610 404</t>
  </si>
  <si>
    <t>TF11</t>
  </si>
  <si>
    <t>TF11  TUBE DE FREIN 400 475 404</t>
  </si>
  <si>
    <t>TF114</t>
  </si>
  <si>
    <t>TF114 TUBE DE FREIN F1000-100/13 NM-100</t>
  </si>
  <si>
    <t>TF13</t>
  </si>
  <si>
    <t>TF13  TUBE DE FREIN 400 350 404</t>
  </si>
  <si>
    <t>TF14</t>
  </si>
  <si>
    <t>TF14  TUBE DE FREIN 500 950 504</t>
  </si>
  <si>
    <t>TF15</t>
  </si>
  <si>
    <t>TF15  TUBE DE FREIN 500 725 504</t>
  </si>
  <si>
    <t>TF31</t>
  </si>
  <si>
    <t>TF31  TUBE DE FREIN I0500 ISUZU</t>
  </si>
  <si>
    <t>TF32</t>
  </si>
  <si>
    <t>TF32  TUBE DE FREIN I0600 ISUZU</t>
  </si>
  <si>
    <t>TF34</t>
  </si>
  <si>
    <t>TF34  TUBE DE FREIN I0800 ISUZU</t>
  </si>
  <si>
    <t>TF35</t>
  </si>
  <si>
    <t>TF35  TUBE DE FREIN I1000 ISUZU</t>
  </si>
  <si>
    <t>TF36</t>
  </si>
  <si>
    <t>TF36  TUBE DE FREIN I1200 ISUZU</t>
  </si>
  <si>
    <t>TF37</t>
  </si>
  <si>
    <t>TF37  TUBE DE FREIN I1500 ISUZU</t>
  </si>
  <si>
    <t>TF39</t>
  </si>
  <si>
    <t>TF39  TUBE DE FREIN 501 050 504</t>
  </si>
  <si>
    <t>TF48</t>
  </si>
  <si>
    <t>TF48  JUMELLE SIMPLE ISUZU</t>
  </si>
  <si>
    <t>TF56</t>
  </si>
  <si>
    <t>TF56  TOC DIRECTION ISUZU</t>
  </si>
  <si>
    <t>TF57</t>
  </si>
  <si>
    <t>TF57  JUMELLE DOUBLE ISUZU</t>
  </si>
  <si>
    <t>TF62</t>
  </si>
  <si>
    <t>TF62  SUPPORT CABINE TFR</t>
  </si>
  <si>
    <t>TF69</t>
  </si>
  <si>
    <t>TF69  TUBE DE FREIN F0700 F110</t>
  </si>
  <si>
    <t>TF70</t>
  </si>
  <si>
    <t>TF70  TUBE DE FREIN F1000 F110</t>
  </si>
  <si>
    <t>TF76</t>
  </si>
  <si>
    <t>TF76  TUBE DE FREIN F0700/13-100</t>
  </si>
  <si>
    <t>TF85</t>
  </si>
  <si>
    <t>TF85  TUBE DE FREIN TIGROTO F1400/13-125</t>
  </si>
  <si>
    <t xml:space="preserve">ROUE  JAMEL </t>
  </si>
  <si>
    <t>TF03</t>
  </si>
  <si>
    <t>TF03  TUBE DE FREIN 401 860 404</t>
  </si>
  <si>
    <t>TF12</t>
  </si>
  <si>
    <t>TF12  TUBE DE FREIN 400 375 404</t>
  </si>
  <si>
    <t>TF16</t>
  </si>
  <si>
    <t>TF16  TUBE DE FREIN 500 650 504</t>
  </si>
  <si>
    <t>TF17</t>
  </si>
  <si>
    <t>TF17  TUBE DE FREIN 500 625 504</t>
  </si>
  <si>
    <t>TF18</t>
  </si>
  <si>
    <t>TF18  TUBE DE FREIN 500 600 504</t>
  </si>
  <si>
    <t>TF19</t>
  </si>
  <si>
    <t>TF19  TUBE DE FREIN 500 550 504</t>
  </si>
  <si>
    <t>TF20</t>
  </si>
  <si>
    <t>TF20  TUBE DE FREIN 500 500 504</t>
  </si>
  <si>
    <t>TF21</t>
  </si>
  <si>
    <t>TF21  TUBE DE FREIN 500 450 504</t>
  </si>
  <si>
    <t>TF22</t>
  </si>
  <si>
    <t>TF22  TUBE DE FREIN 500 325 504</t>
  </si>
  <si>
    <t>TF23</t>
  </si>
  <si>
    <t>TF23  TUBE DE FREIN OM0500 OM40</t>
  </si>
  <si>
    <t>TF24</t>
  </si>
  <si>
    <t>TF24  TUBE DE FREIN OM0600 OM40</t>
  </si>
  <si>
    <t>TF25</t>
  </si>
  <si>
    <t>TF25  TUBE DE FREIN OM0700 OM40</t>
  </si>
  <si>
    <t>TF26</t>
  </si>
  <si>
    <t>TF26  TUBE DE FREIN OM0800 OM40</t>
  </si>
  <si>
    <t>TF27</t>
  </si>
  <si>
    <t>TF27  TUBE DE FREIN OM1000 OM40</t>
  </si>
  <si>
    <t>TF28</t>
  </si>
  <si>
    <t>TF28  TUBE DE FREIN OM1200 OM40</t>
  </si>
  <si>
    <t>TF29</t>
  </si>
  <si>
    <t>TF29  TUBE DE FREIN OM1500 OM40</t>
  </si>
  <si>
    <t>TF30</t>
  </si>
  <si>
    <t>TF30  TUBE DE FREIN OM1800 OM40</t>
  </si>
  <si>
    <t>TF33</t>
  </si>
  <si>
    <t>TF33  TUBE DE FREIN I0700 ISUZU</t>
  </si>
  <si>
    <t>TF38</t>
  </si>
  <si>
    <t>TF38  TUBE DE FREIN I1800 ISUZU</t>
  </si>
  <si>
    <t>TF40</t>
  </si>
  <si>
    <t>TF40  TUBE DE FREIN 501 400 504</t>
  </si>
  <si>
    <t>TF41</t>
  </si>
  <si>
    <t>TF41  TUBE DE FREIN 501 600 504</t>
  </si>
  <si>
    <t>TF49</t>
  </si>
  <si>
    <t>TF49  TOC DIRECTION OM40</t>
  </si>
  <si>
    <t>TF52</t>
  </si>
  <si>
    <t>TF52  TUBE DE FREIN (502 600 )</t>
  </si>
  <si>
    <t>TF54</t>
  </si>
  <si>
    <t>TF54  TUBE DE FREIN (I3000)</t>
  </si>
  <si>
    <t>TF63</t>
  </si>
  <si>
    <t>TF63  SUPPORT CABINE KB26</t>
  </si>
  <si>
    <t>TF71</t>
  </si>
  <si>
    <t>TF71  TUBE DE FREIN F1200 F110</t>
  </si>
  <si>
    <t>TF72</t>
  </si>
  <si>
    <t>TF72  TUBE DE FREIN F1400 F110</t>
  </si>
  <si>
    <t>TF73</t>
  </si>
  <si>
    <t>TF73  TUBE DE FREIN F1800 F110</t>
  </si>
  <si>
    <t>TF75</t>
  </si>
  <si>
    <t>TF75  TUBE DE FREIN 500 250</t>
  </si>
  <si>
    <t>TF77</t>
  </si>
  <si>
    <t>TF77  TUBE DE FREIN F1000/13-100</t>
  </si>
  <si>
    <t>TF78</t>
  </si>
  <si>
    <t>TF78  TUBE DE FREIN F1200/13-100</t>
  </si>
  <si>
    <t>TF79</t>
  </si>
  <si>
    <t>TF79  TUBE DE FREIN F1400/13-100</t>
  </si>
  <si>
    <t>TF80</t>
  </si>
  <si>
    <t>TF80 SILEMT BLOC 207 MERCEDESS</t>
  </si>
  <si>
    <t>TF81</t>
  </si>
  <si>
    <t>TF81  TUBE DE FREIN 500525</t>
  </si>
  <si>
    <t>TF82</t>
  </si>
  <si>
    <t>TF82  TUBE DE FREIN TIGROTO F0700/13 -125</t>
  </si>
  <si>
    <t>TF83</t>
  </si>
  <si>
    <t>TF83  TUBE DE FREIN TIGROTO F1000/13-125</t>
  </si>
  <si>
    <t>TF84</t>
  </si>
  <si>
    <t>TF84  TUBE DE FREIN TIGROTO F1200/13-125</t>
  </si>
  <si>
    <t>TF86</t>
  </si>
  <si>
    <t>TF86 TUBE DE FREIN 502 000</t>
  </si>
  <si>
    <t>TF87</t>
  </si>
  <si>
    <t>TF87 TUBE DE FREIN 402 000</t>
  </si>
  <si>
    <t>TF88</t>
  </si>
  <si>
    <t>TF88 TUBE DE FREIN OM2500</t>
  </si>
  <si>
    <t>TF89</t>
  </si>
  <si>
    <t>TF89 TUBE DE FREIN 400 250</t>
  </si>
  <si>
    <t>TF90</t>
  </si>
  <si>
    <t>TF90 TUBE DE FREIN 402 100</t>
  </si>
  <si>
    <t>TF91</t>
  </si>
  <si>
    <t>TF91 TUBE DE FREIN 501 860</t>
  </si>
  <si>
    <t>TF92</t>
  </si>
  <si>
    <t>TF92 TUBE DE FREIN 501 200</t>
  </si>
  <si>
    <t>TF93</t>
  </si>
  <si>
    <t>TF93 TUBE DE FREIN 500 200</t>
  </si>
  <si>
    <t>TF94</t>
  </si>
  <si>
    <t>TF94 TUBE DE FREIN 400 900</t>
  </si>
  <si>
    <t>TF95</t>
  </si>
  <si>
    <t>TF95 TUBE DE FREIN 400 300</t>
  </si>
  <si>
    <t>TF96</t>
  </si>
  <si>
    <t>TF96 TUBE DE FREIN I2500</t>
  </si>
  <si>
    <t>TF97</t>
  </si>
  <si>
    <t>TF97 TUBE DE FREIN SML:1M</t>
  </si>
  <si>
    <t>TF98</t>
  </si>
  <si>
    <t>TF98 TUBE DE FREIN SML: 0.5M</t>
  </si>
  <si>
    <t>TF99</t>
  </si>
  <si>
    <t>TF99 TUBE DE FREIN 502 400</t>
  </si>
  <si>
    <t>TF100</t>
  </si>
  <si>
    <t>TF100 TUBE DE FREIN F1800/13-100</t>
  </si>
  <si>
    <t>TF101</t>
  </si>
  <si>
    <t>TF101 TUBE DE FREIN TIGROTO F1800/13-125</t>
  </si>
  <si>
    <t>TF102</t>
  </si>
  <si>
    <t>TF102 TUBE DE FREIN 502500</t>
  </si>
  <si>
    <t>TF103</t>
  </si>
  <si>
    <t>TF103 TUBE DE FREIN 502800</t>
  </si>
  <si>
    <t>TF104</t>
  </si>
  <si>
    <t>TF104 TUBE DE FREIN SML=75CM</t>
  </si>
  <si>
    <t>TF105</t>
  </si>
  <si>
    <t>TF105 TUBE DE FREIN SML=60CM</t>
  </si>
  <si>
    <t>TF106</t>
  </si>
  <si>
    <t>TF106 TUBE DE FREIN 403000</t>
  </si>
  <si>
    <t>TF107</t>
  </si>
  <si>
    <t>TF107 TUBE DE FREIN 200 850</t>
  </si>
  <si>
    <t>TF108</t>
  </si>
  <si>
    <t>TF108 TUBE DE FREIN F0800 F110</t>
  </si>
  <si>
    <t>TF109</t>
  </si>
  <si>
    <t>TF109 TUBE DE FREIN 503 000</t>
  </si>
  <si>
    <t>TF113</t>
  </si>
  <si>
    <t>TF113 TUBE DE FREIN F0700-100/13 NM-100</t>
  </si>
  <si>
    <t>TF115</t>
  </si>
  <si>
    <t>TF115 TUBE DE FREIN F1200-100/13 NM-100</t>
  </si>
  <si>
    <t>TF116</t>
  </si>
  <si>
    <t>TF116 TUBE DE FREIN F1400-100/13 NM-100</t>
  </si>
  <si>
    <t>TF117</t>
  </si>
  <si>
    <t>TF117 TUBE DE FREIN 501800 SUIVANT MODÈLE</t>
  </si>
  <si>
    <t>TF118</t>
  </si>
  <si>
    <t>TF118 TUBE DE FREIN 402 500</t>
  </si>
  <si>
    <t>TF119</t>
  </si>
  <si>
    <t>TF119 TUBE DE FREIN 502 200</t>
  </si>
  <si>
    <t>TF120</t>
  </si>
  <si>
    <t>TF120 TUBE DE FREIN 205 700</t>
  </si>
  <si>
    <t>TF121</t>
  </si>
  <si>
    <t>TF121 TUBE DE FREIN 205 1000</t>
  </si>
  <si>
    <t>TF122</t>
  </si>
  <si>
    <t>TF122 TUBE DE FREIN 205 1200</t>
  </si>
  <si>
    <t>TF123</t>
  </si>
  <si>
    <t>TF123 TUBE DE FREIN F2000  F110</t>
  </si>
  <si>
    <t>TF124</t>
  </si>
  <si>
    <t>TF124 TUBE DE FREIN F1100  F110</t>
  </si>
  <si>
    <t>TF125</t>
  </si>
  <si>
    <t>TF125 TUBE DE FREIN 205400</t>
  </si>
  <si>
    <t>TF126</t>
  </si>
  <si>
    <t>TF126 TUDE DE FREIN 205500</t>
  </si>
  <si>
    <t>TF127</t>
  </si>
  <si>
    <t>TF127 TUBE DE FREIN 205600</t>
  </si>
  <si>
    <t>TF128</t>
  </si>
  <si>
    <t>TF128 TUBE DE FREIN 205750</t>
  </si>
  <si>
    <t>TF134</t>
  </si>
  <si>
    <t>TF134 TUBE DE FREIN 500 150</t>
  </si>
  <si>
    <t>TF135</t>
  </si>
  <si>
    <t>TF135 TUBE DE FREIN 404 402 200</t>
  </si>
  <si>
    <t>TF136</t>
  </si>
  <si>
    <t>TF136 TUBE DE FREIN 400 150</t>
  </si>
  <si>
    <t>TF137</t>
  </si>
  <si>
    <t>TF137 TUBE DE FREIN 205700</t>
  </si>
  <si>
    <t>TF138</t>
  </si>
  <si>
    <t>TF138 TUBE DE FREIN 2051000</t>
  </si>
  <si>
    <t>TF139</t>
  </si>
  <si>
    <t>TF139 TUBE DE FREIN TIGROTO F0500 13/125</t>
  </si>
  <si>
    <t>TF144</t>
  </si>
  <si>
    <t>TF144 TUBE DE FREIN 205 500</t>
  </si>
  <si>
    <t>TF146</t>
  </si>
  <si>
    <t>TF146 TUBE DE FREIN 205 800</t>
  </si>
  <si>
    <t>TF147</t>
  </si>
  <si>
    <t>TF147 TUBE DE FREIN 205 1500</t>
  </si>
  <si>
    <t>TF148</t>
  </si>
  <si>
    <t>TF148 TUBE DE FREIN 205 2000</t>
  </si>
  <si>
    <t>TF149</t>
  </si>
  <si>
    <t>TF149 TUBE DE FREIN 501 700</t>
  </si>
  <si>
    <t>TF150</t>
  </si>
  <si>
    <t>TF150 TUBE DE FREIN 502 250</t>
  </si>
  <si>
    <t>DAS001</t>
  </si>
  <si>
    <t>DAS002</t>
  </si>
  <si>
    <t>MI025</t>
  </si>
  <si>
    <t>FO008</t>
  </si>
  <si>
    <t>TF063</t>
  </si>
  <si>
    <t>I118</t>
  </si>
  <si>
    <t>F028</t>
  </si>
  <si>
    <t>I186</t>
  </si>
  <si>
    <t>D001</t>
  </si>
  <si>
    <t>D002</t>
  </si>
  <si>
    <t>D003</t>
  </si>
  <si>
    <t>MI021</t>
  </si>
  <si>
    <t>MI024</t>
  </si>
  <si>
    <t>R004</t>
  </si>
  <si>
    <t>TEN001</t>
  </si>
  <si>
    <t>TEN002</t>
  </si>
  <si>
    <t>TEN003</t>
  </si>
  <si>
    <t>TEN004</t>
  </si>
  <si>
    <t>B057</t>
  </si>
  <si>
    <t>MI011</t>
  </si>
  <si>
    <t>M079-N</t>
  </si>
  <si>
    <t>I154</t>
  </si>
  <si>
    <t>I153</t>
  </si>
  <si>
    <t>B076</t>
  </si>
  <si>
    <t>M063</t>
  </si>
  <si>
    <t>M005-N</t>
  </si>
  <si>
    <t>M010-N</t>
  </si>
  <si>
    <t>M006-N</t>
  </si>
  <si>
    <t>F011</t>
  </si>
  <si>
    <t>T044</t>
  </si>
  <si>
    <t>MI026</t>
  </si>
  <si>
    <t>I182</t>
  </si>
  <si>
    <t>M011-N</t>
  </si>
  <si>
    <t>F008-N</t>
  </si>
  <si>
    <t>F010-N</t>
  </si>
  <si>
    <t>B039</t>
  </si>
  <si>
    <t>B088</t>
  </si>
  <si>
    <t>I102</t>
  </si>
  <si>
    <t>I128</t>
  </si>
  <si>
    <t>G011</t>
  </si>
  <si>
    <t>I124</t>
  </si>
  <si>
    <t>I125</t>
  </si>
  <si>
    <t>I126</t>
  </si>
  <si>
    <t>I112</t>
  </si>
  <si>
    <t>I113</t>
  </si>
  <si>
    <t>I184</t>
  </si>
  <si>
    <t>I068</t>
  </si>
  <si>
    <t>M007</t>
  </si>
  <si>
    <t>I094</t>
  </si>
  <si>
    <t>I084</t>
  </si>
  <si>
    <t>PIG-L236-24D-G</t>
  </si>
  <si>
    <t>PIGNON 24DENTS L=236mm avec graisseur</t>
  </si>
  <si>
    <t>PIG-L218-24D-G</t>
  </si>
  <si>
    <t>PIGNON 24DENTS L=218mm avec graisseur</t>
  </si>
  <si>
    <t>PIG-L218-24D-SG</t>
  </si>
  <si>
    <t>PIGNON 24DENTS L=218mm sans graisseur</t>
  </si>
  <si>
    <t>PIG-L236-24D-SG</t>
  </si>
  <si>
    <t>PIGNON 24DENTS L=236mm sans graisseur</t>
  </si>
  <si>
    <t>PIG-L216-28D-G</t>
  </si>
  <si>
    <t>PIGNON 28DENTS L=216mm avec graisseur</t>
  </si>
  <si>
    <t>G022</t>
  </si>
  <si>
    <t>G023</t>
  </si>
  <si>
    <t>CARTON N°001</t>
  </si>
  <si>
    <t>POIDS NET/KG</t>
  </si>
  <si>
    <t xml:space="preserve">                                             </t>
  </si>
  <si>
    <t>POIDS NET TOTAL</t>
  </si>
  <si>
    <t>POIDS BRUT TOTAL</t>
  </si>
  <si>
    <t>MADE IN TUNISIA</t>
  </si>
  <si>
    <t xml:space="preserve">                                            </t>
  </si>
  <si>
    <t>NOTE DE COLISAGE</t>
  </si>
  <si>
    <t xml:space="preserve">concerne la facture N°      /2018 du </t>
  </si>
  <si>
    <t>N°CARTON</t>
  </si>
  <si>
    <t>POIDS NET</t>
  </si>
  <si>
    <t>POIDS BRUT</t>
  </si>
  <si>
    <t>CARTON N°016</t>
  </si>
  <si>
    <t>CARTON N°017</t>
  </si>
  <si>
    <t>I015</t>
  </si>
  <si>
    <t>CARTON N°018</t>
  </si>
  <si>
    <t>CARTON N°019</t>
  </si>
  <si>
    <t>MI009</t>
  </si>
  <si>
    <t>I015 CAOUTCHOUC DE RESSORT PM (TR)</t>
  </si>
  <si>
    <t>ROULEMENT CENTRE MTSIBUSHI L200</t>
  </si>
  <si>
    <t>M078</t>
  </si>
  <si>
    <t>ROULEMENT CENTRE 45</t>
  </si>
  <si>
    <t>CARTON N°005</t>
  </si>
  <si>
    <t>total dans tous les cartons</t>
  </si>
  <si>
    <t>i006</t>
  </si>
  <si>
    <t>CARTON N°002</t>
  </si>
  <si>
    <t>CARTON N°003</t>
  </si>
  <si>
    <t>CARTON N°004</t>
  </si>
  <si>
    <t>CARTON N°006</t>
  </si>
  <si>
    <t>CARTON N°007</t>
  </si>
  <si>
    <t>CARTON N°008</t>
  </si>
  <si>
    <t>CARTON N°009</t>
  </si>
  <si>
    <t>CARTON N°010</t>
  </si>
  <si>
    <t>CARTON N°011</t>
  </si>
  <si>
    <t>CARTON N°012</t>
  </si>
  <si>
    <t>CARTON N°013</t>
  </si>
  <si>
    <t>CARTON N°014</t>
  </si>
  <si>
    <t>CARTON N°015</t>
  </si>
  <si>
    <t>CARTON N°020</t>
  </si>
  <si>
    <t>CARTON N°021</t>
  </si>
  <si>
    <t>CARTON N°022</t>
  </si>
  <si>
    <t>CARTON N°023</t>
  </si>
  <si>
    <t>CARTON N°024</t>
  </si>
  <si>
    <t>CARTON N°025</t>
  </si>
  <si>
    <t>CARTON N°026</t>
  </si>
  <si>
    <t>CARTON N°027</t>
  </si>
  <si>
    <t>CARTON N°028</t>
  </si>
  <si>
    <t>CARTON N°029</t>
  </si>
  <si>
    <t>CARTON N°030</t>
  </si>
  <si>
    <t>CARTON N°031</t>
  </si>
  <si>
    <t>CARTON N°032</t>
  </si>
  <si>
    <t>CARTON N°033</t>
  </si>
  <si>
    <t>CARTON N°034</t>
  </si>
  <si>
    <t>CARTON N°035</t>
  </si>
  <si>
    <t>CARTON N°036</t>
  </si>
  <si>
    <t>CARTON N°037</t>
  </si>
  <si>
    <t>CARTON N°038</t>
  </si>
  <si>
    <t>CARTON N°039</t>
  </si>
  <si>
    <t>CARTON N°040</t>
  </si>
  <si>
    <t>CARTON N°041</t>
  </si>
  <si>
    <t>CARTON N°042</t>
  </si>
  <si>
    <t>CARTON N°043</t>
  </si>
  <si>
    <t>CARTON N°044</t>
  </si>
  <si>
    <t>CARTON N°045</t>
  </si>
  <si>
    <t>CARTON N°046</t>
  </si>
  <si>
    <t>CARTON N°047</t>
  </si>
  <si>
    <t>CARTON N°048</t>
  </si>
  <si>
    <t>CARTON N°049</t>
  </si>
  <si>
    <t>CARTON N°050</t>
  </si>
  <si>
    <t>CARTON N°051</t>
  </si>
  <si>
    <t>CARTON N°052</t>
  </si>
  <si>
    <t>CARTON N°053</t>
  </si>
  <si>
    <t>CARTON N°054</t>
  </si>
  <si>
    <t>CARTON N°055</t>
  </si>
  <si>
    <t>CARTON N°056</t>
  </si>
  <si>
    <t>CARTON N°057</t>
  </si>
  <si>
    <t>CARTON N°058</t>
  </si>
  <si>
    <t>CARTON N°059</t>
  </si>
  <si>
    <t>CARTON N°060</t>
  </si>
  <si>
    <t>CARTON N°061</t>
  </si>
  <si>
    <t>CARTON N°062</t>
  </si>
  <si>
    <t>CARTON N°063</t>
  </si>
  <si>
    <t>CARTON N°064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</si>
  <si>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</si>
  <si>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</si>
  <si>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</si>
  <si>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</si>
  <si>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</si>
  <si>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</si>
  <si>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</si>
  <si>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</si>
  <si>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</si>
  <si>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</si>
  <si>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</si>
  <si>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</si>
  <si>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</si>
  <si>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</si>
  <si>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</si>
  <si>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</si>
  <si>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</si>
  <si>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</si>
  <si>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</si>
  <si>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</si>
  <si>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</si>
  <si>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</si>
  <si>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</si>
  <si>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</si>
  <si>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</si>
  <si>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</si>
  <si>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</si>
  <si>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</si>
  <si>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</si>
  <si>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</si>
  <si>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</si>
  <si>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</si>
  <si>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</si>
  <si>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</si>
  <si>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</si>
  <si>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</si>
  <si>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</si>
  <si>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</si>
  <si>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</si>
  <si>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</si>
  <si>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</si>
  <si>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</si>
  <si>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</si>
  <si>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</si>
  <si>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</si>
  <si>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</si>
  <si>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</si>
  <si>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</si>
  <si>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</si>
  <si>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</si>
  <si>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</si>
  <si>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</si>
  <si>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</si>
  <si>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</si>
  <si>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</si>
  <si>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</si>
  <si>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</si>
  <si>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</si>
  <si>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</si>
  <si>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</si>
  <si>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</si>
  <si>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</si>
  <si>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</si>
  <si>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</si>
  <si>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TARE</t>
  </si>
  <si>
    <t>réf</t>
  </si>
</sst>
</file>

<file path=xl/styles.xml><?xml version="1.0" encoding="utf-8"?>
<styleSheet xmlns="http://schemas.openxmlformats.org/spreadsheetml/2006/main">
  <numFmts count="3">
    <numFmt numFmtId="164" formatCode="#,##0.000"/>
    <numFmt numFmtId="165" formatCode="0.000"/>
    <numFmt numFmtId="166" formatCode="0.0000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10"/>
      <color rgb="FFFF0000"/>
      <name val="Times New Roman"/>
      <family val="1"/>
    </font>
    <font>
      <b/>
      <u/>
      <sz val="9"/>
      <color indexed="8"/>
      <name val="Times New Roman"/>
      <family val="1"/>
    </font>
    <font>
      <sz val="9"/>
      <color indexed="10"/>
      <name val="Times New Roman"/>
      <family val="1"/>
    </font>
    <font>
      <sz val="10"/>
      <color indexed="8"/>
      <name val="MS Sans Serif"/>
      <family val="2"/>
    </font>
    <font>
      <b/>
      <u/>
      <sz val="20"/>
      <color theme="1"/>
      <name val="Cambria"/>
      <family val="1"/>
      <scheme val="major"/>
    </font>
    <font>
      <b/>
      <u/>
      <sz val="11"/>
      <color theme="1"/>
      <name val="Cambria"/>
      <family val="1"/>
      <scheme val="major"/>
    </font>
    <font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18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1" fontId="5" fillId="0" borderId="5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5" xfId="0" applyBorder="1"/>
    <xf numFmtId="166" fontId="0" fillId="0" borderId="5" xfId="0" applyNumberForma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 wrapText="1"/>
    </xf>
    <xf numFmtId="1" fontId="5" fillId="3" borderId="5" xfId="0" applyNumberFormat="1" applyFont="1" applyFill="1" applyBorder="1" applyAlignment="1">
      <alignment horizontal="center" vertical="center"/>
    </xf>
    <xf numFmtId="164" fontId="5" fillId="3" borderId="5" xfId="0" applyNumberFormat="1" applyFont="1" applyFill="1" applyBorder="1" applyAlignment="1">
      <alignment horizontal="center" vertical="center"/>
    </xf>
    <xf numFmtId="0" fontId="0" fillId="3" borderId="5" xfId="0" applyFill="1" applyBorder="1"/>
    <xf numFmtId="0" fontId="1" fillId="4" borderId="0" xfId="0" applyFont="1" applyFill="1"/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1" fontId="0" fillId="0" borderId="5" xfId="0" applyNumberForma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1" fontId="0" fillId="0" borderId="10" xfId="0" applyNumberForma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1" fontId="0" fillId="0" borderId="11" xfId="0" applyNumberFormat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1" fontId="8" fillId="0" borderId="11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left" vertical="center" wrapText="1"/>
    </xf>
    <xf numFmtId="1" fontId="1" fillId="4" borderId="5" xfId="0" applyNumberFormat="1" applyFont="1" applyFill="1" applyBorder="1" applyAlignment="1">
      <alignment horizontal="center" vertical="center"/>
    </xf>
    <xf numFmtId="164" fontId="9" fillId="4" borderId="5" xfId="0" applyNumberFormat="1" applyFont="1" applyFill="1" applyBorder="1" applyAlignment="1">
      <alignment horizontal="center" vertical="center"/>
    </xf>
    <xf numFmtId="0" fontId="1" fillId="4" borderId="5" xfId="0" applyFont="1" applyFill="1" applyBorder="1"/>
    <xf numFmtId="166" fontId="1" fillId="4" borderId="5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left" vertical="center" wrapText="1"/>
    </xf>
    <xf numFmtId="1" fontId="0" fillId="5" borderId="5" xfId="0" applyNumberFormat="1" applyFill="1" applyBorder="1" applyAlignment="1">
      <alignment horizontal="center" vertical="center"/>
    </xf>
    <xf numFmtId="164" fontId="6" fillId="5" borderId="5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164" fontId="11" fillId="0" borderId="5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/>
    <xf numFmtId="0" fontId="0" fillId="0" borderId="5" xfId="0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165" fontId="15" fillId="0" borderId="18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0" xfId="0" applyFont="1" applyBorder="1" applyAlignment="1">
      <alignment vertic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9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165" fontId="2" fillId="0" borderId="22" xfId="0" applyNumberFormat="1" applyFont="1" applyFill="1" applyBorder="1" applyAlignment="1">
      <alignment vertical="center"/>
    </xf>
    <xf numFmtId="165" fontId="2" fillId="0" borderId="23" xfId="0" applyNumberFormat="1" applyFont="1" applyFill="1" applyBorder="1" applyAlignment="1">
      <alignment vertical="center"/>
    </xf>
    <xf numFmtId="0" fontId="0" fillId="0" borderId="24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9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0" xfId="0" applyFill="1"/>
    <xf numFmtId="165" fontId="2" fillId="0" borderId="2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3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5" xfId="0" applyBorder="1" applyAlignment="1">
      <alignment horizontal="center"/>
    </xf>
    <xf numFmtId="0" fontId="1" fillId="0" borderId="24" xfId="0" quotePrefix="1" applyFont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31" xfId="0" applyFont="1" applyBorder="1" applyAlignment="1">
      <alignment horizontal="right" vertical="center"/>
    </xf>
    <xf numFmtId="0" fontId="14" fillId="0" borderId="20" xfId="0" applyFont="1" applyBorder="1" applyAlignment="1">
      <alignment horizontal="right"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32" xfId="0" applyFont="1" applyBorder="1" applyAlignment="1">
      <alignment horizontal="right" vertical="center"/>
    </xf>
    <xf numFmtId="0" fontId="14" fillId="0" borderId="33" xfId="0" applyFont="1" applyBorder="1" applyAlignment="1">
      <alignment horizontal="right" vertical="center"/>
    </xf>
  </cellXfs>
  <cellStyles count="2">
    <cellStyle name="Normal" xfId="0" builtinId="0"/>
    <cellStyle name="Normal 2" xfId="1"/>
  </cellStyles>
  <dxfs count="7">
    <dxf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190499</xdr:rowOff>
    </xdr:from>
    <xdr:to>
      <xdr:col>12</xdr:col>
      <xdr:colOff>57150</xdr:colOff>
      <xdr:row>9</xdr:row>
      <xdr:rowOff>66674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A781A363-FB18-4EAA-9E04-0688B78A2EEB}"/>
            </a:ext>
          </a:extLst>
        </xdr:cNvPr>
        <xdr:cNvSpPr txBox="1"/>
      </xdr:nvSpPr>
      <xdr:spPr>
        <a:xfrm>
          <a:off x="7639050" y="571499"/>
          <a:ext cx="3848100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tu peux ajouter des lignes (le meme nombre dans chaque tableau !!)</a:t>
          </a:r>
        </a:p>
        <a:p>
          <a:r>
            <a:rPr lang="fr-BE" sz="1100"/>
            <a:t> theoriquement, il faut le meme nb de ligne dans carton de "note de colisage") et dans sa feuille(01).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KmlDtrbl8E_Classeur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XP%202017%2013-07-18.xlsx%20MAROC%20MJ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  <sheetName val="01"/>
      <sheetName val="02"/>
      <sheetName val="03"/>
      <sheetName val="04"/>
      <sheetName val="Feuil6"/>
    </sheetNames>
    <sheetDataSet>
      <sheetData sheetId="0">
        <row r="4">
          <cell r="A4" t="str">
            <v>B001</v>
          </cell>
          <cell r="B4" t="str">
            <v>B001  BOULON D'ASSEMBLAGE 404</v>
          </cell>
          <cell r="C4">
            <v>30</v>
          </cell>
          <cell r="D4">
            <v>0.998</v>
          </cell>
          <cell r="E4">
            <v>29.94</v>
          </cell>
          <cell r="F4">
            <v>49.3</v>
          </cell>
          <cell r="G4">
            <v>4.9299999999999997E-2</v>
          </cell>
        </row>
        <row r="5">
          <cell r="A5" t="str">
            <v>B002</v>
          </cell>
          <cell r="B5" t="str">
            <v>B002  AXE RESSORT ARRIERE 404</v>
          </cell>
          <cell r="C5">
            <v>20</v>
          </cell>
          <cell r="D5">
            <v>2.25</v>
          </cell>
          <cell r="E5">
            <v>45</v>
          </cell>
          <cell r="F5">
            <v>223.16</v>
          </cell>
          <cell r="G5">
            <v>0.22316</v>
          </cell>
        </row>
        <row r="6">
          <cell r="A6" t="str">
            <v>B003</v>
          </cell>
          <cell r="B6" t="str">
            <v>B003  GOUJON TROMPETE 404</v>
          </cell>
          <cell r="C6">
            <v>20</v>
          </cell>
          <cell r="D6">
            <v>0.79500000000000004</v>
          </cell>
          <cell r="E6">
            <v>15.9</v>
          </cell>
          <cell r="F6">
            <v>99.9</v>
          </cell>
          <cell r="G6">
            <v>9.9900000000000003E-2</v>
          </cell>
        </row>
        <row r="7">
          <cell r="A7" t="str">
            <v>B004</v>
          </cell>
          <cell r="B7" t="str">
            <v>B004  AXE DE FREIN 404</v>
          </cell>
          <cell r="C7">
            <v>20</v>
          </cell>
          <cell r="D7">
            <v>0.75</v>
          </cell>
          <cell r="E7">
            <v>15</v>
          </cell>
          <cell r="F7">
            <v>25.6</v>
          </cell>
          <cell r="G7">
            <v>2.5600000000000001E-2</v>
          </cell>
        </row>
        <row r="8">
          <cell r="A8" t="str">
            <v>B005</v>
          </cell>
          <cell r="B8" t="str">
            <v>B005  BAGUE DE CLOCHE 404</v>
          </cell>
          <cell r="C8">
            <v>10</v>
          </cell>
          <cell r="D8">
            <v>3.8969999999999998</v>
          </cell>
          <cell r="E8">
            <v>38.97</v>
          </cell>
          <cell r="F8">
            <v>109.4</v>
          </cell>
          <cell r="G8">
            <v>0.10940000000000001</v>
          </cell>
        </row>
        <row r="9">
          <cell r="A9" t="str">
            <v>B006</v>
          </cell>
          <cell r="B9" t="str">
            <v>B006  ECROU TROMPETE 404</v>
          </cell>
          <cell r="C9">
            <v>50</v>
          </cell>
          <cell r="D9">
            <v>0.33300000000000007</v>
          </cell>
          <cell r="E9">
            <v>16.650000000000002</v>
          </cell>
          <cell r="F9">
            <v>14.42</v>
          </cell>
          <cell r="G9">
            <v>1.4420000000000001E-2</v>
          </cell>
        </row>
        <row r="10">
          <cell r="A10" t="str">
            <v>B007</v>
          </cell>
          <cell r="B10" t="str">
            <v>B007  BOULON COQUILLE 404</v>
          </cell>
          <cell r="C10">
            <v>20</v>
          </cell>
          <cell r="D10">
            <v>0.81200000000000006</v>
          </cell>
          <cell r="E10">
            <v>16.240000000000002</v>
          </cell>
          <cell r="F10">
            <v>53.32</v>
          </cell>
          <cell r="G10">
            <v>5.3319999999999999E-2</v>
          </cell>
        </row>
        <row r="11">
          <cell r="A11" t="str">
            <v>B008</v>
          </cell>
          <cell r="B11" t="str">
            <v>B008  COLIS ECHAPPEMENT 404</v>
          </cell>
          <cell r="C11">
            <v>10</v>
          </cell>
          <cell r="D11">
            <v>0.81</v>
          </cell>
          <cell r="E11">
            <v>8.1000000000000014</v>
          </cell>
          <cell r="F11">
            <v>98.28</v>
          </cell>
          <cell r="G11">
            <v>9.8280000000000006E-2</v>
          </cell>
        </row>
        <row r="12">
          <cell r="A12" t="str">
            <v>B009</v>
          </cell>
          <cell r="B12" t="str">
            <v>B009  LAME FREIN MAIN 404</v>
          </cell>
          <cell r="C12">
            <v>10</v>
          </cell>
          <cell r="D12">
            <v>0.86299999999999999</v>
          </cell>
          <cell r="E12">
            <v>8.629999999999999</v>
          </cell>
          <cell r="F12">
            <v>180.96</v>
          </cell>
          <cell r="G12">
            <v>0.18096000000000001</v>
          </cell>
        </row>
        <row r="13">
          <cell r="A13" t="str">
            <v>B012</v>
          </cell>
          <cell r="B13" t="str">
            <v>B012  ECROU FUSEE 404</v>
          </cell>
          <cell r="C13">
            <v>30</v>
          </cell>
          <cell r="D13">
            <v>0.75</v>
          </cell>
          <cell r="E13">
            <v>22.5</v>
          </cell>
          <cell r="F13">
            <v>35.479999999999997</v>
          </cell>
          <cell r="G13">
            <v>3.5479999999999998E-2</v>
          </cell>
        </row>
        <row r="14">
          <cell r="A14" t="str">
            <v>B013</v>
          </cell>
          <cell r="B14" t="str">
            <v>B013  TOC AMORTISSEUR 404</v>
          </cell>
          <cell r="C14">
            <v>5</v>
          </cell>
          <cell r="D14">
            <v>8.0790000000000006</v>
          </cell>
          <cell r="E14">
            <v>40.395000000000003</v>
          </cell>
          <cell r="F14">
            <v>558.14</v>
          </cell>
          <cell r="G14">
            <v>0.55813999999999997</v>
          </cell>
        </row>
        <row r="15">
          <cell r="A15" t="str">
            <v>B016</v>
          </cell>
          <cell r="B15" t="str">
            <v>B016 GOUJON COLLECTEUR 404</v>
          </cell>
          <cell r="C15">
            <v>30</v>
          </cell>
          <cell r="D15">
            <v>0.5</v>
          </cell>
          <cell r="E15">
            <v>15</v>
          </cell>
          <cell r="F15">
            <v>17.739999999999998</v>
          </cell>
          <cell r="G15">
            <v>1.7739999999999999E-2</v>
          </cell>
        </row>
        <row r="16">
          <cell r="A16" t="str">
            <v>B018</v>
          </cell>
          <cell r="B16" t="str">
            <v>B018  ECROU FUSEE 504</v>
          </cell>
          <cell r="C16">
            <v>20</v>
          </cell>
          <cell r="D16">
            <v>0.75</v>
          </cell>
          <cell r="E16">
            <v>15</v>
          </cell>
          <cell r="F16">
            <v>33.520000000000003</v>
          </cell>
          <cell r="G16">
            <v>3.3520000000000001E-2</v>
          </cell>
        </row>
        <row r="17">
          <cell r="A17" t="str">
            <v>B019</v>
          </cell>
          <cell r="B17" t="str">
            <v>B019  VIS DE GACHE 404</v>
          </cell>
          <cell r="C17">
            <v>50</v>
          </cell>
          <cell r="D17">
            <v>0.122</v>
          </cell>
          <cell r="E17">
            <v>6.1</v>
          </cell>
          <cell r="F17">
            <v>5.72</v>
          </cell>
          <cell r="G17">
            <v>5.7199999999999994E-3</v>
          </cell>
        </row>
        <row r="18">
          <cell r="A18" t="str">
            <v>B020.</v>
          </cell>
          <cell r="B18" t="str">
            <v>B020 SUPPORT MOTEUR 404 EP3</v>
          </cell>
          <cell r="C18">
            <v>10</v>
          </cell>
          <cell r="D18">
            <v>2.4790000000000001</v>
          </cell>
          <cell r="E18">
            <v>24.79</v>
          </cell>
          <cell r="F18">
            <v>295.10000000000002</v>
          </cell>
          <cell r="G18">
            <v>0.29510000000000003</v>
          </cell>
        </row>
        <row r="19">
          <cell r="A19" t="str">
            <v>B022</v>
          </cell>
          <cell r="B19" t="str">
            <v>B022  COLIS ECHAPPEMENT BV 404</v>
          </cell>
          <cell r="C19">
            <v>10</v>
          </cell>
          <cell r="D19">
            <v>1.5</v>
          </cell>
          <cell r="E19">
            <v>15</v>
          </cell>
          <cell r="F19">
            <v>108.18</v>
          </cell>
          <cell r="G19">
            <v>0.10818000000000001</v>
          </cell>
        </row>
        <row r="20">
          <cell r="A20" t="str">
            <v>B023</v>
          </cell>
          <cell r="B20" t="str">
            <v>B023  CARRE DE BARRE 404</v>
          </cell>
          <cell r="C20">
            <v>20</v>
          </cell>
          <cell r="D20">
            <v>0.60899999999999999</v>
          </cell>
          <cell r="E20">
            <v>12.18</v>
          </cell>
          <cell r="F20">
            <v>22.22</v>
          </cell>
          <cell r="G20">
            <v>2.222E-2</v>
          </cell>
        </row>
        <row r="21">
          <cell r="A21" t="str">
            <v>B026</v>
          </cell>
          <cell r="B21" t="str">
            <v>B026  BOUCHON DE CHAUFFAGE PM 404</v>
          </cell>
          <cell r="C21">
            <v>200</v>
          </cell>
          <cell r="D21">
            <v>0.32300000000000006</v>
          </cell>
          <cell r="E21">
            <v>64.600000000000009</v>
          </cell>
          <cell r="F21">
            <v>7.9</v>
          </cell>
          <cell r="G21">
            <v>7.9000000000000008E-3</v>
          </cell>
        </row>
        <row r="22">
          <cell r="A22" t="str">
            <v>B027</v>
          </cell>
          <cell r="B22" t="str">
            <v>B027  CAL RADIATEUR 404</v>
          </cell>
          <cell r="C22">
            <v>50</v>
          </cell>
          <cell r="D22">
            <v>0.33500000000000002</v>
          </cell>
          <cell r="E22">
            <v>16.75</v>
          </cell>
          <cell r="F22">
            <v>10.88</v>
          </cell>
          <cell r="G22">
            <v>1.0880000000000001E-2</v>
          </cell>
        </row>
        <row r="23">
          <cell r="A23" t="str">
            <v>B038</v>
          </cell>
          <cell r="B23" t="str">
            <v>B038  NECESSAIRE CAPOT 404</v>
          </cell>
          <cell r="C23">
            <v>10</v>
          </cell>
          <cell r="D23">
            <v>2.5840000000000005</v>
          </cell>
          <cell r="E23">
            <v>25.840000000000003</v>
          </cell>
          <cell r="F23">
            <v>125.52</v>
          </cell>
          <cell r="G23">
            <v>0.12551999999999999</v>
          </cell>
        </row>
        <row r="24">
          <cell r="A24" t="str">
            <v>B041</v>
          </cell>
          <cell r="B24" t="str">
            <v>B041  TETE POMPETTE 404</v>
          </cell>
          <cell r="C24">
            <v>20</v>
          </cell>
          <cell r="D24">
            <v>4.4000000000000004</v>
          </cell>
          <cell r="E24">
            <v>88</v>
          </cell>
          <cell r="F24">
            <v>120.74</v>
          </cell>
          <cell r="G24">
            <v>0.12074</v>
          </cell>
        </row>
        <row r="25">
          <cell r="A25" t="str">
            <v>B047</v>
          </cell>
          <cell r="B25" t="str">
            <v>B047  BUTEE CARRE 404</v>
          </cell>
          <cell r="C25">
            <v>20</v>
          </cell>
          <cell r="D25">
            <v>0.873</v>
          </cell>
          <cell r="E25">
            <v>17.46</v>
          </cell>
          <cell r="F25">
            <v>33.799999999999997</v>
          </cell>
          <cell r="G25">
            <v>3.3799999999999997E-2</v>
          </cell>
        </row>
        <row r="26">
          <cell r="A26" t="str">
            <v>B048</v>
          </cell>
          <cell r="B26" t="str">
            <v>B048   SUPPORT MOTEUR 205</v>
          </cell>
          <cell r="C26">
            <v>20</v>
          </cell>
          <cell r="D26">
            <v>7.2240000000000002</v>
          </cell>
          <cell r="E26">
            <v>144.48000000000002</v>
          </cell>
          <cell r="F26">
            <v>476.02</v>
          </cell>
          <cell r="G26">
            <v>0.47602</v>
          </cell>
        </row>
        <row r="27">
          <cell r="A27" t="str">
            <v>B049</v>
          </cell>
          <cell r="B27" t="str">
            <v>B049  TOC DIRECTION 404</v>
          </cell>
          <cell r="C27">
            <v>20</v>
          </cell>
          <cell r="D27">
            <v>3.3310000000000004</v>
          </cell>
          <cell r="E27">
            <v>66.62</v>
          </cell>
          <cell r="F27">
            <v>175.66</v>
          </cell>
          <cell r="G27">
            <v>0.17565999999999998</v>
          </cell>
        </row>
        <row r="28">
          <cell r="A28" t="str">
            <v>B055</v>
          </cell>
          <cell r="B28" t="str">
            <v>B055  FREIN ROULEMENT AV 404</v>
          </cell>
          <cell r="C28">
            <v>30</v>
          </cell>
          <cell r="D28">
            <v>0.57999999999999996</v>
          </cell>
          <cell r="E28">
            <v>17.399999999999999</v>
          </cell>
          <cell r="F28">
            <v>29.72</v>
          </cell>
          <cell r="G28">
            <v>2.972E-2</v>
          </cell>
        </row>
        <row r="29">
          <cell r="A29" t="str">
            <v>B058</v>
          </cell>
          <cell r="B29" t="str">
            <v>B058  BUTEE DE TALONNAGE 404</v>
          </cell>
          <cell r="C29">
            <v>10</v>
          </cell>
          <cell r="D29">
            <v>1.4069999999999998</v>
          </cell>
          <cell r="E29">
            <v>14.069999999999999</v>
          </cell>
          <cell r="F29">
            <v>121.32</v>
          </cell>
          <cell r="G29">
            <v>0.12132</v>
          </cell>
        </row>
        <row r="30">
          <cell r="A30" t="str">
            <v>B067</v>
          </cell>
          <cell r="B30" t="str">
            <v>B067 COLIS ECHAPPEMENT D45</v>
          </cell>
          <cell r="C30">
            <v>20</v>
          </cell>
          <cell r="D30">
            <v>0.96599999999999997</v>
          </cell>
          <cell r="E30">
            <v>19.32</v>
          </cell>
          <cell r="F30">
            <v>76.98</v>
          </cell>
          <cell r="G30">
            <v>7.6980000000000007E-2</v>
          </cell>
        </row>
        <row r="31">
          <cell r="A31" t="str">
            <v>B068</v>
          </cell>
          <cell r="B31" t="str">
            <v>B068 COLIS ECHAPPEMENT D48</v>
          </cell>
          <cell r="C31">
            <v>20</v>
          </cell>
          <cell r="D31">
            <v>0.96599999999999997</v>
          </cell>
          <cell r="E31">
            <v>19.32</v>
          </cell>
          <cell r="F31">
            <v>87.84</v>
          </cell>
          <cell r="G31">
            <v>8.7840000000000001E-2</v>
          </cell>
        </row>
        <row r="32">
          <cell r="A32" t="str">
            <v>B070</v>
          </cell>
          <cell r="B32" t="str">
            <v>B070  TUBE D'EAU 404</v>
          </cell>
          <cell r="C32">
            <v>10</v>
          </cell>
          <cell r="D32">
            <v>3</v>
          </cell>
          <cell r="E32">
            <v>30</v>
          </cell>
          <cell r="F32">
            <v>104.82</v>
          </cell>
          <cell r="G32">
            <v>0.10482</v>
          </cell>
        </row>
        <row r="33">
          <cell r="A33" t="str">
            <v>B071</v>
          </cell>
          <cell r="B33" t="str">
            <v>B071 BAS DE GLACE 404 D</v>
          </cell>
          <cell r="C33">
            <v>10</v>
          </cell>
          <cell r="D33">
            <v>3.2850000000000001</v>
          </cell>
          <cell r="E33">
            <v>32.85</v>
          </cell>
          <cell r="F33">
            <v>339.74</v>
          </cell>
          <cell r="G33">
            <v>0.33973999999999999</v>
          </cell>
        </row>
        <row r="34">
          <cell r="A34" t="str">
            <v>B072</v>
          </cell>
          <cell r="B34" t="str">
            <v>B072 BAS DE GLACE 404 G</v>
          </cell>
          <cell r="C34">
            <v>10</v>
          </cell>
          <cell r="D34">
            <v>3.2850000000000001</v>
          </cell>
          <cell r="E34">
            <v>32.85</v>
          </cell>
          <cell r="F34">
            <v>339.74</v>
          </cell>
          <cell r="G34">
            <v>0.33973999999999999</v>
          </cell>
        </row>
        <row r="35">
          <cell r="A35" t="str">
            <v>B073</v>
          </cell>
          <cell r="B35" t="str">
            <v>B073 BAS DE GLACE 504 PEUJEOT</v>
          </cell>
          <cell r="C35">
            <v>10</v>
          </cell>
          <cell r="D35">
            <v>3.3850000000000002</v>
          </cell>
          <cell r="E35">
            <v>33.85</v>
          </cell>
          <cell r="F35">
            <v>234.32</v>
          </cell>
          <cell r="G35">
            <v>0.23432</v>
          </cell>
        </row>
        <row r="36">
          <cell r="A36" t="str">
            <v>B074</v>
          </cell>
          <cell r="B36" t="str">
            <v>B074  BAS DE GLACE 205 D/AV</v>
          </cell>
          <cell r="C36">
            <v>10</v>
          </cell>
          <cell r="D36">
            <v>3.2469999999999999</v>
          </cell>
          <cell r="E36">
            <v>32.47</v>
          </cell>
          <cell r="F36">
            <v>393.48</v>
          </cell>
          <cell r="G36">
            <v>0.39348</v>
          </cell>
        </row>
        <row r="37">
          <cell r="A37" t="str">
            <v>B075</v>
          </cell>
          <cell r="B37" t="str">
            <v>B075  BAS DE GLACE 205 G/AV</v>
          </cell>
          <cell r="C37">
            <v>10</v>
          </cell>
          <cell r="D37">
            <v>3.2469999999999999</v>
          </cell>
          <cell r="E37">
            <v>32.47</v>
          </cell>
          <cell r="F37">
            <v>393.48</v>
          </cell>
          <cell r="G37">
            <v>0.39348</v>
          </cell>
        </row>
        <row r="38">
          <cell r="A38" t="str">
            <v>B077</v>
          </cell>
          <cell r="B38" t="str">
            <v>B077 PASTILLE DIAM 30</v>
          </cell>
          <cell r="C38">
            <v>100</v>
          </cell>
          <cell r="D38">
            <v>0.5</v>
          </cell>
          <cell r="E38">
            <v>50</v>
          </cell>
          <cell r="F38">
            <v>19.38</v>
          </cell>
          <cell r="G38">
            <v>1.9379999999999998E-2</v>
          </cell>
        </row>
        <row r="39">
          <cell r="A39" t="str">
            <v>B080</v>
          </cell>
          <cell r="B39" t="str">
            <v>B080 PASTILLE DIAM 32</v>
          </cell>
          <cell r="C39">
            <v>100</v>
          </cell>
          <cell r="D39">
            <v>0.5</v>
          </cell>
          <cell r="E39">
            <v>50</v>
          </cell>
          <cell r="F39">
            <v>14.98</v>
          </cell>
          <cell r="G39">
            <v>1.498E-2</v>
          </cell>
        </row>
        <row r="40">
          <cell r="A40" t="str">
            <v>B081</v>
          </cell>
          <cell r="B40" t="str">
            <v>B081 BAS DE GLACE 205 D/AR</v>
          </cell>
          <cell r="C40">
            <v>10</v>
          </cell>
          <cell r="D40">
            <v>3.2280000000000002</v>
          </cell>
          <cell r="E40">
            <v>32.28</v>
          </cell>
          <cell r="F40">
            <v>287.04000000000002</v>
          </cell>
          <cell r="G40">
            <v>0.28704000000000002</v>
          </cell>
        </row>
        <row r="41">
          <cell r="A41" t="str">
            <v>B082</v>
          </cell>
          <cell r="B41" t="str">
            <v>B082 BAS DE GLACE 205 G/AR</v>
          </cell>
          <cell r="C41">
            <v>10</v>
          </cell>
          <cell r="D41">
            <v>3.2280000000000002</v>
          </cell>
          <cell r="E41">
            <v>32.28</v>
          </cell>
          <cell r="F41">
            <v>287.04000000000002</v>
          </cell>
          <cell r="G41">
            <v>0.28704000000000002</v>
          </cell>
        </row>
        <row r="42">
          <cell r="A42" t="str">
            <v>B085</v>
          </cell>
          <cell r="B42" t="str">
            <v>B085 BOUCHON DE VIDANGE</v>
          </cell>
          <cell r="C42">
            <v>30</v>
          </cell>
          <cell r="D42">
            <v>0.80100000000000016</v>
          </cell>
          <cell r="E42">
            <v>24.030000000000005</v>
          </cell>
          <cell r="F42">
            <v>20.86</v>
          </cell>
          <cell r="G42">
            <v>2.086E-2</v>
          </cell>
        </row>
        <row r="43">
          <cell r="A43" t="str">
            <v>B086</v>
          </cell>
          <cell r="B43" t="str">
            <v>B086 PASTILLE DIAM 40</v>
          </cell>
          <cell r="C43">
            <v>100</v>
          </cell>
          <cell r="D43">
            <v>0.5</v>
          </cell>
          <cell r="E43">
            <v>50</v>
          </cell>
          <cell r="F43">
            <v>29.18</v>
          </cell>
          <cell r="G43">
            <v>2.9180000000000001E-2</v>
          </cell>
        </row>
        <row r="44">
          <cell r="A44" t="str">
            <v>B087</v>
          </cell>
          <cell r="B44" t="str">
            <v>B087 TUBE D'EAU 504</v>
          </cell>
          <cell r="C44">
            <v>5</v>
          </cell>
          <cell r="D44">
            <v>4</v>
          </cell>
          <cell r="E44">
            <v>20</v>
          </cell>
          <cell r="F44">
            <v>126.76</v>
          </cell>
          <cell r="G44">
            <v>0.12676000000000001</v>
          </cell>
        </row>
        <row r="45">
          <cell r="A45" t="str">
            <v>B089</v>
          </cell>
          <cell r="B45" t="str">
            <v>B089 NECESSAIRE BOUCHON DE GRAISSE 404</v>
          </cell>
          <cell r="C45">
            <v>20</v>
          </cell>
          <cell r="D45">
            <v>3.7</v>
          </cell>
          <cell r="E45">
            <v>74</v>
          </cell>
          <cell r="F45">
            <v>138.47999999999999</v>
          </cell>
          <cell r="G45">
            <v>0.13847999999999999</v>
          </cell>
        </row>
        <row r="46">
          <cell r="A46" t="str">
            <v>B091</v>
          </cell>
          <cell r="B46" t="str">
            <v>B091 GACHE DE PORTE 504 DROITE</v>
          </cell>
          <cell r="C46">
            <v>10</v>
          </cell>
          <cell r="D46">
            <v>3.3330000000000002</v>
          </cell>
          <cell r="E46">
            <v>33.33</v>
          </cell>
          <cell r="F46">
            <v>87.16</v>
          </cell>
          <cell r="G46">
            <v>8.7160000000000001E-2</v>
          </cell>
        </row>
        <row r="47">
          <cell r="A47" t="str">
            <v>B092</v>
          </cell>
          <cell r="B47" t="str">
            <v>B092 GACHE DE PORTE 504 GAUCHE</v>
          </cell>
          <cell r="C47">
            <v>10</v>
          </cell>
          <cell r="D47">
            <v>3.3330000000000002</v>
          </cell>
          <cell r="E47">
            <v>33.33</v>
          </cell>
          <cell r="F47">
            <v>87.16</v>
          </cell>
          <cell r="G47">
            <v>8.7160000000000001E-2</v>
          </cell>
        </row>
        <row r="48">
          <cell r="A48" t="str">
            <v>B094</v>
          </cell>
          <cell r="B48" t="str">
            <v>B094 BOUCHON DE CHAUFFAGE GM 404</v>
          </cell>
          <cell r="C48">
            <v>200</v>
          </cell>
          <cell r="D48">
            <v>0.44500000000000001</v>
          </cell>
          <cell r="E48">
            <v>89</v>
          </cell>
          <cell r="F48">
            <v>14.6</v>
          </cell>
          <cell r="G48">
            <v>1.46E-2</v>
          </cell>
        </row>
        <row r="49">
          <cell r="A49" t="str">
            <v>B095</v>
          </cell>
          <cell r="B49" t="str">
            <v>B095 SILEMT BLOC 404</v>
          </cell>
          <cell r="C49">
            <v>12</v>
          </cell>
          <cell r="D49">
            <v>2.004</v>
          </cell>
          <cell r="E49">
            <v>24.048000000000002</v>
          </cell>
          <cell r="F49">
            <v>119.12</v>
          </cell>
          <cell r="G49">
            <v>0.11912</v>
          </cell>
        </row>
        <row r="50">
          <cell r="A50" t="str">
            <v>B097</v>
          </cell>
          <cell r="B50" t="str">
            <v>B097 SERRURE CAPOT 404</v>
          </cell>
          <cell r="C50">
            <v>10</v>
          </cell>
          <cell r="D50">
            <v>2.5939999999999999</v>
          </cell>
          <cell r="E50">
            <v>25.939999999999998</v>
          </cell>
          <cell r="F50">
            <v>119.02</v>
          </cell>
          <cell r="G50">
            <v>0.11902</v>
          </cell>
        </row>
        <row r="51">
          <cell r="A51" t="str">
            <v>B099</v>
          </cell>
          <cell r="B51" t="str">
            <v>B099 SUPPORT FORME S</v>
          </cell>
          <cell r="C51">
            <v>10</v>
          </cell>
          <cell r="D51">
            <v>0.75</v>
          </cell>
          <cell r="E51">
            <v>7.5</v>
          </cell>
          <cell r="F51">
            <v>112.72</v>
          </cell>
          <cell r="G51">
            <v>0.11272</v>
          </cell>
        </row>
        <row r="52">
          <cell r="A52" t="str">
            <v>B100</v>
          </cell>
          <cell r="B52" t="str">
            <v>B100 CROCHET CAPOT 404</v>
          </cell>
          <cell r="C52">
            <v>10</v>
          </cell>
          <cell r="D52">
            <v>1</v>
          </cell>
          <cell r="E52">
            <v>10</v>
          </cell>
          <cell r="F52">
            <v>77.34</v>
          </cell>
          <cell r="G52">
            <v>7.7340000000000006E-2</v>
          </cell>
        </row>
        <row r="53">
          <cell r="A53" t="str">
            <v>B101</v>
          </cell>
          <cell r="B53" t="str">
            <v>B101 TENDEUR ALT 504</v>
          </cell>
          <cell r="C53">
            <v>20</v>
          </cell>
          <cell r="D53">
            <v>0.9</v>
          </cell>
          <cell r="E53">
            <v>18</v>
          </cell>
          <cell r="F53">
            <v>99.7</v>
          </cell>
          <cell r="G53">
            <v>9.9699999999999997E-2</v>
          </cell>
        </row>
        <row r="54">
          <cell r="A54" t="str">
            <v>B104</v>
          </cell>
          <cell r="B54" t="str">
            <v>B104 PASTILLE DIAM 27</v>
          </cell>
          <cell r="C54">
            <v>100</v>
          </cell>
          <cell r="D54">
            <v>0.5</v>
          </cell>
          <cell r="E54">
            <v>50</v>
          </cell>
          <cell r="F54">
            <v>16.440000000000001</v>
          </cell>
          <cell r="G54">
            <v>1.644E-2</v>
          </cell>
        </row>
        <row r="55">
          <cell r="A55" t="str">
            <v>B105</v>
          </cell>
          <cell r="B55" t="str">
            <v>B105 PASTILLE DIAM 36</v>
          </cell>
          <cell r="C55">
            <v>100</v>
          </cell>
          <cell r="D55">
            <v>0.5</v>
          </cell>
          <cell r="E55">
            <v>50</v>
          </cell>
          <cell r="F55">
            <v>22.42</v>
          </cell>
          <cell r="G55">
            <v>2.2420000000000002E-2</v>
          </cell>
        </row>
        <row r="56">
          <cell r="A56" t="str">
            <v>B106</v>
          </cell>
          <cell r="B56" t="str">
            <v>B106 PASTILLE DIAM 50</v>
          </cell>
          <cell r="C56">
            <v>100</v>
          </cell>
          <cell r="D56">
            <v>0.6</v>
          </cell>
          <cell r="E56">
            <v>60</v>
          </cell>
          <cell r="F56">
            <v>43.54</v>
          </cell>
          <cell r="G56">
            <v>4.3540000000000002E-2</v>
          </cell>
        </row>
        <row r="57">
          <cell r="A57" t="str">
            <v>B107</v>
          </cell>
          <cell r="B57" t="str">
            <v>B107 PASTILLE D25</v>
          </cell>
          <cell r="C57">
            <v>100</v>
          </cell>
          <cell r="D57">
            <v>0.5</v>
          </cell>
          <cell r="E57">
            <v>50</v>
          </cell>
          <cell r="F57">
            <v>12.7</v>
          </cell>
          <cell r="G57">
            <v>1.2699999999999999E-2</v>
          </cell>
        </row>
        <row r="58">
          <cell r="A58" t="str">
            <v>B108</v>
          </cell>
          <cell r="B58" t="str">
            <v>B108 PASTILLE D60</v>
          </cell>
          <cell r="C58">
            <v>50</v>
          </cell>
          <cell r="D58">
            <v>0.6</v>
          </cell>
          <cell r="E58">
            <v>30</v>
          </cell>
          <cell r="F58">
            <v>59.92</v>
          </cell>
          <cell r="G58">
            <v>5.9920000000000001E-2</v>
          </cell>
        </row>
        <row r="59">
          <cell r="A59" t="str">
            <v>B109</v>
          </cell>
          <cell r="B59" t="str">
            <v>B109 PASTILLE D21</v>
          </cell>
          <cell r="C59">
            <v>50</v>
          </cell>
          <cell r="D59">
            <v>0.5</v>
          </cell>
          <cell r="E59">
            <v>25</v>
          </cell>
          <cell r="F59">
            <v>10.42</v>
          </cell>
          <cell r="G59">
            <v>1.042E-2</v>
          </cell>
        </row>
        <row r="60">
          <cell r="A60" t="str">
            <v>B111</v>
          </cell>
          <cell r="B60" t="str">
            <v>B111 PASTILLE DIAM 22</v>
          </cell>
          <cell r="C60">
            <v>100</v>
          </cell>
          <cell r="D60">
            <v>0.5</v>
          </cell>
          <cell r="E60">
            <v>50</v>
          </cell>
          <cell r="F60">
            <v>10.4</v>
          </cell>
          <cell r="G60">
            <v>1.04E-2</v>
          </cell>
        </row>
        <row r="61">
          <cell r="A61" t="str">
            <v>B112</v>
          </cell>
          <cell r="B61" t="str">
            <v>B112 PASTILLE ASSIETTE DIAM 60.35</v>
          </cell>
          <cell r="C61">
            <v>50</v>
          </cell>
          <cell r="D61">
            <v>0.6</v>
          </cell>
          <cell r="E61">
            <v>30</v>
          </cell>
          <cell r="F61">
            <v>34.1</v>
          </cell>
          <cell r="G61">
            <v>3.4099999999999998E-2</v>
          </cell>
        </row>
        <row r="62">
          <cell r="A62" t="str">
            <v>B114</v>
          </cell>
          <cell r="B62" t="str">
            <v>B114 PASTILLE DIAM 53</v>
          </cell>
          <cell r="C62">
            <v>50</v>
          </cell>
          <cell r="D62">
            <v>0.70000000000000007</v>
          </cell>
          <cell r="E62">
            <v>35</v>
          </cell>
          <cell r="F62">
            <v>46.92</v>
          </cell>
          <cell r="G62">
            <v>4.6920000000000003E-2</v>
          </cell>
        </row>
        <row r="63">
          <cell r="A63" t="str">
            <v>B115</v>
          </cell>
          <cell r="B63" t="str">
            <v>B115 PASTILLE DIAM 24</v>
          </cell>
          <cell r="C63">
            <v>100</v>
          </cell>
          <cell r="D63">
            <v>0.5</v>
          </cell>
          <cell r="E63">
            <v>50</v>
          </cell>
          <cell r="F63">
            <v>12.64</v>
          </cell>
          <cell r="G63">
            <v>1.264E-2</v>
          </cell>
        </row>
        <row r="64">
          <cell r="A64" t="str">
            <v>B116</v>
          </cell>
          <cell r="B64" t="str">
            <v>B116 PASTILLE DIAM 20</v>
          </cell>
          <cell r="C64">
            <v>50</v>
          </cell>
          <cell r="D64">
            <v>0.5</v>
          </cell>
          <cell r="E64">
            <v>25</v>
          </cell>
          <cell r="F64">
            <v>9.6999999999999993</v>
          </cell>
          <cell r="G64">
            <v>9.6999999999999986E-3</v>
          </cell>
        </row>
        <row r="65">
          <cell r="A65" t="str">
            <v>B118</v>
          </cell>
          <cell r="B65" t="str">
            <v>B118 PASTILLE DIAM 29</v>
          </cell>
          <cell r="C65">
            <v>50</v>
          </cell>
          <cell r="D65">
            <v>0.5</v>
          </cell>
          <cell r="E65">
            <v>25</v>
          </cell>
          <cell r="F65">
            <v>16.920000000000002</v>
          </cell>
          <cell r="G65">
            <v>1.6920000000000001E-2</v>
          </cell>
        </row>
        <row r="66">
          <cell r="A66" t="str">
            <v>B119</v>
          </cell>
          <cell r="B66" t="str">
            <v>B119 PASTILLE DIAM33</v>
          </cell>
          <cell r="C66">
            <v>50</v>
          </cell>
          <cell r="D66">
            <v>0.5</v>
          </cell>
          <cell r="E66">
            <v>25</v>
          </cell>
          <cell r="F66">
            <v>21.76</v>
          </cell>
          <cell r="G66">
            <v>2.1760000000000002E-2</v>
          </cell>
        </row>
        <row r="67">
          <cell r="A67" t="str">
            <v>B121</v>
          </cell>
          <cell r="B67" t="str">
            <v>B121 PASTILLE DIAM 35</v>
          </cell>
          <cell r="C67">
            <v>100</v>
          </cell>
          <cell r="D67">
            <v>0.5</v>
          </cell>
          <cell r="E67">
            <v>50</v>
          </cell>
          <cell r="F67">
            <v>22.88</v>
          </cell>
          <cell r="G67">
            <v>2.2879999999999998E-2</v>
          </cell>
        </row>
        <row r="68">
          <cell r="A68" t="str">
            <v>B122</v>
          </cell>
          <cell r="B68" t="str">
            <v>B122 PASTILLE DIAM 35.5</v>
          </cell>
          <cell r="C68">
            <v>50</v>
          </cell>
          <cell r="D68">
            <v>0.5</v>
          </cell>
          <cell r="E68">
            <v>25</v>
          </cell>
          <cell r="F68">
            <v>22.34</v>
          </cell>
          <cell r="G68">
            <v>2.2339999999999999E-2</v>
          </cell>
        </row>
        <row r="69">
          <cell r="A69" t="str">
            <v>B123</v>
          </cell>
          <cell r="B69" t="str">
            <v>B123 PASTILLE DIAM 41</v>
          </cell>
          <cell r="C69">
            <v>50</v>
          </cell>
          <cell r="D69">
            <v>0.6</v>
          </cell>
          <cell r="E69">
            <v>30</v>
          </cell>
          <cell r="F69">
            <v>32.799999999999997</v>
          </cell>
          <cell r="G69">
            <v>3.2799999999999996E-2</v>
          </cell>
        </row>
        <row r="70">
          <cell r="A70" t="str">
            <v>B124</v>
          </cell>
          <cell r="B70" t="str">
            <v>B124 PASTILLE DIAM 41.6</v>
          </cell>
          <cell r="C70">
            <v>50</v>
          </cell>
          <cell r="D70">
            <v>0.6</v>
          </cell>
          <cell r="E70">
            <v>30</v>
          </cell>
          <cell r="F70">
            <v>29.52</v>
          </cell>
          <cell r="G70">
            <v>2.9520000000000001E-2</v>
          </cell>
        </row>
        <row r="71">
          <cell r="A71" t="str">
            <v>B125</v>
          </cell>
          <cell r="B71" t="str">
            <v>B125 PASTILLE DIAM 44</v>
          </cell>
          <cell r="C71">
            <v>100</v>
          </cell>
          <cell r="D71">
            <v>0.6</v>
          </cell>
          <cell r="E71">
            <v>60</v>
          </cell>
          <cell r="F71">
            <v>32.64</v>
          </cell>
          <cell r="G71">
            <v>3.2640000000000002E-2</v>
          </cell>
        </row>
        <row r="72">
          <cell r="A72" t="str">
            <v>B126</v>
          </cell>
          <cell r="B72" t="str">
            <v>B126 PASTILLE DIAM 48</v>
          </cell>
          <cell r="C72">
            <v>50</v>
          </cell>
          <cell r="D72">
            <v>0.6</v>
          </cell>
          <cell r="E72">
            <v>30</v>
          </cell>
          <cell r="F72">
            <v>42.42</v>
          </cell>
          <cell r="G72">
            <v>4.2419999999999999E-2</v>
          </cell>
        </row>
        <row r="73">
          <cell r="A73" t="str">
            <v>B128</v>
          </cell>
          <cell r="B73" t="str">
            <v>B128 PASTILLE DIAM 51</v>
          </cell>
          <cell r="C73">
            <v>50</v>
          </cell>
          <cell r="D73">
            <v>0.6</v>
          </cell>
          <cell r="E73">
            <v>30</v>
          </cell>
          <cell r="F73">
            <v>43.54</v>
          </cell>
          <cell r="G73">
            <v>4.3540000000000002E-2</v>
          </cell>
        </row>
        <row r="74">
          <cell r="A74" t="str">
            <v>B129</v>
          </cell>
          <cell r="B74" t="str">
            <v>B129 PASTILLE DIAM 52</v>
          </cell>
          <cell r="C74">
            <v>50</v>
          </cell>
          <cell r="D74">
            <v>0.6</v>
          </cell>
          <cell r="E74">
            <v>30</v>
          </cell>
          <cell r="F74">
            <v>46.44</v>
          </cell>
          <cell r="G74">
            <v>4.6439999999999995E-2</v>
          </cell>
        </row>
        <row r="75">
          <cell r="A75" t="str">
            <v>B132</v>
          </cell>
          <cell r="B75" t="str">
            <v>B132  FIXE BATTERIE M12</v>
          </cell>
          <cell r="C75">
            <v>10</v>
          </cell>
          <cell r="D75">
            <v>1.7</v>
          </cell>
          <cell r="E75">
            <v>17</v>
          </cell>
          <cell r="F75">
            <v>267</v>
          </cell>
          <cell r="G75">
            <v>0.26700000000000002</v>
          </cell>
        </row>
        <row r="76">
          <cell r="A76" t="str">
            <v>B136</v>
          </cell>
          <cell r="B76" t="str">
            <v>B136 PASTILLE 42</v>
          </cell>
          <cell r="C76">
            <v>50</v>
          </cell>
          <cell r="D76">
            <v>0.6</v>
          </cell>
          <cell r="E76">
            <v>30</v>
          </cell>
          <cell r="F76">
            <v>33.28</v>
          </cell>
          <cell r="G76">
            <v>3.3280000000000004E-2</v>
          </cell>
        </row>
        <row r="77">
          <cell r="A77" t="str">
            <v>B137</v>
          </cell>
          <cell r="B77" t="str">
            <v>B137 PASTILLE 36.6</v>
          </cell>
          <cell r="C77">
            <v>100</v>
          </cell>
          <cell r="D77">
            <v>0.5</v>
          </cell>
          <cell r="E77">
            <v>50</v>
          </cell>
          <cell r="F77">
            <v>25.52</v>
          </cell>
          <cell r="G77">
            <v>2.5520000000000001E-2</v>
          </cell>
        </row>
        <row r="78">
          <cell r="A78" t="str">
            <v>B138</v>
          </cell>
          <cell r="B78" t="str">
            <v>B138 PASTILLE D 15</v>
          </cell>
          <cell r="C78">
            <v>50</v>
          </cell>
          <cell r="D78">
            <v>0.5</v>
          </cell>
          <cell r="E78">
            <v>25</v>
          </cell>
          <cell r="F78">
            <v>4.0599999999999996</v>
          </cell>
          <cell r="G78">
            <v>4.0599999999999994E-3</v>
          </cell>
        </row>
        <row r="79">
          <cell r="A79" t="str">
            <v>B139</v>
          </cell>
          <cell r="B79" t="str">
            <v>B139 PASTILLE D 37</v>
          </cell>
          <cell r="C79">
            <v>100</v>
          </cell>
          <cell r="D79">
            <v>0.5</v>
          </cell>
          <cell r="E79">
            <v>50</v>
          </cell>
          <cell r="F79">
            <v>23.7</v>
          </cell>
          <cell r="G79">
            <v>2.3699999999999999E-2</v>
          </cell>
        </row>
        <row r="80">
          <cell r="A80" t="str">
            <v>B140</v>
          </cell>
          <cell r="B80" t="str">
            <v>B140 PASTILLE 16</v>
          </cell>
          <cell r="C80">
            <v>100</v>
          </cell>
          <cell r="D80">
            <v>0.5</v>
          </cell>
          <cell r="E80">
            <v>50</v>
          </cell>
          <cell r="F80">
            <v>5.92</v>
          </cell>
          <cell r="G80">
            <v>5.9199999999999999E-3</v>
          </cell>
        </row>
        <row r="81">
          <cell r="A81" t="str">
            <v>B141</v>
          </cell>
          <cell r="B81" t="str">
            <v>B141 PASTILLE 18</v>
          </cell>
          <cell r="C81">
            <v>50</v>
          </cell>
          <cell r="D81">
            <v>0.5</v>
          </cell>
          <cell r="E81">
            <v>25</v>
          </cell>
          <cell r="F81">
            <v>7.66</v>
          </cell>
          <cell r="G81">
            <v>7.6600000000000001E-3</v>
          </cell>
        </row>
        <row r="82">
          <cell r="A82" t="str">
            <v>B142</v>
          </cell>
          <cell r="B82" t="str">
            <v>B142 PASTILLE 14</v>
          </cell>
          <cell r="C82">
            <v>50</v>
          </cell>
          <cell r="D82">
            <v>0.5</v>
          </cell>
          <cell r="E82">
            <v>25</v>
          </cell>
          <cell r="F82">
            <v>4.08</v>
          </cell>
          <cell r="G82">
            <v>4.0800000000000003E-3</v>
          </cell>
        </row>
        <row r="83">
          <cell r="A83" t="str">
            <v>B143</v>
          </cell>
          <cell r="B83" t="str">
            <v>B143 PASTILLE 17</v>
          </cell>
          <cell r="C83">
            <v>50</v>
          </cell>
          <cell r="D83">
            <v>0.5</v>
          </cell>
          <cell r="E83">
            <v>25</v>
          </cell>
          <cell r="F83">
            <v>6.48</v>
          </cell>
          <cell r="G83">
            <v>6.4800000000000005E-3</v>
          </cell>
        </row>
        <row r="84">
          <cell r="A84" t="str">
            <v>B144</v>
          </cell>
          <cell r="B84" t="str">
            <v>B144 PASTILLE D 19</v>
          </cell>
          <cell r="C84">
            <v>50</v>
          </cell>
          <cell r="D84">
            <v>0.5</v>
          </cell>
          <cell r="E84">
            <v>25</v>
          </cell>
          <cell r="F84">
            <v>7.64</v>
          </cell>
          <cell r="G84">
            <v>7.6400000000000001E-3</v>
          </cell>
        </row>
        <row r="85">
          <cell r="A85" t="str">
            <v>B145</v>
          </cell>
          <cell r="B85" t="str">
            <v>B145 PASTILLE 45</v>
          </cell>
          <cell r="C85">
            <v>50</v>
          </cell>
          <cell r="D85">
            <v>0.6</v>
          </cell>
          <cell r="E85">
            <v>30</v>
          </cell>
          <cell r="F85">
            <v>36.9</v>
          </cell>
          <cell r="G85">
            <v>3.6899999999999995E-2</v>
          </cell>
        </row>
        <row r="86">
          <cell r="A86" t="str">
            <v>B146</v>
          </cell>
          <cell r="B86" t="str">
            <v>B146 PASTILLE 56</v>
          </cell>
          <cell r="C86">
            <v>50</v>
          </cell>
          <cell r="D86">
            <v>0.75</v>
          </cell>
          <cell r="E86">
            <v>37.5</v>
          </cell>
          <cell r="F86">
            <v>51.86</v>
          </cell>
          <cell r="G86">
            <v>5.1859999999999996E-2</v>
          </cell>
        </row>
        <row r="87">
          <cell r="A87" t="str">
            <v>B147</v>
          </cell>
          <cell r="B87" t="str">
            <v>B147 PASTILLE 46</v>
          </cell>
          <cell r="C87">
            <v>50</v>
          </cell>
          <cell r="D87">
            <v>0.6</v>
          </cell>
          <cell r="E87">
            <v>30</v>
          </cell>
          <cell r="F87">
            <v>7.16</v>
          </cell>
          <cell r="G87">
            <v>7.1600000000000006E-3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G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G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G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G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G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G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G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G95">
            <v>0</v>
          </cell>
        </row>
        <row r="96">
          <cell r="A96" t="str">
            <v>F002</v>
          </cell>
          <cell r="B96" t="str">
            <v>F002  BRIDE AV GM FIAT 110</v>
          </cell>
          <cell r="C96">
            <v>2</v>
          </cell>
          <cell r="D96">
            <v>5.58</v>
          </cell>
          <cell r="E96">
            <v>11.16</v>
          </cell>
          <cell r="F96">
            <v>747.68</v>
          </cell>
          <cell r="G96">
            <v>0.7476799999999999</v>
          </cell>
        </row>
        <row r="97">
          <cell r="A97" t="str">
            <v>F005</v>
          </cell>
          <cell r="B97" t="str">
            <v>F005  BRIDE RESSORT AV FIAT 65 PM</v>
          </cell>
          <cell r="C97">
            <v>2</v>
          </cell>
          <cell r="D97">
            <v>4.4000000000000004</v>
          </cell>
          <cell r="E97">
            <v>8.8000000000000007</v>
          </cell>
          <cell r="F97">
            <v>447.2</v>
          </cell>
          <cell r="G97">
            <v>0.44719999999999999</v>
          </cell>
        </row>
        <row r="98">
          <cell r="A98" t="str">
            <v>F006</v>
          </cell>
          <cell r="B98" t="str">
            <v>F006  BRIDE AR FIAT 65 GM</v>
          </cell>
          <cell r="C98">
            <v>2</v>
          </cell>
          <cell r="D98">
            <v>8</v>
          </cell>
          <cell r="E98">
            <v>16</v>
          </cell>
          <cell r="F98">
            <v>1150.28</v>
          </cell>
          <cell r="G98">
            <v>1.15028</v>
          </cell>
        </row>
        <row r="99">
          <cell r="A99" t="str">
            <v>F009</v>
          </cell>
          <cell r="B99" t="str">
            <v>F009  BRIDE AR PM FIAT 65</v>
          </cell>
          <cell r="C99">
            <v>2</v>
          </cell>
          <cell r="D99">
            <v>7.5</v>
          </cell>
          <cell r="E99">
            <v>15</v>
          </cell>
          <cell r="F99">
            <v>1081.92</v>
          </cell>
          <cell r="G99">
            <v>1.08192</v>
          </cell>
        </row>
        <row r="100">
          <cell r="A100" t="str">
            <v>F018</v>
          </cell>
          <cell r="B100" t="str">
            <v>F018  BRIDE AV FIAT 65 GM</v>
          </cell>
          <cell r="C100">
            <v>2</v>
          </cell>
          <cell r="D100">
            <v>4.5</v>
          </cell>
          <cell r="E100">
            <v>9</v>
          </cell>
          <cell r="F100">
            <v>479.68</v>
          </cell>
          <cell r="G100">
            <v>0.47968</v>
          </cell>
        </row>
        <row r="101">
          <cell r="A101" t="str">
            <v>F019</v>
          </cell>
          <cell r="B101" t="str">
            <v>F019 PASTILLE BLOC FIAT UNO</v>
          </cell>
          <cell r="C101">
            <v>50</v>
          </cell>
          <cell r="D101">
            <v>0.97499999999999998</v>
          </cell>
          <cell r="E101">
            <v>48.75</v>
          </cell>
          <cell r="F101">
            <v>55.38</v>
          </cell>
          <cell r="G101">
            <v>5.5380000000000006E-2</v>
          </cell>
        </row>
        <row r="102">
          <cell r="A102" t="str">
            <v>F020</v>
          </cell>
          <cell r="B102" t="str">
            <v>F020 TUBE D'EAU FIAT UNO 46419454</v>
          </cell>
          <cell r="C102">
            <v>20</v>
          </cell>
          <cell r="D102">
            <v>8.5</v>
          </cell>
          <cell r="E102">
            <v>170</v>
          </cell>
          <cell r="F102">
            <v>327.60000000000002</v>
          </cell>
          <cell r="G102">
            <v>0.3276</v>
          </cell>
        </row>
        <row r="103">
          <cell r="A103" t="str">
            <v>F021</v>
          </cell>
          <cell r="B103" t="str">
            <v>F021 TUBE D'EAU FIAT PUNTO 7545122</v>
          </cell>
          <cell r="C103">
            <v>20</v>
          </cell>
          <cell r="D103">
            <v>8.5</v>
          </cell>
          <cell r="E103">
            <v>170</v>
          </cell>
          <cell r="F103">
            <v>333.78</v>
          </cell>
          <cell r="G103">
            <v>0.33377999999999997</v>
          </cell>
        </row>
        <row r="104">
          <cell r="A104" t="str">
            <v>F024</v>
          </cell>
          <cell r="B104" t="str">
            <v>F024 TUBE D'EAU FIAT PALIO</v>
          </cell>
          <cell r="C104">
            <v>20</v>
          </cell>
          <cell r="D104">
            <v>10.5</v>
          </cell>
          <cell r="E104">
            <v>210</v>
          </cell>
          <cell r="F104">
            <v>597.08000000000004</v>
          </cell>
          <cell r="G104">
            <v>0.59708000000000006</v>
          </cell>
        </row>
        <row r="105">
          <cell r="A105" t="str">
            <v>F029</v>
          </cell>
          <cell r="B105" t="str">
            <v>F029 TUBE D'EAU FIAT PUNTO 2</v>
          </cell>
          <cell r="C105">
            <v>5</v>
          </cell>
          <cell r="D105">
            <v>11.128</v>
          </cell>
          <cell r="E105">
            <v>55.64</v>
          </cell>
          <cell r="F105">
            <v>306.12</v>
          </cell>
          <cell r="G105">
            <v>0.30612</v>
          </cell>
        </row>
        <row r="106">
          <cell r="A106" t="str">
            <v>F030</v>
          </cell>
          <cell r="B106" t="str">
            <v>F030 TUBE D'EAU SIENNA</v>
          </cell>
          <cell r="C106">
            <v>20</v>
          </cell>
          <cell r="D106">
            <v>8.5</v>
          </cell>
          <cell r="E106">
            <v>170</v>
          </cell>
          <cell r="F106">
            <v>350.52</v>
          </cell>
          <cell r="G106">
            <v>0.35052</v>
          </cell>
        </row>
        <row r="107">
          <cell r="A107" t="str">
            <v>FO002</v>
          </cell>
          <cell r="B107" t="str">
            <v>FO002 SILENT BLOC FORD RANGER</v>
          </cell>
          <cell r="C107">
            <v>50</v>
          </cell>
          <cell r="D107">
            <v>3.79</v>
          </cell>
          <cell r="E107">
            <v>189.5</v>
          </cell>
          <cell r="F107">
            <v>121.76</v>
          </cell>
          <cell r="G107">
            <v>0.12176000000000001</v>
          </cell>
        </row>
        <row r="108">
          <cell r="A108" t="str">
            <v>FO003</v>
          </cell>
          <cell r="B108" t="str">
            <v>FO003 BRIDE RESSORT FORD RANGER</v>
          </cell>
          <cell r="C108">
            <v>10</v>
          </cell>
          <cell r="D108">
            <v>5</v>
          </cell>
          <cell r="E108">
            <v>50</v>
          </cell>
          <cell r="F108">
            <v>381.7</v>
          </cell>
          <cell r="G108">
            <v>0.38169999999999998</v>
          </cell>
        </row>
        <row r="109">
          <cell r="A109" t="str">
            <v>FO004</v>
          </cell>
          <cell r="B109" t="str">
            <v>FO004 CAOUTCHOUC DE RESSORT FORD RANGER</v>
          </cell>
          <cell r="C109">
            <v>104</v>
          </cell>
          <cell r="D109">
            <v>1.0780000000000001</v>
          </cell>
          <cell r="E109">
            <v>112.11200000000001</v>
          </cell>
          <cell r="F109">
            <v>25.42</v>
          </cell>
          <cell r="G109">
            <v>2.5420000000000002E-2</v>
          </cell>
        </row>
        <row r="110">
          <cell r="A110" t="str">
            <v>FO005</v>
          </cell>
          <cell r="B110" t="str">
            <v>FO005 ECROU SEMI ARBRE FORD RANGER G</v>
          </cell>
          <cell r="C110">
            <v>10</v>
          </cell>
          <cell r="D110">
            <v>5</v>
          </cell>
          <cell r="E110">
            <v>50</v>
          </cell>
          <cell r="F110">
            <v>89.38</v>
          </cell>
          <cell r="G110">
            <v>8.9380000000000001E-2</v>
          </cell>
        </row>
        <row r="111">
          <cell r="A111" t="str">
            <v>FO006</v>
          </cell>
          <cell r="B111" t="str">
            <v>FO006 ECROU SEMI ARBRE FORD RANGER D</v>
          </cell>
          <cell r="C111">
            <v>10</v>
          </cell>
          <cell r="D111">
            <v>5</v>
          </cell>
          <cell r="E111">
            <v>50</v>
          </cell>
          <cell r="F111">
            <v>88.96</v>
          </cell>
          <cell r="G111">
            <v>8.8959999999999997E-2</v>
          </cell>
        </row>
        <row r="112">
          <cell r="A112" t="str">
            <v>FO007</v>
          </cell>
          <cell r="B112" t="str">
            <v>FO007 CAOUTCHOUC DE RESSORT GM  FORD RANGER</v>
          </cell>
          <cell r="C112">
            <v>56</v>
          </cell>
          <cell r="D112">
            <v>1.1000000000000001</v>
          </cell>
          <cell r="E112">
            <v>61.600000000000009</v>
          </cell>
          <cell r="F112">
            <v>30.7</v>
          </cell>
          <cell r="G112">
            <v>3.0699999999999998E-2</v>
          </cell>
        </row>
        <row r="113">
          <cell r="A113" t="str">
            <v>FO009</v>
          </cell>
          <cell r="B113" t="str">
            <v>FO009 SILENT BLOC RESSORT AR FORD RANGER</v>
          </cell>
          <cell r="C113">
            <v>52</v>
          </cell>
          <cell r="D113">
            <v>1.95</v>
          </cell>
          <cell r="E113">
            <v>101.39999999999999</v>
          </cell>
          <cell r="F113">
            <v>56.84</v>
          </cell>
          <cell r="G113">
            <v>5.6840000000000002E-2</v>
          </cell>
        </row>
        <row r="114">
          <cell r="A114" t="str">
            <v>FO010</v>
          </cell>
          <cell r="B114" t="str">
            <v>FO010 RONDELLE ECROU SEMI ARBRE FORD RANGER</v>
          </cell>
          <cell r="C114">
            <v>30</v>
          </cell>
          <cell r="D114">
            <v>1.6</v>
          </cell>
          <cell r="E114">
            <v>48</v>
          </cell>
          <cell r="F114">
            <v>13.4</v>
          </cell>
          <cell r="G114">
            <v>1.34E-2</v>
          </cell>
        </row>
        <row r="115">
          <cell r="A115" t="str">
            <v>FO011</v>
          </cell>
          <cell r="B115" t="str">
            <v>FO011 AXE ETRIER FORD RANGER PAS 125</v>
          </cell>
          <cell r="C115">
            <v>50</v>
          </cell>
          <cell r="D115">
            <v>5</v>
          </cell>
          <cell r="E115">
            <v>250</v>
          </cell>
          <cell r="F115">
            <v>60.36</v>
          </cell>
          <cell r="G115">
            <v>6.0359999999999997E-2</v>
          </cell>
        </row>
        <row r="116">
          <cell r="A116" t="str">
            <v>FO013</v>
          </cell>
          <cell r="B116" t="str">
            <v>FO013 ECROU DE ROUE FORD RANGER</v>
          </cell>
          <cell r="C116">
            <v>100</v>
          </cell>
          <cell r="D116">
            <v>1.3</v>
          </cell>
          <cell r="E116">
            <v>130</v>
          </cell>
          <cell r="F116">
            <v>53.44</v>
          </cell>
          <cell r="G116">
            <v>5.3439999999999994E-2</v>
          </cell>
        </row>
        <row r="117">
          <cell r="A117" t="str">
            <v>I001</v>
          </cell>
          <cell r="B117" t="str">
            <v>I001  BOULON SUSPENSION ISUZU</v>
          </cell>
          <cell r="C117">
            <v>40</v>
          </cell>
          <cell r="D117">
            <v>2.4</v>
          </cell>
          <cell r="E117">
            <v>96</v>
          </cell>
          <cell r="F117">
            <v>160.04</v>
          </cell>
          <cell r="G117">
            <v>0.16003999999999999</v>
          </cell>
        </row>
        <row r="118">
          <cell r="A118" t="str">
            <v>I002</v>
          </cell>
          <cell r="B118" t="str">
            <v>I002  CAL SUSPENSION GM ISUZU</v>
          </cell>
          <cell r="C118">
            <v>10</v>
          </cell>
          <cell r="D118">
            <v>2.4</v>
          </cell>
          <cell r="E118">
            <v>24</v>
          </cell>
          <cell r="F118">
            <v>200</v>
          </cell>
          <cell r="G118">
            <v>0.2</v>
          </cell>
        </row>
        <row r="119">
          <cell r="A119" t="str">
            <v>I003</v>
          </cell>
          <cell r="B119" t="str">
            <v>I003  BRIDE RESSORT PM ISUZU</v>
          </cell>
          <cell r="C119">
            <v>30</v>
          </cell>
          <cell r="D119">
            <v>4.07</v>
          </cell>
          <cell r="E119">
            <v>122.10000000000001</v>
          </cell>
          <cell r="F119">
            <v>337.66</v>
          </cell>
          <cell r="G119">
            <v>0.33766000000000002</v>
          </cell>
        </row>
        <row r="120">
          <cell r="A120" t="str">
            <v>I004</v>
          </cell>
          <cell r="B120" t="str">
            <v>I004  ECROU SUSPENSION ISUZU</v>
          </cell>
          <cell r="C120">
            <v>200</v>
          </cell>
          <cell r="D120">
            <v>2.7970000000000002</v>
          </cell>
          <cell r="E120">
            <v>559.4</v>
          </cell>
          <cell r="F120">
            <v>260.39999999999998</v>
          </cell>
          <cell r="G120">
            <v>0.26039999999999996</v>
          </cell>
        </row>
        <row r="121">
          <cell r="A121" t="str">
            <v>I005</v>
          </cell>
          <cell r="B121" t="str">
            <v>I005  BRIDE RESSORT GM ISUZU</v>
          </cell>
          <cell r="C121">
            <v>50</v>
          </cell>
          <cell r="D121">
            <v>4.5</v>
          </cell>
          <cell r="E121">
            <v>225</v>
          </cell>
          <cell r="F121">
            <v>358.6</v>
          </cell>
          <cell r="G121">
            <v>0.35860000000000003</v>
          </cell>
        </row>
        <row r="122">
          <cell r="A122" t="str">
            <v>I006</v>
          </cell>
          <cell r="B122" t="str">
            <v>I006  CAL SUSPENSION PM ISUZU</v>
          </cell>
          <cell r="C122">
            <v>300</v>
          </cell>
          <cell r="D122">
            <v>1.9850000000000001</v>
          </cell>
          <cell r="E122">
            <v>595.5</v>
          </cell>
          <cell r="F122">
            <v>115</v>
          </cell>
          <cell r="G122">
            <v>0.115</v>
          </cell>
        </row>
        <row r="123">
          <cell r="A123" t="str">
            <v>I007</v>
          </cell>
          <cell r="B123" t="str">
            <v>I007  ECROU SEMI ARBRE ISUZU</v>
          </cell>
          <cell r="C123">
            <v>50</v>
          </cell>
          <cell r="D123">
            <v>3.7</v>
          </cell>
          <cell r="E123">
            <v>185</v>
          </cell>
          <cell r="F123">
            <v>125.92</v>
          </cell>
          <cell r="G123">
            <v>0.12592</v>
          </cell>
        </row>
        <row r="124">
          <cell r="A124" t="str">
            <v>I009</v>
          </cell>
          <cell r="B124" t="str">
            <v>I009  BOUCHON CARTER NM ISUZU</v>
          </cell>
          <cell r="C124">
            <v>200</v>
          </cell>
          <cell r="D124">
            <v>1</v>
          </cell>
          <cell r="E124">
            <v>200</v>
          </cell>
          <cell r="F124">
            <v>43.3</v>
          </cell>
          <cell r="G124">
            <v>4.3299999999999998E-2</v>
          </cell>
        </row>
        <row r="125">
          <cell r="A125" t="str">
            <v>I010</v>
          </cell>
          <cell r="B125" t="str">
            <v>I010  JEU SUSPENSION ISUZU</v>
          </cell>
          <cell r="C125">
            <v>60</v>
          </cell>
          <cell r="D125">
            <v>7.1820000000000004</v>
          </cell>
          <cell r="E125">
            <v>430.92</v>
          </cell>
          <cell r="F125">
            <v>540.38</v>
          </cell>
          <cell r="G125">
            <v>0.54037999999999997</v>
          </cell>
        </row>
        <row r="126">
          <cell r="A126" t="str">
            <v>I011</v>
          </cell>
          <cell r="B126" t="str">
            <v>I011  BOULON D'ASSEMBLAGE PM ISUZU</v>
          </cell>
          <cell r="C126">
            <v>200</v>
          </cell>
          <cell r="D126">
            <v>0.83000000000000007</v>
          </cell>
          <cell r="E126">
            <v>166</v>
          </cell>
          <cell r="F126">
            <v>32.299999999999997</v>
          </cell>
          <cell r="G126">
            <v>3.2299999999999995E-2</v>
          </cell>
        </row>
        <row r="127">
          <cell r="A127" t="str">
            <v>I012</v>
          </cell>
          <cell r="B127" t="str">
            <v>I012  CAOUTCHOUC DE RESSORT GM ISUZU</v>
          </cell>
          <cell r="C127">
            <v>200</v>
          </cell>
          <cell r="D127">
            <v>0.64600000000000013</v>
          </cell>
          <cell r="E127">
            <v>129.20000000000002</v>
          </cell>
          <cell r="F127">
            <v>40.92</v>
          </cell>
          <cell r="G127">
            <v>4.0920000000000005E-2</v>
          </cell>
        </row>
        <row r="128">
          <cell r="A128" t="str">
            <v>I013</v>
          </cell>
          <cell r="B128" t="str">
            <v>I013  CAOUTCHOUC DE RESSORT PM ISUZU</v>
          </cell>
          <cell r="C128">
            <v>800</v>
          </cell>
          <cell r="D128">
            <v>0.53900000000000003</v>
          </cell>
          <cell r="E128">
            <v>431.20000000000005</v>
          </cell>
          <cell r="F128">
            <v>19.920000000000002</v>
          </cell>
          <cell r="G128">
            <v>1.992E-2</v>
          </cell>
        </row>
        <row r="129">
          <cell r="A129" t="str">
            <v>I019</v>
          </cell>
          <cell r="B129" t="str">
            <v>I019  SYLIMBLOC AV TRAIN PM KB26 ISUZU</v>
          </cell>
          <cell r="C129">
            <v>800</v>
          </cell>
          <cell r="D129">
            <v>0.49</v>
          </cell>
          <cell r="E129">
            <v>392</v>
          </cell>
          <cell r="F129">
            <v>7.88</v>
          </cell>
          <cell r="G129">
            <v>7.8799999999999999E-3</v>
          </cell>
        </row>
        <row r="130">
          <cell r="A130" t="str">
            <v>I020</v>
          </cell>
          <cell r="B130" t="str">
            <v>I020  SYLIMBLOC BRAS AV GM KB26 ISUZU</v>
          </cell>
          <cell r="C130">
            <v>200</v>
          </cell>
          <cell r="D130">
            <v>0.622</v>
          </cell>
          <cell r="E130">
            <v>124.4</v>
          </cell>
          <cell r="F130">
            <v>26.9</v>
          </cell>
          <cell r="G130">
            <v>2.69E-2</v>
          </cell>
        </row>
        <row r="131">
          <cell r="A131" t="str">
            <v>I021</v>
          </cell>
          <cell r="B131" t="str">
            <v>I021  BUTEE DE RESSORT TFR ISUZU</v>
          </cell>
          <cell r="C131">
            <v>40</v>
          </cell>
          <cell r="D131">
            <v>7.2650000000000006</v>
          </cell>
          <cell r="E131">
            <v>290.60000000000002</v>
          </cell>
          <cell r="F131">
            <v>541.48</v>
          </cell>
          <cell r="G131">
            <v>0.54148000000000007</v>
          </cell>
        </row>
        <row r="132">
          <cell r="A132" t="str">
            <v>I022</v>
          </cell>
          <cell r="B132" t="str">
            <v>I022  BUTEE DE RESSORT KB26 ISUZU</v>
          </cell>
          <cell r="C132">
            <v>10</v>
          </cell>
          <cell r="D132">
            <v>7.2650000000000006</v>
          </cell>
          <cell r="E132">
            <v>72.650000000000006</v>
          </cell>
          <cell r="F132">
            <v>536.32000000000005</v>
          </cell>
          <cell r="G132">
            <v>0.53632000000000002</v>
          </cell>
        </row>
        <row r="133">
          <cell r="A133" t="str">
            <v>I023</v>
          </cell>
          <cell r="B133" t="str">
            <v>I023  BRIDE TFR ISUZU</v>
          </cell>
          <cell r="C133">
            <v>60</v>
          </cell>
          <cell r="D133">
            <v>4.8</v>
          </cell>
          <cell r="E133">
            <v>288</v>
          </cell>
          <cell r="F133">
            <v>0</v>
          </cell>
          <cell r="G133">
            <v>0</v>
          </cell>
        </row>
        <row r="134">
          <cell r="A134" t="str">
            <v>I025</v>
          </cell>
          <cell r="B134" t="str">
            <v>I025  ECROU DE ROUE TFR ISUZU</v>
          </cell>
          <cell r="C134">
            <v>300</v>
          </cell>
          <cell r="D134">
            <v>1.1459999999999999</v>
          </cell>
          <cell r="E134">
            <v>343.79999999999995</v>
          </cell>
          <cell r="F134">
            <v>43.66</v>
          </cell>
          <cell r="G134">
            <v>4.3659999999999997E-2</v>
          </cell>
        </row>
        <row r="135">
          <cell r="A135" t="str">
            <v>I027</v>
          </cell>
          <cell r="B135" t="str">
            <v>I027  SILEMT-BLOC TRIANGLE SUP KB26 ISUZU</v>
          </cell>
          <cell r="C135">
            <v>200</v>
          </cell>
          <cell r="D135">
            <v>2.895</v>
          </cell>
          <cell r="E135">
            <v>579</v>
          </cell>
          <cell r="F135">
            <v>116.4</v>
          </cell>
          <cell r="G135">
            <v>0.1164</v>
          </cell>
        </row>
        <row r="136">
          <cell r="A136" t="str">
            <v>I031</v>
          </cell>
          <cell r="B136" t="str">
            <v>I031  BUTEE DE TALONNAGE AV ISUZU</v>
          </cell>
          <cell r="C136">
            <v>40</v>
          </cell>
          <cell r="D136">
            <v>1.966</v>
          </cell>
          <cell r="E136">
            <v>78.64</v>
          </cell>
          <cell r="F136">
            <v>150.41999999999999</v>
          </cell>
          <cell r="G136">
            <v>0.15042</v>
          </cell>
        </row>
        <row r="137">
          <cell r="A137" t="str">
            <v>I032</v>
          </cell>
          <cell r="B137" t="str">
            <v>I032  FREIN ROULEMENT ISUZU</v>
          </cell>
          <cell r="C137">
            <v>400</v>
          </cell>
          <cell r="D137">
            <v>0.66800000000000004</v>
          </cell>
          <cell r="E137">
            <v>267.2</v>
          </cell>
          <cell r="F137">
            <v>42.34</v>
          </cell>
          <cell r="G137">
            <v>4.2340000000000003E-2</v>
          </cell>
        </row>
        <row r="138">
          <cell r="A138" t="str">
            <v>I034</v>
          </cell>
          <cell r="B138" t="str">
            <v>I034  ECROU DE ROUE KB26 ISUZU</v>
          </cell>
          <cell r="C138">
            <v>200</v>
          </cell>
          <cell r="D138">
            <v>0.6</v>
          </cell>
          <cell r="E138">
            <v>120</v>
          </cell>
          <cell r="F138">
            <v>23.88</v>
          </cell>
          <cell r="G138">
            <v>2.3879999999999998E-2</v>
          </cell>
        </row>
        <row r="139">
          <cell r="A139" t="str">
            <v>I035</v>
          </cell>
          <cell r="B139" t="str">
            <v>I035  SILEMT-BLOC TRIANGLE SUP TFR ISUZU</v>
          </cell>
          <cell r="C139">
            <v>300</v>
          </cell>
          <cell r="D139">
            <v>2.895</v>
          </cell>
          <cell r="E139">
            <v>868.5</v>
          </cell>
          <cell r="F139">
            <v>0</v>
          </cell>
          <cell r="G139">
            <v>0</v>
          </cell>
        </row>
        <row r="140">
          <cell r="A140" t="str">
            <v>I039</v>
          </cell>
          <cell r="B140" t="str">
            <v>I039  GOUJON DE ROUE ISUZU</v>
          </cell>
          <cell r="C140">
            <v>300</v>
          </cell>
          <cell r="D140">
            <v>0.77</v>
          </cell>
          <cell r="E140">
            <v>231</v>
          </cell>
          <cell r="F140">
            <v>45.92</v>
          </cell>
          <cell r="G140">
            <v>4.5920000000000002E-2</v>
          </cell>
        </row>
        <row r="141">
          <cell r="A141" t="str">
            <v>I040</v>
          </cell>
          <cell r="B141" t="str">
            <v>I040  GOUJON DE ROUE COMPLET ISUZU</v>
          </cell>
          <cell r="C141">
            <v>50</v>
          </cell>
          <cell r="D141">
            <v>1.9159999999999999</v>
          </cell>
          <cell r="E141">
            <v>95.8</v>
          </cell>
          <cell r="F141">
            <v>89.64</v>
          </cell>
          <cell r="G141">
            <v>8.9639999999999997E-2</v>
          </cell>
        </row>
        <row r="142">
          <cell r="A142" t="str">
            <v>I041</v>
          </cell>
          <cell r="B142" t="str">
            <v>I041 CAOUTCHOUC  ROULEMENT CENTRE ISUZU</v>
          </cell>
          <cell r="C142">
            <v>30</v>
          </cell>
          <cell r="D142">
            <v>2.9260000000000002</v>
          </cell>
          <cell r="E142">
            <v>87.78</v>
          </cell>
          <cell r="F142">
            <v>128.63999999999999</v>
          </cell>
          <cell r="G142">
            <v>0.12863999999999998</v>
          </cell>
        </row>
        <row r="143">
          <cell r="A143" t="str">
            <v>I042</v>
          </cell>
          <cell r="B143" t="str">
            <v>I042 SILEM BLOC BARRE TIRANT ISUZU</v>
          </cell>
          <cell r="C143">
            <v>400</v>
          </cell>
          <cell r="D143">
            <v>1.1679999999999999</v>
          </cell>
          <cell r="E143">
            <v>467.2</v>
          </cell>
          <cell r="F143">
            <v>55.64</v>
          </cell>
          <cell r="G143">
            <v>5.5640000000000002E-2</v>
          </cell>
        </row>
        <row r="144">
          <cell r="A144" t="str">
            <v>I043</v>
          </cell>
          <cell r="B144" t="str">
            <v>I043  SILEMT-BLOC ISUZU</v>
          </cell>
          <cell r="C144">
            <v>200</v>
          </cell>
          <cell r="D144">
            <v>2.633</v>
          </cell>
          <cell r="E144">
            <v>526.6</v>
          </cell>
          <cell r="F144">
            <v>0</v>
          </cell>
          <cell r="G144">
            <v>0</v>
          </cell>
        </row>
        <row r="145">
          <cell r="A145" t="str">
            <v>I044</v>
          </cell>
          <cell r="B145" t="str">
            <v>I044  SILEMT-BLOC TRAINGLE INF ISUZU</v>
          </cell>
          <cell r="C145">
            <v>100</v>
          </cell>
          <cell r="D145">
            <v>3.032</v>
          </cell>
          <cell r="E145">
            <v>303.2</v>
          </cell>
          <cell r="F145">
            <v>162.6</v>
          </cell>
          <cell r="G145">
            <v>0.16259999999999999</v>
          </cell>
        </row>
        <row r="146">
          <cell r="A146" t="str">
            <v>I047</v>
          </cell>
          <cell r="B146" t="str">
            <v>I047  ANNEAU ECHAPPEMENT ISUZU</v>
          </cell>
          <cell r="C146">
            <v>300</v>
          </cell>
          <cell r="D146">
            <v>0.876</v>
          </cell>
          <cell r="E146">
            <v>262.8</v>
          </cell>
          <cell r="F146">
            <v>36.799999999999997</v>
          </cell>
          <cell r="G146">
            <v>3.6799999999999999E-2</v>
          </cell>
        </row>
        <row r="147">
          <cell r="A147" t="str">
            <v>I048</v>
          </cell>
          <cell r="B147" t="str">
            <v>I048  BOULON AXE RESSORT ISUZU</v>
          </cell>
          <cell r="C147">
            <v>100</v>
          </cell>
          <cell r="D147">
            <v>2.25</v>
          </cell>
          <cell r="E147">
            <v>225</v>
          </cell>
          <cell r="F147">
            <v>169.02</v>
          </cell>
          <cell r="G147">
            <v>0.16902</v>
          </cell>
        </row>
        <row r="148">
          <cell r="A148" t="str">
            <v>I052</v>
          </cell>
          <cell r="B148" t="str">
            <v>I052  CAOUTCHOU DE BARRE ISUZU</v>
          </cell>
          <cell r="C148">
            <v>200</v>
          </cell>
          <cell r="D148">
            <v>1.216</v>
          </cell>
          <cell r="E148">
            <v>243.2</v>
          </cell>
          <cell r="F148">
            <v>27.3</v>
          </cell>
          <cell r="G148">
            <v>2.7300000000000001E-2</v>
          </cell>
        </row>
        <row r="149">
          <cell r="A149" t="str">
            <v>I054</v>
          </cell>
          <cell r="B149" t="str">
            <v>I054  COIN AR ISUZU G408</v>
          </cell>
          <cell r="C149">
            <v>10</v>
          </cell>
          <cell r="D149">
            <v>9.1999999999999993</v>
          </cell>
          <cell r="E149">
            <v>92</v>
          </cell>
          <cell r="F149">
            <v>449.108</v>
          </cell>
          <cell r="G149">
            <v>0.44910800000000001</v>
          </cell>
        </row>
        <row r="150">
          <cell r="A150" t="str">
            <v>I055</v>
          </cell>
          <cell r="B150" t="str">
            <v>I055  COIN AR ISUZU D 409</v>
          </cell>
          <cell r="C150">
            <v>10</v>
          </cell>
          <cell r="D150">
            <v>9.1999999999999993</v>
          </cell>
          <cell r="E150">
            <v>92</v>
          </cell>
          <cell r="F150">
            <v>449.108</v>
          </cell>
          <cell r="G150">
            <v>0.44910800000000001</v>
          </cell>
        </row>
        <row r="151">
          <cell r="A151" t="str">
            <v>I056</v>
          </cell>
          <cell r="B151" t="str">
            <v>I056  BAGUE ECHAPPEMENT ISUZU</v>
          </cell>
          <cell r="C151">
            <v>100</v>
          </cell>
          <cell r="D151">
            <v>2</v>
          </cell>
          <cell r="E151">
            <v>200</v>
          </cell>
          <cell r="F151">
            <v>40.159999999999997</v>
          </cell>
          <cell r="G151">
            <v>4.0159999999999994E-2</v>
          </cell>
        </row>
        <row r="152">
          <cell r="A152" t="str">
            <v>I059</v>
          </cell>
          <cell r="B152" t="str">
            <v>I059  AXE DIRECTION ISUZU</v>
          </cell>
          <cell r="C152">
            <v>50</v>
          </cell>
          <cell r="D152">
            <v>2.2999999999999998</v>
          </cell>
          <cell r="E152">
            <v>114.99999999999999</v>
          </cell>
          <cell r="F152">
            <v>105.48</v>
          </cell>
          <cell r="G152">
            <v>0.10548</v>
          </cell>
        </row>
        <row r="153">
          <cell r="A153" t="str">
            <v>I060</v>
          </cell>
          <cell r="B153" t="str">
            <v>I060  RONDELLE SABOT DE FREIN ISUZU</v>
          </cell>
          <cell r="C153">
            <v>100</v>
          </cell>
          <cell r="D153">
            <v>0.3</v>
          </cell>
          <cell r="E153">
            <v>30</v>
          </cell>
          <cell r="F153">
            <v>4.12</v>
          </cell>
          <cell r="G153">
            <v>4.1200000000000004E-3</v>
          </cell>
        </row>
        <row r="154">
          <cell r="A154" t="str">
            <v>I063</v>
          </cell>
          <cell r="B154" t="str">
            <v>I063  NECESSAIRE AXE DIRECTION ISUZU</v>
          </cell>
          <cell r="C154">
            <v>40</v>
          </cell>
          <cell r="D154">
            <v>4</v>
          </cell>
          <cell r="E154">
            <v>160</v>
          </cell>
          <cell r="F154">
            <v>148.30000000000001</v>
          </cell>
          <cell r="G154">
            <v>0.14830000000000002</v>
          </cell>
        </row>
        <row r="155">
          <cell r="A155" t="str">
            <v>I066</v>
          </cell>
          <cell r="B155" t="str">
            <v>I066  ROULEMENT CENTRE ISUZU 8-94222-972-OA KB</v>
          </cell>
          <cell r="C155">
            <v>50</v>
          </cell>
          <cell r="D155">
            <v>16.3</v>
          </cell>
          <cell r="E155">
            <v>815</v>
          </cell>
          <cell r="F155">
            <v>780.2</v>
          </cell>
          <cell r="G155">
            <v>0.7802</v>
          </cell>
        </row>
        <row r="156">
          <cell r="A156" t="str">
            <v>I067</v>
          </cell>
          <cell r="B156" t="str">
            <v>I067  RACCORD LONG ISUZU</v>
          </cell>
          <cell r="C156">
            <v>20</v>
          </cell>
          <cell r="D156">
            <v>0.9</v>
          </cell>
          <cell r="E156">
            <v>18</v>
          </cell>
          <cell r="F156">
            <v>17.36</v>
          </cell>
          <cell r="G156">
            <v>1.736E-2</v>
          </cell>
        </row>
        <row r="157">
          <cell r="A157" t="str">
            <v>I070</v>
          </cell>
          <cell r="B157" t="str">
            <v>I070  RACCORD REFROIDISSEUR ISUZU</v>
          </cell>
          <cell r="C157">
            <v>100</v>
          </cell>
          <cell r="D157">
            <v>1.9000000000000001</v>
          </cell>
          <cell r="E157">
            <v>190</v>
          </cell>
          <cell r="F157">
            <v>47.6</v>
          </cell>
          <cell r="G157">
            <v>4.7600000000000003E-2</v>
          </cell>
        </row>
        <row r="158">
          <cell r="A158" t="str">
            <v>I071</v>
          </cell>
          <cell r="B158" t="str">
            <v>I071  RACCORD POMPE A EAU ISUZU</v>
          </cell>
          <cell r="C158">
            <v>200</v>
          </cell>
          <cell r="D158">
            <v>2.7800000000000002</v>
          </cell>
          <cell r="E158">
            <v>556</v>
          </cell>
          <cell r="F158">
            <v>45.2</v>
          </cell>
          <cell r="G158">
            <v>4.5200000000000004E-2</v>
          </cell>
        </row>
        <row r="159">
          <cell r="A159" t="str">
            <v>I072</v>
          </cell>
          <cell r="B159" t="str">
            <v>I072  BOULON AMORTISSEUR ISUZU</v>
          </cell>
          <cell r="C159">
            <v>20</v>
          </cell>
          <cell r="D159">
            <v>1.2</v>
          </cell>
          <cell r="E159">
            <v>24</v>
          </cell>
          <cell r="F159">
            <v>54.52</v>
          </cell>
          <cell r="G159">
            <v>5.4520000000000006E-2</v>
          </cell>
        </row>
        <row r="160">
          <cell r="A160" t="str">
            <v>I073</v>
          </cell>
          <cell r="B160" t="str">
            <v>I073  BOULON D'ASSEMBLAGE ISUZU GM</v>
          </cell>
          <cell r="C160">
            <v>500</v>
          </cell>
          <cell r="D160">
            <v>0.83000000000000007</v>
          </cell>
          <cell r="E160">
            <v>415.00000000000006</v>
          </cell>
          <cell r="F160">
            <v>36.54</v>
          </cell>
          <cell r="G160">
            <v>3.6539999999999996E-2</v>
          </cell>
        </row>
        <row r="161">
          <cell r="A161" t="str">
            <v>I074</v>
          </cell>
          <cell r="B161" t="str">
            <v>I074  CAOUTCHOU STABILISATRICE ISUZU</v>
          </cell>
          <cell r="C161">
            <v>50</v>
          </cell>
          <cell r="D161">
            <v>1.8360000000000001</v>
          </cell>
          <cell r="E161">
            <v>91.8</v>
          </cell>
          <cell r="F161">
            <v>61.2</v>
          </cell>
          <cell r="G161">
            <v>6.1200000000000004E-2</v>
          </cell>
        </row>
        <row r="162">
          <cell r="A162" t="str">
            <v>I075</v>
          </cell>
          <cell r="B162" t="str">
            <v>I075  BUTEE DE TALONNAGE ROND ISUZU</v>
          </cell>
          <cell r="C162">
            <v>100</v>
          </cell>
          <cell r="D162">
            <v>1.986</v>
          </cell>
          <cell r="E162">
            <v>198.6</v>
          </cell>
          <cell r="F162">
            <v>76.86</v>
          </cell>
          <cell r="G162">
            <v>7.6859999999999998E-2</v>
          </cell>
        </row>
        <row r="163">
          <cell r="A163" t="str">
            <v>I076</v>
          </cell>
          <cell r="B163" t="str">
            <v>I076  BOULON CHAPPE CARDON+ECROU ISUZU</v>
          </cell>
          <cell r="C163">
            <v>100</v>
          </cell>
          <cell r="D163">
            <v>0.70000000000000007</v>
          </cell>
          <cell r="E163">
            <v>70</v>
          </cell>
          <cell r="F163">
            <v>19.600000000000001</v>
          </cell>
          <cell r="G163">
            <v>1.9600000000000003E-2</v>
          </cell>
        </row>
        <row r="164">
          <cell r="A164" t="str">
            <v>I078</v>
          </cell>
          <cell r="B164" t="str">
            <v>I078 CHARNIERE DE PORTE GAUCHE</v>
          </cell>
          <cell r="C164">
            <v>30</v>
          </cell>
          <cell r="D164">
            <v>5.5</v>
          </cell>
          <cell r="E164">
            <v>165</v>
          </cell>
          <cell r="F164">
            <v>318.26</v>
          </cell>
          <cell r="G164">
            <v>0.31825999999999999</v>
          </cell>
        </row>
        <row r="165">
          <cell r="A165" t="str">
            <v>I079</v>
          </cell>
          <cell r="B165" t="str">
            <v>I079 CHARNIERE DE PORTE DROITE</v>
          </cell>
          <cell r="C165">
            <v>30</v>
          </cell>
          <cell r="D165">
            <v>5.5</v>
          </cell>
          <cell r="E165">
            <v>165</v>
          </cell>
          <cell r="F165">
            <v>318.26</v>
          </cell>
          <cell r="G165">
            <v>0.31825999999999999</v>
          </cell>
        </row>
        <row r="166">
          <cell r="A166" t="str">
            <v>I080</v>
          </cell>
          <cell r="B166" t="str">
            <v>I080 SUPPORT SUSPENSION TFR</v>
          </cell>
          <cell r="C166">
            <v>10</v>
          </cell>
          <cell r="D166">
            <v>12.5</v>
          </cell>
          <cell r="E166">
            <v>125</v>
          </cell>
          <cell r="F166">
            <v>708.82</v>
          </cell>
          <cell r="G166">
            <v>0.70882000000000001</v>
          </cell>
        </row>
        <row r="167">
          <cell r="A167" t="str">
            <v>I081</v>
          </cell>
          <cell r="B167" t="str">
            <v>I081 BOITIER DIRECTION ISUZU TFR</v>
          </cell>
          <cell r="C167">
            <v>50</v>
          </cell>
          <cell r="D167">
            <v>21</v>
          </cell>
          <cell r="E167">
            <v>1050</v>
          </cell>
          <cell r="F167">
            <v>1000.68</v>
          </cell>
          <cell r="G167">
            <v>1.00068</v>
          </cell>
        </row>
        <row r="168">
          <cell r="A168" t="str">
            <v>I082</v>
          </cell>
          <cell r="B168" t="str">
            <v>I082 CHARNIERE DE PORTE NM DROITE</v>
          </cell>
          <cell r="C168">
            <v>30</v>
          </cell>
          <cell r="D168">
            <v>5.5</v>
          </cell>
          <cell r="E168">
            <v>165</v>
          </cell>
          <cell r="F168">
            <v>285.45999999999998</v>
          </cell>
          <cell r="G168">
            <v>0.28545999999999999</v>
          </cell>
        </row>
        <row r="169">
          <cell r="A169" t="str">
            <v>I083</v>
          </cell>
          <cell r="B169" t="str">
            <v>I083 CHARNIERE DE PORTE NM GAUCHE</v>
          </cell>
          <cell r="C169">
            <v>30</v>
          </cell>
          <cell r="D169">
            <v>5.5</v>
          </cell>
          <cell r="E169">
            <v>165</v>
          </cell>
          <cell r="F169">
            <v>285.45999999999998</v>
          </cell>
          <cell r="G169">
            <v>0.28545999999999999</v>
          </cell>
        </row>
        <row r="170">
          <cell r="A170" t="str">
            <v>I086</v>
          </cell>
          <cell r="B170" t="str">
            <v>I086 TUBE D'EAU Y9 CV</v>
          </cell>
          <cell r="C170">
            <v>30</v>
          </cell>
          <cell r="D170">
            <v>3.8000000000000003</v>
          </cell>
          <cell r="E170">
            <v>114.00000000000001</v>
          </cell>
          <cell r="F170">
            <v>0</v>
          </cell>
          <cell r="G170">
            <v>0</v>
          </cell>
        </row>
        <row r="171">
          <cell r="A171" t="str">
            <v>I087</v>
          </cell>
          <cell r="B171" t="str">
            <v>I087  BAS DE GLACE ISUZU</v>
          </cell>
          <cell r="C171">
            <v>20</v>
          </cell>
          <cell r="D171">
            <v>2</v>
          </cell>
          <cell r="E171">
            <v>40</v>
          </cell>
          <cell r="F171">
            <v>54.2</v>
          </cell>
          <cell r="G171">
            <v>5.4200000000000005E-2</v>
          </cell>
        </row>
        <row r="172">
          <cell r="A172" t="str">
            <v>I088</v>
          </cell>
          <cell r="B172" t="str">
            <v>I088 SUPPORT ECHAPPEMENT ISUZU</v>
          </cell>
          <cell r="C172">
            <v>150</v>
          </cell>
          <cell r="D172">
            <v>0.78900000000000003</v>
          </cell>
          <cell r="E172">
            <v>118.35000000000001</v>
          </cell>
          <cell r="F172">
            <v>42.74</v>
          </cell>
          <cell r="G172">
            <v>4.274E-2</v>
          </cell>
        </row>
        <row r="173">
          <cell r="A173" t="str">
            <v>I089</v>
          </cell>
          <cell r="B173" t="str">
            <v>I089  SUPPORT BRAS STABILISATRICE</v>
          </cell>
          <cell r="C173">
            <v>50</v>
          </cell>
          <cell r="D173">
            <v>1.75</v>
          </cell>
          <cell r="E173">
            <v>87.5</v>
          </cell>
          <cell r="F173">
            <v>120.82</v>
          </cell>
          <cell r="G173">
            <v>0.12082</v>
          </cell>
        </row>
        <row r="174">
          <cell r="A174" t="str">
            <v>I093</v>
          </cell>
          <cell r="B174" t="str">
            <v>I093 TUBE D EAU 10 CV</v>
          </cell>
          <cell r="C174">
            <v>50</v>
          </cell>
          <cell r="D174">
            <v>10</v>
          </cell>
          <cell r="E174">
            <v>500</v>
          </cell>
          <cell r="F174">
            <v>415.22</v>
          </cell>
          <cell r="G174">
            <v>0.41522000000000003</v>
          </cell>
        </row>
        <row r="175">
          <cell r="A175" t="str">
            <v>I095</v>
          </cell>
          <cell r="B175" t="str">
            <v>I095  BOITIER DIRECTION KB26 ISUZU</v>
          </cell>
          <cell r="C175">
            <v>20</v>
          </cell>
          <cell r="D175">
            <v>21</v>
          </cell>
          <cell r="E175">
            <v>420</v>
          </cell>
          <cell r="F175">
            <v>1472.68</v>
          </cell>
          <cell r="G175">
            <v>1.47268</v>
          </cell>
        </row>
        <row r="176">
          <cell r="A176" t="str">
            <v>I096</v>
          </cell>
          <cell r="B176" t="str">
            <v>I096 DEMI CARTER ISUZU 2500 10 CV</v>
          </cell>
          <cell r="C176">
            <v>40</v>
          </cell>
          <cell r="D176">
            <v>11</v>
          </cell>
          <cell r="E176">
            <v>440</v>
          </cell>
          <cell r="F176">
            <v>886.1</v>
          </cell>
          <cell r="G176">
            <v>0.8861</v>
          </cell>
        </row>
        <row r="177">
          <cell r="A177" t="str">
            <v>I098</v>
          </cell>
          <cell r="B177" t="str">
            <v>I098   894440608 ROULEMENT CENTRE TFR 9CV</v>
          </cell>
          <cell r="C177">
            <v>50</v>
          </cell>
          <cell r="D177">
            <v>16.3</v>
          </cell>
          <cell r="E177">
            <v>815</v>
          </cell>
          <cell r="F177">
            <v>856.2</v>
          </cell>
          <cell r="G177">
            <v>0.85620000000000007</v>
          </cell>
        </row>
        <row r="178">
          <cell r="A178" t="str">
            <v>I100</v>
          </cell>
          <cell r="B178" t="str">
            <v>I100  AXE ETRIER DE FREIN</v>
          </cell>
          <cell r="C178">
            <v>100</v>
          </cell>
          <cell r="D178">
            <v>2</v>
          </cell>
          <cell r="E178">
            <v>200</v>
          </cell>
          <cell r="F178">
            <v>62.08</v>
          </cell>
          <cell r="G178">
            <v>6.2079999999999996E-2</v>
          </cell>
        </row>
        <row r="179">
          <cell r="A179" t="str">
            <v>I101</v>
          </cell>
          <cell r="B179" t="str">
            <v>I101  JEUX DE RESSORT FREIN ISUZU</v>
          </cell>
          <cell r="C179">
            <v>50</v>
          </cell>
          <cell r="D179">
            <v>0.97</v>
          </cell>
          <cell r="E179">
            <v>48.5</v>
          </cell>
          <cell r="F179">
            <v>17.559999999999999</v>
          </cell>
          <cell r="G179">
            <v>1.7559999999999999E-2</v>
          </cell>
        </row>
        <row r="180">
          <cell r="A180" t="str">
            <v>I103</v>
          </cell>
          <cell r="B180" t="str">
            <v>I103  JEUX DE RESSORT FREIN ISUZU KB26</v>
          </cell>
          <cell r="C180">
            <v>10</v>
          </cell>
          <cell r="D180">
            <v>7.5</v>
          </cell>
          <cell r="E180">
            <v>75</v>
          </cell>
          <cell r="F180">
            <v>109.8</v>
          </cell>
          <cell r="G180">
            <v>0.10979999999999999</v>
          </cell>
        </row>
        <row r="181">
          <cell r="A181" t="str">
            <v>I105</v>
          </cell>
          <cell r="B181" t="str">
            <v>I105 AXE DE FREIN ISUZU</v>
          </cell>
          <cell r="C181">
            <v>100</v>
          </cell>
          <cell r="D181">
            <v>0.35000000000000003</v>
          </cell>
          <cell r="E181">
            <v>35</v>
          </cell>
          <cell r="F181">
            <v>3.36</v>
          </cell>
          <cell r="G181">
            <v>3.3599999999999997E-3</v>
          </cell>
        </row>
        <row r="182">
          <cell r="A182" t="str">
            <v>I107</v>
          </cell>
          <cell r="B182" t="str">
            <v>I107 BAGUE PONT AR</v>
          </cell>
          <cell r="C182">
            <v>20</v>
          </cell>
          <cell r="D182">
            <v>4</v>
          </cell>
          <cell r="E182">
            <v>80</v>
          </cell>
          <cell r="F182">
            <v>106.06</v>
          </cell>
          <cell r="G182">
            <v>0.10606</v>
          </cell>
        </row>
        <row r="183">
          <cell r="A183" t="str">
            <v>I109</v>
          </cell>
          <cell r="B183" t="str">
            <v>I109 CAGE GRAISSE ISUZU</v>
          </cell>
          <cell r="C183">
            <v>100</v>
          </cell>
          <cell r="D183">
            <v>1.8</v>
          </cell>
          <cell r="E183">
            <v>180</v>
          </cell>
          <cell r="F183">
            <v>74.02</v>
          </cell>
          <cell r="G183">
            <v>7.4020000000000002E-2</v>
          </cell>
        </row>
        <row r="184">
          <cell r="A184" t="str">
            <v>I111</v>
          </cell>
          <cell r="B184" t="str">
            <v>I111 PLAQUE RESSORT TFR</v>
          </cell>
          <cell r="C184">
            <v>30</v>
          </cell>
          <cell r="D184">
            <v>1.9000000000000001</v>
          </cell>
          <cell r="E184">
            <v>57.000000000000007</v>
          </cell>
          <cell r="F184">
            <v>302.18</v>
          </cell>
          <cell r="G184">
            <v>0.30218</v>
          </cell>
        </row>
        <row r="185">
          <cell r="A185" t="str">
            <v>I114</v>
          </cell>
          <cell r="B185" t="str">
            <v>I114 BIELLE DIRECTION COMPLET ISUZU</v>
          </cell>
          <cell r="C185">
            <v>20</v>
          </cell>
          <cell r="D185">
            <v>8.0440000000000005</v>
          </cell>
          <cell r="E185">
            <v>160.88</v>
          </cell>
          <cell r="F185">
            <v>302.39999999999998</v>
          </cell>
          <cell r="G185">
            <v>0.3024</v>
          </cell>
        </row>
        <row r="186">
          <cell r="A186" t="str">
            <v>I115</v>
          </cell>
          <cell r="B186" t="str">
            <v>I115 BUTEE CAPOT     ISUZU</v>
          </cell>
          <cell r="C186">
            <v>300</v>
          </cell>
          <cell r="D186">
            <v>0.753</v>
          </cell>
          <cell r="E186">
            <v>225.9</v>
          </cell>
          <cell r="F186">
            <v>23.38</v>
          </cell>
          <cell r="G186">
            <v>2.3379999999999998E-2</v>
          </cell>
        </row>
        <row r="187">
          <cell r="A187" t="str">
            <v>I116</v>
          </cell>
          <cell r="B187" t="str">
            <v>I116 PISTON ETRIER ISUZU TFR MOD2</v>
          </cell>
          <cell r="C187">
            <v>10</v>
          </cell>
          <cell r="D187">
            <v>12.741</v>
          </cell>
          <cell r="E187">
            <v>127.41</v>
          </cell>
          <cell r="F187">
            <v>457.44</v>
          </cell>
          <cell r="G187">
            <v>0.45744000000000001</v>
          </cell>
        </row>
        <row r="188">
          <cell r="A188" t="str">
            <v>I122</v>
          </cell>
          <cell r="B188" t="str">
            <v>I122 BRIDE ISUZU TFR ZINGUE</v>
          </cell>
          <cell r="C188">
            <v>30</v>
          </cell>
          <cell r="D188">
            <v>5.0999999999999996</v>
          </cell>
          <cell r="E188">
            <v>153</v>
          </cell>
          <cell r="F188">
            <v>489.48</v>
          </cell>
          <cell r="G188">
            <v>0.48948000000000003</v>
          </cell>
        </row>
        <row r="189">
          <cell r="A189" t="str">
            <v>I123</v>
          </cell>
          <cell r="B189" t="str">
            <v>I123 JOINT CARTER TFR</v>
          </cell>
          <cell r="C189">
            <v>40</v>
          </cell>
          <cell r="D189">
            <v>2.222</v>
          </cell>
          <cell r="E189">
            <v>88.88</v>
          </cell>
          <cell r="F189">
            <v>18.12</v>
          </cell>
          <cell r="G189">
            <v>1.8120000000000001E-2</v>
          </cell>
        </row>
        <row r="190">
          <cell r="A190" t="str">
            <v>I129</v>
          </cell>
          <cell r="B190" t="str">
            <v>I129 BRIDE DE RESSORT GM ZINGUE</v>
          </cell>
          <cell r="C190">
            <v>20</v>
          </cell>
          <cell r="D190">
            <v>4.7</v>
          </cell>
          <cell r="E190">
            <v>94</v>
          </cell>
          <cell r="F190">
            <v>359.92</v>
          </cell>
          <cell r="G190">
            <v>0.35992000000000002</v>
          </cell>
        </row>
        <row r="191">
          <cell r="A191" t="str">
            <v>I130</v>
          </cell>
          <cell r="B191" t="str">
            <v>I130 GACHE DE PORTE ISUZU KB TFR FASTER</v>
          </cell>
          <cell r="C191">
            <v>50</v>
          </cell>
          <cell r="D191">
            <v>3.8000000000000003</v>
          </cell>
          <cell r="E191">
            <v>190</v>
          </cell>
          <cell r="F191">
            <v>91.54</v>
          </cell>
          <cell r="G191">
            <v>9.154000000000001E-2</v>
          </cell>
        </row>
        <row r="192">
          <cell r="A192" t="str">
            <v>I132</v>
          </cell>
          <cell r="B192" t="str">
            <v>I132 PISTON ETRIE ISUZU KB CHROME</v>
          </cell>
          <cell r="C192">
            <v>10</v>
          </cell>
          <cell r="D192">
            <v>12.369000000000002</v>
          </cell>
          <cell r="E192">
            <v>123.69000000000001</v>
          </cell>
          <cell r="F192">
            <v>373.1</v>
          </cell>
          <cell r="G192">
            <v>0.37310000000000004</v>
          </cell>
        </row>
        <row r="193">
          <cell r="A193" t="str">
            <v>I134</v>
          </cell>
          <cell r="B193" t="str">
            <v>I134 VIS DE GACHE ISUZU</v>
          </cell>
          <cell r="C193">
            <v>50</v>
          </cell>
          <cell r="D193">
            <v>0.20200000000000004</v>
          </cell>
          <cell r="E193">
            <v>10.100000000000001</v>
          </cell>
          <cell r="F193">
            <v>9.64</v>
          </cell>
          <cell r="G193">
            <v>9.640000000000001E-3</v>
          </cell>
        </row>
        <row r="194">
          <cell r="A194" t="str">
            <v>I135</v>
          </cell>
          <cell r="B194" t="str">
            <v>I135 LAME DE FREIN ISUZU D</v>
          </cell>
          <cell r="C194">
            <v>50</v>
          </cell>
          <cell r="D194">
            <v>1.3</v>
          </cell>
          <cell r="E194">
            <v>65</v>
          </cell>
          <cell r="F194">
            <v>14.96</v>
          </cell>
          <cell r="G194">
            <v>1.4960000000000001E-2</v>
          </cell>
        </row>
        <row r="195">
          <cell r="A195" t="str">
            <v>I136</v>
          </cell>
          <cell r="B195" t="str">
            <v>I136 LAME DE FREIN ISUZU G</v>
          </cell>
          <cell r="C195">
            <v>50</v>
          </cell>
          <cell r="D195">
            <v>1.3</v>
          </cell>
          <cell r="E195">
            <v>65</v>
          </cell>
          <cell r="F195">
            <v>14.96</v>
          </cell>
          <cell r="G195">
            <v>1.4960000000000001E-2</v>
          </cell>
        </row>
        <row r="196">
          <cell r="A196" t="str">
            <v>I137</v>
          </cell>
          <cell r="B196" t="str">
            <v>I137 ECROU DE ROUE TFR CHROME</v>
          </cell>
          <cell r="C196">
            <v>200</v>
          </cell>
          <cell r="D196">
            <v>1.35</v>
          </cell>
          <cell r="E196">
            <v>270</v>
          </cell>
          <cell r="F196">
            <v>40.619999999999997</v>
          </cell>
          <cell r="G196">
            <v>4.0619999999999996E-2</v>
          </cell>
        </row>
        <row r="197">
          <cell r="A197" t="str">
            <v>I138</v>
          </cell>
          <cell r="B197" t="str">
            <v>I138 COLLIER ISUZU TFR</v>
          </cell>
          <cell r="C197">
            <v>50</v>
          </cell>
          <cell r="D197">
            <v>7.3960000000000008</v>
          </cell>
          <cell r="E197">
            <v>369.80000000000007</v>
          </cell>
          <cell r="F197">
            <v>249.92</v>
          </cell>
          <cell r="G197">
            <v>0.24991999999999998</v>
          </cell>
        </row>
        <row r="198">
          <cell r="A198" t="str">
            <v>I139</v>
          </cell>
          <cell r="B198" t="str">
            <v>I139 SUPPORT COLLIER ISUZU TFR</v>
          </cell>
          <cell r="C198">
            <v>20</v>
          </cell>
          <cell r="D198">
            <v>5.2</v>
          </cell>
          <cell r="E198">
            <v>104</v>
          </cell>
          <cell r="F198">
            <v>131.88</v>
          </cell>
          <cell r="G198">
            <v>0.13188</v>
          </cell>
        </row>
        <row r="199">
          <cell r="A199" t="str">
            <v>I140</v>
          </cell>
          <cell r="B199" t="str">
            <v>I140 FOURCHETTE D'EMBRAYAGE ISUZU</v>
          </cell>
          <cell r="C199">
            <v>50</v>
          </cell>
          <cell r="D199">
            <v>8</v>
          </cell>
          <cell r="E199">
            <v>400</v>
          </cell>
          <cell r="F199">
            <v>514</v>
          </cell>
          <cell r="G199">
            <v>0.51400000000000001</v>
          </cell>
        </row>
        <row r="200">
          <cell r="A200" t="str">
            <v>I143</v>
          </cell>
          <cell r="B200" t="str">
            <v>I143 ECROUE DE ROUE ISUZU 8-97229212-2</v>
          </cell>
          <cell r="C200">
            <v>200</v>
          </cell>
          <cell r="D200">
            <v>1.7</v>
          </cell>
          <cell r="E200">
            <v>340</v>
          </cell>
          <cell r="F200">
            <v>43.16</v>
          </cell>
          <cell r="G200">
            <v>4.3159999999999997E-2</v>
          </cell>
        </row>
        <row r="201">
          <cell r="A201" t="str">
            <v>I144</v>
          </cell>
          <cell r="B201" t="str">
            <v>I144 REGLAGE FREIN ISUZU TFR RH</v>
          </cell>
          <cell r="C201">
            <v>20</v>
          </cell>
          <cell r="D201">
            <v>2.5</v>
          </cell>
          <cell r="E201">
            <v>50</v>
          </cell>
          <cell r="F201">
            <v>157.56</v>
          </cell>
          <cell r="G201">
            <v>0.15756000000000001</v>
          </cell>
        </row>
        <row r="202">
          <cell r="A202" t="str">
            <v>I145</v>
          </cell>
          <cell r="B202" t="str">
            <v>I145 REGLAGE FREIN ISUZU TFR LH</v>
          </cell>
          <cell r="C202">
            <v>20</v>
          </cell>
          <cell r="D202">
            <v>2.5</v>
          </cell>
          <cell r="E202">
            <v>50</v>
          </cell>
          <cell r="F202">
            <v>157.56</v>
          </cell>
          <cell r="G202">
            <v>0.15756000000000001</v>
          </cell>
        </row>
        <row r="203">
          <cell r="A203" t="str">
            <v>I148</v>
          </cell>
          <cell r="B203" t="str">
            <v>I148 BRIDE RESSORT TFR RENFORCE</v>
          </cell>
          <cell r="C203">
            <v>50</v>
          </cell>
          <cell r="D203">
            <v>5</v>
          </cell>
          <cell r="E203">
            <v>250</v>
          </cell>
          <cell r="F203">
            <v>0</v>
          </cell>
          <cell r="G203">
            <v>0</v>
          </cell>
        </row>
        <row r="204">
          <cell r="A204" t="str">
            <v>I149</v>
          </cell>
          <cell r="B204" t="str">
            <v>I149 POIGNET PORTE AR ISUZU CABINE 894217994-0</v>
          </cell>
          <cell r="C204">
            <v>50</v>
          </cell>
          <cell r="D204">
            <v>2.7600000000000002</v>
          </cell>
          <cell r="E204">
            <v>138</v>
          </cell>
          <cell r="F204">
            <v>209.1</v>
          </cell>
          <cell r="G204">
            <v>0.20910000000000001</v>
          </cell>
        </row>
        <row r="205">
          <cell r="A205" t="str">
            <v>I150</v>
          </cell>
          <cell r="B205" t="str">
            <v>I150 SERRURE CAPOT ISUZU TFR 894478133-1</v>
          </cell>
          <cell r="C205">
            <v>30</v>
          </cell>
          <cell r="D205">
            <v>9.5</v>
          </cell>
          <cell r="E205">
            <v>285</v>
          </cell>
          <cell r="F205">
            <v>454.34</v>
          </cell>
          <cell r="G205">
            <v>0.45433999999999997</v>
          </cell>
        </row>
        <row r="206">
          <cell r="A206" t="str">
            <v>I152</v>
          </cell>
          <cell r="B206" t="str">
            <v>I152 BRIDE ISUZU TFR RENFORCEE ZINGUEE</v>
          </cell>
          <cell r="C206">
            <v>30</v>
          </cell>
          <cell r="D206">
            <v>5.3</v>
          </cell>
          <cell r="E206">
            <v>159</v>
          </cell>
          <cell r="F206">
            <v>529.67999999999995</v>
          </cell>
          <cell r="G206">
            <v>0.52967999999999993</v>
          </cell>
        </row>
        <row r="207">
          <cell r="A207" t="str">
            <v>I158</v>
          </cell>
          <cell r="B207" t="str">
            <v>I158 ROULEMENT CENTRE 10CH</v>
          </cell>
          <cell r="C207">
            <v>50</v>
          </cell>
          <cell r="D207">
            <v>19.8</v>
          </cell>
          <cell r="E207">
            <v>990</v>
          </cell>
          <cell r="F207">
            <v>1001.44</v>
          </cell>
          <cell r="G207">
            <v>1.0014400000000001</v>
          </cell>
        </row>
        <row r="208">
          <cell r="A208" t="str">
            <v>I161</v>
          </cell>
          <cell r="B208" t="str">
            <v>I161 BOULON D'ASSEMBLAGE DMAX</v>
          </cell>
          <cell r="C208">
            <v>100</v>
          </cell>
          <cell r="D208">
            <v>0.9</v>
          </cell>
          <cell r="E208">
            <v>90</v>
          </cell>
          <cell r="F208">
            <v>40.42</v>
          </cell>
          <cell r="G208">
            <v>4.0420000000000005E-2</v>
          </cell>
        </row>
        <row r="209">
          <cell r="A209" t="str">
            <v>I162</v>
          </cell>
          <cell r="B209" t="str">
            <v>I162 JUMELLE DOUBLE COMPLET</v>
          </cell>
          <cell r="C209">
            <v>50</v>
          </cell>
          <cell r="D209">
            <v>9.6999999999999993</v>
          </cell>
          <cell r="E209">
            <v>484.99999999999994</v>
          </cell>
          <cell r="F209">
            <v>1030.1400000000001</v>
          </cell>
          <cell r="G209">
            <v>1.0301400000000001</v>
          </cell>
        </row>
        <row r="210">
          <cell r="A210" t="str">
            <v>I163</v>
          </cell>
          <cell r="B210" t="str">
            <v>I163 CAOUTCHOUC DE RESSORT ISUZU MM  NPR-NKR</v>
          </cell>
          <cell r="C210">
            <v>100</v>
          </cell>
          <cell r="D210">
            <v>1.0349999999999999</v>
          </cell>
          <cell r="E210">
            <v>103.49999999999999</v>
          </cell>
          <cell r="F210">
            <v>41.1</v>
          </cell>
          <cell r="G210">
            <v>4.1100000000000005E-2</v>
          </cell>
        </row>
        <row r="211">
          <cell r="A211" t="str">
            <v>I164</v>
          </cell>
          <cell r="B211" t="str">
            <v>I164 SUPPORT CABINE DMAX</v>
          </cell>
          <cell r="C211">
            <v>10</v>
          </cell>
          <cell r="D211">
            <v>38.299999999999997</v>
          </cell>
          <cell r="E211">
            <v>383</v>
          </cell>
          <cell r="F211">
            <v>0</v>
          </cell>
          <cell r="G211">
            <v>0</v>
          </cell>
        </row>
        <row r="212">
          <cell r="A212" t="str">
            <v>I165</v>
          </cell>
          <cell r="B212" t="str">
            <v>I165 JUMELLE SIMPLE ISUZU NPR</v>
          </cell>
          <cell r="C212">
            <v>20</v>
          </cell>
          <cell r="D212">
            <v>15</v>
          </cell>
          <cell r="E212">
            <v>300</v>
          </cell>
          <cell r="F212">
            <v>595.54</v>
          </cell>
          <cell r="G212">
            <v>0.59553999999999996</v>
          </cell>
        </row>
        <row r="213">
          <cell r="A213" t="str">
            <v>I166</v>
          </cell>
          <cell r="B213" t="str">
            <v>I166 JOINT PIPETTE D'EAU</v>
          </cell>
          <cell r="C213">
            <v>60</v>
          </cell>
          <cell r="D213">
            <v>0.24</v>
          </cell>
          <cell r="E213">
            <v>14.399999999999999</v>
          </cell>
          <cell r="F213">
            <v>1.6</v>
          </cell>
          <cell r="G213">
            <v>1.6000000000000001E-3</v>
          </cell>
        </row>
        <row r="214">
          <cell r="A214" t="str">
            <v>I167</v>
          </cell>
          <cell r="B214" t="str">
            <v>I167 JOINT CORPS THERMOSTA</v>
          </cell>
          <cell r="C214">
            <v>60</v>
          </cell>
          <cell r="D214">
            <v>0.6</v>
          </cell>
          <cell r="E214">
            <v>36</v>
          </cell>
          <cell r="F214">
            <v>3.28</v>
          </cell>
          <cell r="G214">
            <v>3.2799999999999999E-3</v>
          </cell>
        </row>
        <row r="215">
          <cell r="A215" t="str">
            <v>I168</v>
          </cell>
          <cell r="B215" t="str">
            <v>I168 GOUJON DE ROUE ISUZU GM</v>
          </cell>
          <cell r="C215">
            <v>200</v>
          </cell>
          <cell r="D215">
            <v>0.97</v>
          </cell>
          <cell r="E215">
            <v>194</v>
          </cell>
          <cell r="F215">
            <v>51.9</v>
          </cell>
          <cell r="G215">
            <v>5.1900000000000002E-2</v>
          </cell>
        </row>
        <row r="216">
          <cell r="A216" t="str">
            <v>I169</v>
          </cell>
          <cell r="B216" t="str">
            <v>I169 CAOUTCHOUC DE BARRE D'MAX MM</v>
          </cell>
          <cell r="C216">
            <v>100</v>
          </cell>
          <cell r="D216">
            <v>1.377</v>
          </cell>
          <cell r="E216">
            <v>137.69999999999999</v>
          </cell>
          <cell r="F216">
            <v>38.520000000000003</v>
          </cell>
          <cell r="G216">
            <v>3.8520000000000006E-2</v>
          </cell>
        </row>
        <row r="217">
          <cell r="A217" t="str">
            <v>I170</v>
          </cell>
          <cell r="B217" t="str">
            <v>I170 ECROU FUSEE ISUZU</v>
          </cell>
          <cell r="C217">
            <v>50</v>
          </cell>
          <cell r="D217">
            <v>1</v>
          </cell>
          <cell r="E217">
            <v>50</v>
          </cell>
          <cell r="F217">
            <v>24.7</v>
          </cell>
          <cell r="G217">
            <v>2.47E-2</v>
          </cell>
        </row>
        <row r="218">
          <cell r="A218" t="str">
            <v>I171</v>
          </cell>
          <cell r="B218" t="str">
            <v>I171 SUPPORT MOTEUR ISUZU D</v>
          </cell>
          <cell r="C218">
            <v>20</v>
          </cell>
          <cell r="D218">
            <v>11</v>
          </cell>
          <cell r="E218">
            <v>220</v>
          </cell>
          <cell r="F218">
            <v>1235.1600000000001</v>
          </cell>
          <cell r="G218">
            <v>1.23516</v>
          </cell>
        </row>
        <row r="219">
          <cell r="A219" t="str">
            <v>I172</v>
          </cell>
          <cell r="B219" t="str">
            <v>I172 REGLAGE FREIN ISUZU TFR D</v>
          </cell>
          <cell r="C219">
            <v>50</v>
          </cell>
          <cell r="D219">
            <v>6.5</v>
          </cell>
          <cell r="E219">
            <v>325</v>
          </cell>
          <cell r="F219">
            <v>101.34</v>
          </cell>
          <cell r="G219">
            <v>0.10134</v>
          </cell>
        </row>
        <row r="220">
          <cell r="A220" t="str">
            <v>I173</v>
          </cell>
          <cell r="B220" t="str">
            <v>I173 REGLAGE FREIN TFR G</v>
          </cell>
          <cell r="C220">
            <v>50</v>
          </cell>
          <cell r="D220">
            <v>6.5</v>
          </cell>
          <cell r="E220">
            <v>325</v>
          </cell>
          <cell r="F220">
            <v>101.34</v>
          </cell>
          <cell r="G220">
            <v>0.10134</v>
          </cell>
        </row>
        <row r="221">
          <cell r="A221" t="str">
            <v>I174</v>
          </cell>
          <cell r="B221" t="str">
            <v>I174 SUPPORT MOTEUR ISUZU G</v>
          </cell>
          <cell r="C221">
            <v>20</v>
          </cell>
          <cell r="D221">
            <v>11</v>
          </cell>
          <cell r="E221">
            <v>220</v>
          </cell>
          <cell r="F221">
            <v>1235.1600000000001</v>
          </cell>
          <cell r="G221">
            <v>1.23516</v>
          </cell>
        </row>
        <row r="222">
          <cell r="A222" t="str">
            <v>I176</v>
          </cell>
          <cell r="B222" t="str">
            <v>I176 REGLAGE DE FREIN KB</v>
          </cell>
          <cell r="C222">
            <v>50</v>
          </cell>
          <cell r="D222">
            <v>6.5</v>
          </cell>
          <cell r="E222">
            <v>325</v>
          </cell>
          <cell r="F222">
            <v>120.8</v>
          </cell>
          <cell r="G222">
            <v>0.12079999999999999</v>
          </cell>
        </row>
        <row r="223">
          <cell r="A223" t="str">
            <v>I177</v>
          </cell>
          <cell r="B223" t="str">
            <v>I177 FIXE BATTERIE ISUZU  BLANC</v>
          </cell>
          <cell r="C223">
            <v>50</v>
          </cell>
          <cell r="D223">
            <v>1.9000000000000001</v>
          </cell>
          <cell r="E223">
            <v>95</v>
          </cell>
          <cell r="F223">
            <v>230.54</v>
          </cell>
          <cell r="G223">
            <v>0.23053999999999999</v>
          </cell>
        </row>
        <row r="224">
          <cell r="A224" t="str">
            <v>I178</v>
          </cell>
          <cell r="B224" t="str">
            <v>I178 ARBRE TRANSMISSION ISUZU TFR 9CV</v>
          </cell>
          <cell r="C224">
            <v>5</v>
          </cell>
          <cell r="D224">
            <v>74</v>
          </cell>
          <cell r="E224">
            <v>370</v>
          </cell>
          <cell r="F224">
            <v>5000.82</v>
          </cell>
          <cell r="G224">
            <v>5.00082</v>
          </cell>
        </row>
        <row r="225">
          <cell r="A225" t="str">
            <v>I179</v>
          </cell>
          <cell r="B225" t="str">
            <v>I179 FIXE BATTERIE ISUZU NOIR</v>
          </cell>
          <cell r="C225">
            <v>50</v>
          </cell>
          <cell r="D225">
            <v>2.1</v>
          </cell>
          <cell r="E225">
            <v>105</v>
          </cell>
          <cell r="F225">
            <v>230.54</v>
          </cell>
          <cell r="G225">
            <v>0.23053999999999999</v>
          </cell>
        </row>
        <row r="226">
          <cell r="A226" t="str">
            <v>I181</v>
          </cell>
          <cell r="B226" t="str">
            <v>I181 ARBRE TRANSMISSION ISUZU TFR 10CV</v>
          </cell>
          <cell r="C226">
            <v>5</v>
          </cell>
          <cell r="D226">
            <v>80</v>
          </cell>
          <cell r="E226">
            <v>400</v>
          </cell>
          <cell r="F226">
            <v>5000.5</v>
          </cell>
          <cell r="G226">
            <v>5.0004999999999997</v>
          </cell>
        </row>
        <row r="227">
          <cell r="A227" t="str">
            <v>I183</v>
          </cell>
          <cell r="B227" t="str">
            <v>I183  BRIDE DE RESSORT D'MAX</v>
          </cell>
          <cell r="C227">
            <v>40</v>
          </cell>
          <cell r="D227">
            <v>5.98</v>
          </cell>
          <cell r="E227">
            <v>239.20000000000002</v>
          </cell>
          <cell r="F227">
            <v>604.41999999999996</v>
          </cell>
          <cell r="G227">
            <v>0.60441999999999996</v>
          </cell>
        </row>
        <row r="228">
          <cell r="A228" t="str">
            <v>I185</v>
          </cell>
          <cell r="B228" t="str">
            <v>I185 NECESSAIRE STABILISATRICE TFR ISUZU</v>
          </cell>
          <cell r="C228">
            <v>50</v>
          </cell>
          <cell r="D228">
            <v>3.25</v>
          </cell>
          <cell r="E228">
            <v>162.5</v>
          </cell>
          <cell r="F228">
            <v>120.66</v>
          </cell>
          <cell r="G228">
            <v>0.12066</v>
          </cell>
        </row>
        <row r="229">
          <cell r="A229" t="str">
            <v>MI01</v>
          </cell>
          <cell r="B229" t="str">
            <v>MI01  BRIDE MITSHI BITCHI</v>
          </cell>
          <cell r="C229">
            <v>40</v>
          </cell>
          <cell r="D229">
            <v>5</v>
          </cell>
          <cell r="E229">
            <v>200</v>
          </cell>
          <cell r="F229">
            <v>326.32</v>
          </cell>
          <cell r="G229">
            <v>0.32632</v>
          </cell>
        </row>
        <row r="230">
          <cell r="A230" t="str">
            <v>MI02</v>
          </cell>
          <cell r="B230" t="str">
            <v>MI02 CAOUTCHOUC DE RESSORT MITSIBITCHI GM</v>
          </cell>
          <cell r="C230">
            <v>200</v>
          </cell>
          <cell r="D230">
            <v>0.747</v>
          </cell>
          <cell r="E230">
            <v>149.4</v>
          </cell>
          <cell r="F230">
            <v>28.24</v>
          </cell>
          <cell r="G230">
            <v>2.8239999999999998E-2</v>
          </cell>
        </row>
        <row r="231">
          <cell r="A231" t="str">
            <v>MI03</v>
          </cell>
          <cell r="B231" t="str">
            <v>MI03 CAOUTCHOUC DE RESSORT MITSIBITCHI MM</v>
          </cell>
          <cell r="C231">
            <v>200</v>
          </cell>
          <cell r="D231">
            <v>0.747</v>
          </cell>
          <cell r="E231">
            <v>149.4</v>
          </cell>
          <cell r="F231">
            <v>22.96</v>
          </cell>
          <cell r="G231">
            <v>2.2960000000000001E-2</v>
          </cell>
        </row>
        <row r="232">
          <cell r="A232" t="str">
            <v>MI04</v>
          </cell>
          <cell r="B232" t="str">
            <v>MI04 CAOUTCHOUC DE RESSORT MITSIBITCHI PM</v>
          </cell>
          <cell r="C232">
            <v>200</v>
          </cell>
          <cell r="D232">
            <v>0.747</v>
          </cell>
          <cell r="E232">
            <v>149.4</v>
          </cell>
          <cell r="F232">
            <v>30.18</v>
          </cell>
          <cell r="G232">
            <v>3.0179999999999998E-2</v>
          </cell>
        </row>
        <row r="233">
          <cell r="A233" t="str">
            <v>MI05</v>
          </cell>
          <cell r="B233" t="str">
            <v>MI05 BOULON D'ASSEMBLAGE MITSIBITCHI+TAYOTA</v>
          </cell>
          <cell r="C233">
            <v>100</v>
          </cell>
          <cell r="D233">
            <v>0.8</v>
          </cell>
          <cell r="E233">
            <v>80</v>
          </cell>
          <cell r="F233">
            <v>57.16</v>
          </cell>
          <cell r="G233">
            <v>5.7159999999999996E-2</v>
          </cell>
        </row>
        <row r="234">
          <cell r="A234" t="str">
            <v>MI08</v>
          </cell>
          <cell r="B234" t="str">
            <v>MI08 ECROU DE ROUE MITSUBITCHI</v>
          </cell>
          <cell r="C234">
            <v>100</v>
          </cell>
          <cell r="D234">
            <v>1.35</v>
          </cell>
          <cell r="E234">
            <v>135</v>
          </cell>
          <cell r="F234">
            <v>33.1</v>
          </cell>
          <cell r="G234">
            <v>3.3100000000000004E-2</v>
          </cell>
        </row>
        <row r="235">
          <cell r="A235" t="str">
            <v>MI09</v>
          </cell>
          <cell r="B235" t="str">
            <v>MI09 ROULEMENT CENTRE MTSIBUSHI L200</v>
          </cell>
          <cell r="C235">
            <v>20</v>
          </cell>
          <cell r="D235">
            <v>22.856000000000002</v>
          </cell>
          <cell r="E235">
            <v>457.12</v>
          </cell>
          <cell r="F235">
            <v>935.08</v>
          </cell>
          <cell r="G235">
            <v>0.93508000000000002</v>
          </cell>
        </row>
        <row r="236">
          <cell r="A236" t="str">
            <v>MI10</v>
          </cell>
          <cell r="B236" t="str">
            <v>MI10 BOUCHON CARTER MITSUBITCHI</v>
          </cell>
          <cell r="C236">
            <v>100</v>
          </cell>
          <cell r="D236">
            <v>1.2</v>
          </cell>
          <cell r="E236">
            <v>120</v>
          </cell>
          <cell r="F236">
            <v>33.840000000000003</v>
          </cell>
          <cell r="G236">
            <v>3.3840000000000002E-2</v>
          </cell>
        </row>
        <row r="237">
          <cell r="A237" t="str">
            <v>MI11</v>
          </cell>
          <cell r="B237" t="str">
            <v>MI11 JUMELLE MITSUBISHI</v>
          </cell>
          <cell r="C237">
            <v>5</v>
          </cell>
          <cell r="D237">
            <v>4.5</v>
          </cell>
          <cell r="E237">
            <v>22.5</v>
          </cell>
          <cell r="F237">
            <v>278.64</v>
          </cell>
          <cell r="G237">
            <v>0.27864</v>
          </cell>
        </row>
        <row r="238">
          <cell r="A238" t="str">
            <v>MI12</v>
          </cell>
          <cell r="B238" t="str">
            <v>MI12 SILENT BLOC MITSUBITCHI</v>
          </cell>
          <cell r="C238">
            <v>20</v>
          </cell>
          <cell r="D238">
            <v>3.7830000000000004</v>
          </cell>
          <cell r="E238">
            <v>75.660000000000011</v>
          </cell>
          <cell r="F238">
            <v>179.1</v>
          </cell>
          <cell r="G238">
            <v>0.17909999999999998</v>
          </cell>
        </row>
        <row r="239">
          <cell r="A239" t="str">
            <v>MI13</v>
          </cell>
          <cell r="B239" t="str">
            <v>MI13 JUMELLE COMPLET MITSUBISHI NM</v>
          </cell>
          <cell r="C239">
            <v>10</v>
          </cell>
          <cell r="D239">
            <v>8.75</v>
          </cell>
          <cell r="E239">
            <v>87.5</v>
          </cell>
          <cell r="F239">
            <v>806.72</v>
          </cell>
          <cell r="G239">
            <v>0.80671999999999999</v>
          </cell>
        </row>
        <row r="240">
          <cell r="A240" t="str">
            <v>MI14</v>
          </cell>
          <cell r="B240" t="str">
            <v>MI14 JOINT CARTER MITSUBISHI</v>
          </cell>
          <cell r="C240">
            <v>20</v>
          </cell>
          <cell r="D240">
            <v>6</v>
          </cell>
          <cell r="E240">
            <v>120</v>
          </cell>
          <cell r="F240">
            <v>36.92</v>
          </cell>
          <cell r="G240">
            <v>3.6920000000000001E-2</v>
          </cell>
        </row>
        <row r="241">
          <cell r="A241" t="str">
            <v>MI15</v>
          </cell>
          <cell r="B241" t="str">
            <v>MI15 FOURCHETTE D'EMBRAYAGE MITSUBICHI L200</v>
          </cell>
          <cell r="C241">
            <v>5</v>
          </cell>
          <cell r="D241">
            <v>19.989999999999998</v>
          </cell>
          <cell r="E241">
            <v>99.949999999999989</v>
          </cell>
          <cell r="F241">
            <v>553.86</v>
          </cell>
          <cell r="G241">
            <v>0.55386000000000002</v>
          </cell>
        </row>
        <row r="242">
          <cell r="A242" t="str">
            <v>MI16</v>
          </cell>
          <cell r="B242" t="str">
            <v>MI16 TUBE D'EAU MITSUBITCHI</v>
          </cell>
          <cell r="C242">
            <v>10</v>
          </cell>
          <cell r="D242">
            <v>20</v>
          </cell>
          <cell r="E242">
            <v>200</v>
          </cell>
          <cell r="F242">
            <v>401.78</v>
          </cell>
          <cell r="G242">
            <v>0.40177999999999997</v>
          </cell>
        </row>
        <row r="243">
          <cell r="A243" t="str">
            <v>MI17</v>
          </cell>
          <cell r="B243" t="str">
            <v>MI17 BRIDE MITSUBITCHI SPORTERO</v>
          </cell>
          <cell r="C243">
            <v>6</v>
          </cell>
          <cell r="D243">
            <v>10</v>
          </cell>
          <cell r="E243">
            <v>60</v>
          </cell>
          <cell r="F243">
            <v>358.44</v>
          </cell>
          <cell r="G243">
            <v>0.35843999999999998</v>
          </cell>
        </row>
        <row r="244">
          <cell r="A244" t="str">
            <v>MI18</v>
          </cell>
          <cell r="B244" t="str">
            <v>MI18 GOUJON DE ROUE MITSIBITCHI GM AR</v>
          </cell>
          <cell r="C244">
            <v>100</v>
          </cell>
          <cell r="D244">
            <v>1.095</v>
          </cell>
          <cell r="E244">
            <v>109.5</v>
          </cell>
          <cell r="F244">
            <v>48.64</v>
          </cell>
          <cell r="G244">
            <v>4.8640000000000003E-2</v>
          </cell>
        </row>
        <row r="245">
          <cell r="A245" t="str">
            <v>MI19</v>
          </cell>
          <cell r="B245" t="str">
            <v>MI19 GOUJON DE ROUE MITSIBITCHI PM AV</v>
          </cell>
          <cell r="C245">
            <v>40</v>
          </cell>
          <cell r="D245">
            <v>0.98499999999999999</v>
          </cell>
          <cell r="E245">
            <v>39.4</v>
          </cell>
          <cell r="F245">
            <v>42.48</v>
          </cell>
          <cell r="G245">
            <v>4.2479999999999997E-2</v>
          </cell>
        </row>
        <row r="246">
          <cell r="A246" t="str">
            <v>MI20</v>
          </cell>
          <cell r="B246" t="str">
            <v>MI20 NECESSAIRE STABILISATRICE MITSUBITCHI</v>
          </cell>
          <cell r="C246">
            <v>10</v>
          </cell>
          <cell r="D246">
            <v>4.5</v>
          </cell>
          <cell r="E246">
            <v>45</v>
          </cell>
          <cell r="F246">
            <v>237.42</v>
          </cell>
          <cell r="G246">
            <v>0.23741999999999999</v>
          </cell>
        </row>
        <row r="247">
          <cell r="A247" t="str">
            <v>MI21</v>
          </cell>
          <cell r="B247" t="str">
            <v>MI21 TUBE D'EAU MITSUBITCHI L200 K74     NM   FD370178</v>
          </cell>
          <cell r="C247">
            <v>5</v>
          </cell>
          <cell r="D247">
            <v>30</v>
          </cell>
          <cell r="E247">
            <v>150</v>
          </cell>
          <cell r="F247">
            <v>0</v>
          </cell>
          <cell r="G247">
            <v>0</v>
          </cell>
        </row>
        <row r="248">
          <cell r="A248" t="str">
            <v>MI22</v>
          </cell>
          <cell r="B248" t="str">
            <v>MI22 TUBE D'EAU MITSUBITCHI L200 K64   NM  FD370177</v>
          </cell>
          <cell r="C248">
            <v>5</v>
          </cell>
          <cell r="D248">
            <v>30</v>
          </cell>
          <cell r="E248">
            <v>150</v>
          </cell>
          <cell r="F248">
            <v>430.78</v>
          </cell>
          <cell r="G248">
            <v>0.43078</v>
          </cell>
        </row>
        <row r="249">
          <cell r="A249" t="str">
            <v>R001</v>
          </cell>
          <cell r="B249" t="str">
            <v>R001  FREIN BEINDIX MAZOUT505</v>
          </cell>
          <cell r="C249">
            <v>50</v>
          </cell>
          <cell r="D249">
            <v>0.5</v>
          </cell>
          <cell r="E249">
            <v>25</v>
          </cell>
          <cell r="F249">
            <v>7.98</v>
          </cell>
          <cell r="G249">
            <v>7.980000000000001E-3</v>
          </cell>
        </row>
        <row r="250">
          <cell r="A250" t="str">
            <v>R002</v>
          </cell>
          <cell r="B250" t="str">
            <v>R002  FREIN BEINDIX ESSENCE 502</v>
          </cell>
          <cell r="C250">
            <v>20</v>
          </cell>
          <cell r="D250">
            <v>0.5</v>
          </cell>
          <cell r="E250">
            <v>10</v>
          </cell>
          <cell r="F250">
            <v>7.98</v>
          </cell>
          <cell r="G250">
            <v>7.980000000000001E-3</v>
          </cell>
        </row>
        <row r="251">
          <cell r="A251" t="str">
            <v>R005</v>
          </cell>
          <cell r="B251" t="str">
            <v>R005  GOUJON DE ROUE R4/GM RENAULT</v>
          </cell>
          <cell r="C251">
            <v>50</v>
          </cell>
          <cell r="D251">
            <v>0.8</v>
          </cell>
          <cell r="E251">
            <v>40</v>
          </cell>
          <cell r="F251">
            <v>33.76</v>
          </cell>
          <cell r="G251">
            <v>3.3759999999999998E-2</v>
          </cell>
        </row>
        <row r="252">
          <cell r="A252" t="str">
            <v>R006</v>
          </cell>
          <cell r="B252" t="str">
            <v>R006  ECROU R4/R5 RENAULT</v>
          </cell>
          <cell r="C252">
            <v>50</v>
          </cell>
          <cell r="D252">
            <v>0.95299999999999996</v>
          </cell>
          <cell r="E252">
            <v>47.65</v>
          </cell>
          <cell r="F252">
            <v>29.4</v>
          </cell>
          <cell r="G252">
            <v>2.9399999999999999E-2</v>
          </cell>
        </row>
        <row r="253">
          <cell r="A253" t="str">
            <v>R007</v>
          </cell>
          <cell r="B253" t="str">
            <v>R007  BAS DE GLACE CITROUEN GAUCHE</v>
          </cell>
          <cell r="C253">
            <v>10</v>
          </cell>
          <cell r="D253">
            <v>4.4000000000000004</v>
          </cell>
          <cell r="E253">
            <v>44</v>
          </cell>
          <cell r="F253">
            <v>383.58</v>
          </cell>
          <cell r="G253">
            <v>0.38357999999999998</v>
          </cell>
        </row>
        <row r="254">
          <cell r="A254" t="str">
            <v>R008</v>
          </cell>
          <cell r="B254" t="str">
            <v>R008  BAS DE GLACE CITROUEN DROITE</v>
          </cell>
          <cell r="C254">
            <v>10</v>
          </cell>
          <cell r="D254">
            <v>4.4000000000000004</v>
          </cell>
          <cell r="E254">
            <v>44</v>
          </cell>
          <cell r="F254">
            <v>383.58</v>
          </cell>
          <cell r="G254">
            <v>0.38357999999999998</v>
          </cell>
        </row>
        <row r="255">
          <cell r="A255" t="str">
            <v>R010</v>
          </cell>
          <cell r="B255" t="str">
            <v>R010 COLIS COLLECTEUR RENFORCE</v>
          </cell>
          <cell r="C255">
            <v>10</v>
          </cell>
          <cell r="D255">
            <v>1.48</v>
          </cell>
          <cell r="E255">
            <v>14.8</v>
          </cell>
          <cell r="F255">
            <v>177.04</v>
          </cell>
          <cell r="G255">
            <v>0.17704</v>
          </cell>
        </row>
        <row r="256">
          <cell r="A256" t="str">
            <v>R013</v>
          </cell>
          <cell r="B256" t="str">
            <v>R013 VIS DE GACHE PEUGOT RENAULT</v>
          </cell>
          <cell r="C256">
            <v>50</v>
          </cell>
          <cell r="D256">
            <v>0.2</v>
          </cell>
          <cell r="E256">
            <v>10</v>
          </cell>
          <cell r="F256">
            <v>4.82</v>
          </cell>
          <cell r="G256">
            <v>4.8200000000000005E-3</v>
          </cell>
        </row>
        <row r="257">
          <cell r="A257" t="str">
            <v>R014</v>
          </cell>
          <cell r="B257" t="str">
            <v>R014 COLIS ECHAPPEMENT STANDARD D 49-50-51</v>
          </cell>
          <cell r="C257">
            <v>10</v>
          </cell>
          <cell r="D257">
            <v>1.3</v>
          </cell>
          <cell r="E257">
            <v>13</v>
          </cell>
          <cell r="F257">
            <v>87.78</v>
          </cell>
          <cell r="G257">
            <v>8.7779999999999997E-2</v>
          </cell>
        </row>
        <row r="258">
          <cell r="A258" t="str">
            <v>T001</v>
          </cell>
          <cell r="B258" t="str">
            <v>T001 DURIT</v>
          </cell>
          <cell r="C258">
            <v>10</v>
          </cell>
          <cell r="D258">
            <v>5</v>
          </cell>
          <cell r="E258">
            <v>50</v>
          </cell>
          <cell r="F258">
            <v>212.9</v>
          </cell>
          <cell r="G258">
            <v>0.21290000000000001</v>
          </cell>
        </row>
        <row r="259">
          <cell r="A259" t="str">
            <v>T051</v>
          </cell>
          <cell r="B259" t="str">
            <v>T051 MEMBRANNE</v>
          </cell>
          <cell r="C259">
            <v>10</v>
          </cell>
          <cell r="D259">
            <v>6.1060000000000008</v>
          </cell>
          <cell r="E259">
            <v>61.060000000000009</v>
          </cell>
          <cell r="G259">
            <v>0</v>
          </cell>
        </row>
        <row r="260">
          <cell r="A260" t="str">
            <v>T053</v>
          </cell>
          <cell r="B260" t="str">
            <v>T053 CAL AMORTISSEUR N 3</v>
          </cell>
          <cell r="C260">
            <v>200</v>
          </cell>
          <cell r="D260">
            <v>3.7250000000000001</v>
          </cell>
          <cell r="E260">
            <v>745</v>
          </cell>
          <cell r="F260">
            <v>222.28</v>
          </cell>
          <cell r="G260">
            <v>0.22228000000000001</v>
          </cell>
        </row>
        <row r="261">
          <cell r="A261" t="str">
            <v>T067</v>
          </cell>
          <cell r="B261" t="str">
            <v>T067 CAL AMORTISSEUR N°4</v>
          </cell>
          <cell r="C261">
            <v>200</v>
          </cell>
          <cell r="D261">
            <v>3.7250000000000001</v>
          </cell>
          <cell r="E261">
            <v>745</v>
          </cell>
          <cell r="F261">
            <v>236.1</v>
          </cell>
          <cell r="G261">
            <v>0.2361</v>
          </cell>
        </row>
        <row r="262">
          <cell r="A262" t="str">
            <v>TF04</v>
          </cell>
          <cell r="B262" t="str">
            <v>TF04  TUBE DE FREIN 401 415 404</v>
          </cell>
          <cell r="C262">
            <v>5</v>
          </cell>
          <cell r="D262">
            <v>3.528</v>
          </cell>
          <cell r="E262">
            <v>17.64</v>
          </cell>
          <cell r="F262">
            <v>0</v>
          </cell>
          <cell r="G262">
            <v>0</v>
          </cell>
        </row>
        <row r="263">
          <cell r="A263" t="str">
            <v>TF05</v>
          </cell>
          <cell r="B263" t="str">
            <v>TF05  TUBE DE FREIN 401 275 404</v>
          </cell>
          <cell r="C263">
            <v>10</v>
          </cell>
          <cell r="D263">
            <v>3.3060000000000005</v>
          </cell>
          <cell r="E263">
            <v>33.06</v>
          </cell>
          <cell r="F263">
            <v>101.12</v>
          </cell>
          <cell r="G263">
            <v>0.10112</v>
          </cell>
        </row>
        <row r="264">
          <cell r="A264" t="str">
            <v>TF06</v>
          </cell>
          <cell r="B264" t="str">
            <v>TF06  TUBE DE FREIN 401 010 404</v>
          </cell>
          <cell r="C264">
            <v>10</v>
          </cell>
          <cell r="D264">
            <v>2.8860000000000001</v>
          </cell>
          <cell r="E264">
            <v>28.86</v>
          </cell>
          <cell r="F264">
            <v>0</v>
          </cell>
          <cell r="G264">
            <v>0</v>
          </cell>
        </row>
        <row r="265">
          <cell r="A265" t="str">
            <v>TF07</v>
          </cell>
          <cell r="B265" t="str">
            <v>TF07  TUBE DE FREIN 400 815 404</v>
          </cell>
          <cell r="C265">
            <v>10</v>
          </cell>
          <cell r="D265">
            <v>2.577</v>
          </cell>
          <cell r="E265">
            <v>25.77</v>
          </cell>
          <cell r="F265">
            <v>0</v>
          </cell>
          <cell r="G265">
            <v>0</v>
          </cell>
        </row>
        <row r="266">
          <cell r="A266" t="str">
            <v>TF08</v>
          </cell>
          <cell r="B266" t="str">
            <v>TF08  TUBE DE FREIN 400 780 404</v>
          </cell>
          <cell r="C266">
            <v>10</v>
          </cell>
          <cell r="D266">
            <v>2.5209999999999999</v>
          </cell>
          <cell r="E266">
            <v>25.21</v>
          </cell>
          <cell r="F266">
            <v>0</v>
          </cell>
          <cell r="G266">
            <v>0</v>
          </cell>
        </row>
        <row r="267">
          <cell r="A267" t="str">
            <v>TF09</v>
          </cell>
          <cell r="B267" t="str">
            <v>TF09  TUBE DE FREIN 400 680 404</v>
          </cell>
          <cell r="C267">
            <v>10</v>
          </cell>
          <cell r="D267">
            <v>2.363</v>
          </cell>
          <cell r="E267">
            <v>23.63</v>
          </cell>
          <cell r="F267">
            <v>0</v>
          </cell>
          <cell r="G267">
            <v>0</v>
          </cell>
        </row>
        <row r="268">
          <cell r="A268" t="str">
            <v>TF10</v>
          </cell>
          <cell r="B268" t="str">
            <v>TF10  TUBE DE FREIN 400 610 404</v>
          </cell>
          <cell r="C268">
            <v>20</v>
          </cell>
          <cell r="D268">
            <v>2.2519999999999998</v>
          </cell>
          <cell r="E268">
            <v>45.039999999999992</v>
          </cell>
          <cell r="F268">
            <v>0</v>
          </cell>
          <cell r="G268">
            <v>0</v>
          </cell>
        </row>
        <row r="269">
          <cell r="A269" t="str">
            <v>TF11</v>
          </cell>
          <cell r="B269" t="str">
            <v>TF11  TUBE DE FREIN 400 475 404</v>
          </cell>
          <cell r="C269">
            <v>10</v>
          </cell>
          <cell r="D269">
            <v>2.0379999999999998</v>
          </cell>
          <cell r="E269">
            <v>20.38</v>
          </cell>
          <cell r="F269">
            <v>46.56</v>
          </cell>
          <cell r="G269">
            <v>4.6560000000000004E-2</v>
          </cell>
        </row>
        <row r="270">
          <cell r="A270" t="str">
            <v>TF114</v>
          </cell>
          <cell r="B270" t="str">
            <v>TF114 TUBE DE FREIN F1000-100/13 NM-100</v>
          </cell>
          <cell r="C270">
            <v>2</v>
          </cell>
          <cell r="D270">
            <v>6.2</v>
          </cell>
          <cell r="E270">
            <v>12.4</v>
          </cell>
          <cell r="F270">
            <v>0</v>
          </cell>
          <cell r="G270">
            <v>0</v>
          </cell>
        </row>
        <row r="271">
          <cell r="A271" t="str">
            <v>TF13</v>
          </cell>
          <cell r="B271" t="str">
            <v>TF13  TUBE DE FREIN 400 350 404</v>
          </cell>
          <cell r="C271">
            <v>20</v>
          </cell>
          <cell r="D271">
            <v>1.84</v>
          </cell>
          <cell r="E271">
            <v>36.800000000000004</v>
          </cell>
          <cell r="F271">
            <v>0</v>
          </cell>
          <cell r="G271">
            <v>0</v>
          </cell>
        </row>
        <row r="272">
          <cell r="A272" t="str">
            <v>TF14</v>
          </cell>
          <cell r="B272" t="str">
            <v>TF14  TUBE DE FREIN 500 950 504</v>
          </cell>
          <cell r="C272">
            <v>20</v>
          </cell>
          <cell r="D272">
            <v>3.2</v>
          </cell>
          <cell r="E272">
            <v>64</v>
          </cell>
          <cell r="F272">
            <v>0</v>
          </cell>
          <cell r="G272">
            <v>0</v>
          </cell>
        </row>
        <row r="273">
          <cell r="A273" t="str">
            <v>TF15</v>
          </cell>
          <cell r="B273" t="str">
            <v>TF15  TUBE DE FREIN 500 725 504</v>
          </cell>
          <cell r="C273">
            <v>20</v>
          </cell>
          <cell r="D273">
            <v>2.98</v>
          </cell>
          <cell r="E273">
            <v>59.6</v>
          </cell>
          <cell r="F273">
            <v>64.680000000000007</v>
          </cell>
          <cell r="G273">
            <v>6.4680000000000001E-2</v>
          </cell>
        </row>
        <row r="274">
          <cell r="A274" t="str">
            <v>TF31</v>
          </cell>
          <cell r="B274" t="str">
            <v>TF31  TUBE DE FREIN I0500 ISUZU</v>
          </cell>
          <cell r="C274">
            <v>30</v>
          </cell>
          <cell r="D274">
            <v>2.5</v>
          </cell>
          <cell r="E274">
            <v>75</v>
          </cell>
          <cell r="F274">
            <v>48.54</v>
          </cell>
          <cell r="G274">
            <v>4.854E-2</v>
          </cell>
        </row>
        <row r="275">
          <cell r="A275" t="str">
            <v>TF32</v>
          </cell>
          <cell r="B275" t="str">
            <v>TF32  TUBE DE FREIN I0600 ISUZU</v>
          </cell>
          <cell r="C275">
            <v>30</v>
          </cell>
          <cell r="D275">
            <v>2.5499999999999998</v>
          </cell>
          <cell r="E275">
            <v>76.5</v>
          </cell>
          <cell r="F275">
            <v>55.02</v>
          </cell>
          <cell r="G275">
            <v>5.5020000000000006E-2</v>
          </cell>
        </row>
        <row r="276">
          <cell r="A276" t="str">
            <v>TF34</v>
          </cell>
          <cell r="B276" t="str">
            <v>TF34  TUBE DE FREIN I0800 ISUZU</v>
          </cell>
          <cell r="C276">
            <v>30</v>
          </cell>
          <cell r="D276">
            <v>2.72</v>
          </cell>
          <cell r="E276">
            <v>81.600000000000009</v>
          </cell>
          <cell r="F276">
            <v>67.7</v>
          </cell>
          <cell r="G276">
            <v>6.7699999999999996E-2</v>
          </cell>
        </row>
        <row r="277">
          <cell r="A277" t="str">
            <v>TF35</v>
          </cell>
          <cell r="B277" t="str">
            <v>TF35  TUBE DE FREIN I1000 ISUZU</v>
          </cell>
          <cell r="C277">
            <v>30</v>
          </cell>
          <cell r="D277">
            <v>3.4</v>
          </cell>
          <cell r="E277">
            <v>102</v>
          </cell>
          <cell r="F277">
            <v>82.78</v>
          </cell>
          <cell r="G277">
            <v>8.2780000000000006E-2</v>
          </cell>
        </row>
        <row r="278">
          <cell r="A278" t="str">
            <v>TF36</v>
          </cell>
          <cell r="B278" t="str">
            <v>TF36  TUBE DE FREIN I1200 ISUZU</v>
          </cell>
          <cell r="C278">
            <v>30</v>
          </cell>
          <cell r="D278">
            <v>3.65</v>
          </cell>
          <cell r="E278">
            <v>109.5</v>
          </cell>
          <cell r="F278">
            <v>0</v>
          </cell>
          <cell r="G278">
            <v>0</v>
          </cell>
        </row>
        <row r="279">
          <cell r="A279" t="str">
            <v>TF37</v>
          </cell>
          <cell r="B279" t="str">
            <v>TF37  TUBE DE FREIN I1500 ISUZU</v>
          </cell>
          <cell r="C279">
            <v>30</v>
          </cell>
          <cell r="D279">
            <v>3.85</v>
          </cell>
          <cell r="E279">
            <v>115.5</v>
          </cell>
          <cell r="F279">
            <v>116.38</v>
          </cell>
          <cell r="G279">
            <v>0.11638</v>
          </cell>
        </row>
        <row r="280">
          <cell r="A280" t="str">
            <v>TF39</v>
          </cell>
          <cell r="B280" t="str">
            <v>TF39  TUBE DE FREIN 501 050 504</v>
          </cell>
          <cell r="C280">
            <v>20</v>
          </cell>
          <cell r="D280">
            <v>3.45</v>
          </cell>
          <cell r="E280">
            <v>69</v>
          </cell>
          <cell r="F280">
            <v>0</v>
          </cell>
          <cell r="G280">
            <v>0</v>
          </cell>
        </row>
        <row r="281">
          <cell r="A281" t="str">
            <v>TF48</v>
          </cell>
          <cell r="B281" t="str">
            <v>TF48  JUMELLE SIMPLE ISUZU</v>
          </cell>
          <cell r="C281">
            <v>5</v>
          </cell>
          <cell r="D281">
            <v>4.5</v>
          </cell>
          <cell r="E281">
            <v>22.5</v>
          </cell>
          <cell r="F281">
            <v>0</v>
          </cell>
          <cell r="G281">
            <v>0</v>
          </cell>
        </row>
        <row r="282">
          <cell r="A282" t="str">
            <v>TF56</v>
          </cell>
          <cell r="B282" t="str">
            <v>TF56  TOC DIRECTION ISUZU</v>
          </cell>
          <cell r="C282">
            <v>5</v>
          </cell>
          <cell r="D282">
            <v>3.9460000000000002</v>
          </cell>
          <cell r="E282">
            <v>19.73</v>
          </cell>
          <cell r="F282">
            <v>0</v>
          </cell>
          <cell r="G282">
            <v>0</v>
          </cell>
        </row>
        <row r="283">
          <cell r="A283" t="str">
            <v>TF57</v>
          </cell>
          <cell r="B283" t="str">
            <v>TF57  JUMELLE DOUBLE ISUZU</v>
          </cell>
          <cell r="C283">
            <v>50</v>
          </cell>
          <cell r="D283">
            <v>8.75</v>
          </cell>
          <cell r="E283">
            <v>437.5</v>
          </cell>
          <cell r="F283">
            <v>0</v>
          </cell>
          <cell r="G283">
            <v>0</v>
          </cell>
        </row>
        <row r="284">
          <cell r="A284" t="str">
            <v>TF62</v>
          </cell>
          <cell r="B284" t="str">
            <v>TF62  SUPPORT CABINE TFR</v>
          </cell>
          <cell r="C284">
            <v>50</v>
          </cell>
          <cell r="D284">
            <v>5.3879999999999999</v>
          </cell>
          <cell r="E284">
            <v>269.39999999999998</v>
          </cell>
          <cell r="F284">
            <v>410.14</v>
          </cell>
          <cell r="G284">
            <v>0.41014</v>
          </cell>
        </row>
        <row r="285">
          <cell r="A285" t="str">
            <v>TF69</v>
          </cell>
          <cell r="B285" t="str">
            <v>TF69  TUBE DE FREIN F0700 F110</v>
          </cell>
          <cell r="C285">
            <v>5</v>
          </cell>
          <cell r="D285">
            <v>5.8</v>
          </cell>
          <cell r="E285">
            <v>29</v>
          </cell>
          <cell r="F285">
            <v>0</v>
          </cell>
          <cell r="G285">
            <v>0</v>
          </cell>
        </row>
        <row r="286">
          <cell r="A286" t="str">
            <v>TF70</v>
          </cell>
          <cell r="B286" t="str">
            <v>TF70  TUBE DE FREIN F1000 F110</v>
          </cell>
          <cell r="C286">
            <v>5</v>
          </cell>
          <cell r="D286">
            <v>6.2</v>
          </cell>
          <cell r="E286">
            <v>31</v>
          </cell>
          <cell r="F286">
            <v>0</v>
          </cell>
          <cell r="G286">
            <v>0</v>
          </cell>
        </row>
        <row r="287">
          <cell r="A287" t="str">
            <v>TF76</v>
          </cell>
          <cell r="B287" t="str">
            <v>TF76  TUBE DE FREIN F0700/13-100</v>
          </cell>
          <cell r="C287">
            <v>2</v>
          </cell>
          <cell r="D287">
            <v>5.8</v>
          </cell>
          <cell r="E287">
            <v>11.6</v>
          </cell>
          <cell r="F287">
            <v>0</v>
          </cell>
          <cell r="G287">
            <v>0</v>
          </cell>
        </row>
        <row r="288">
          <cell r="A288" t="str">
            <v>TF85</v>
          </cell>
          <cell r="B288" t="str">
            <v>TF85  TUBE DE FREIN TIGROTO F1400/13-125</v>
          </cell>
          <cell r="C288">
            <v>2</v>
          </cell>
          <cell r="D288">
            <v>8.1999999999999993</v>
          </cell>
          <cell r="E288">
            <v>16.399999999999999</v>
          </cell>
          <cell r="F288">
            <v>0</v>
          </cell>
          <cell r="G288">
            <v>0</v>
          </cell>
        </row>
        <row r="289">
          <cell r="A289" t="str">
            <v xml:space="preserve">ROUE  JAMEL </v>
          </cell>
          <cell r="B289">
            <v>1</v>
          </cell>
          <cell r="C289">
            <v>0</v>
          </cell>
          <cell r="D289">
            <v>0</v>
          </cell>
          <cell r="E289">
            <v>0</v>
          </cell>
          <cell r="F289">
            <v>3000.16</v>
          </cell>
          <cell r="G289">
            <v>3.0001599999999997</v>
          </cell>
        </row>
        <row r="290">
          <cell r="A290" t="str">
            <v>TF03</v>
          </cell>
          <cell r="B290" t="str">
            <v>TF03  TUBE DE FREIN 401 860 404</v>
          </cell>
          <cell r="C290">
            <v>0</v>
          </cell>
          <cell r="D290">
            <v>4.2329999999999997</v>
          </cell>
          <cell r="E290">
            <v>0</v>
          </cell>
          <cell r="G290">
            <v>0</v>
          </cell>
        </row>
        <row r="291">
          <cell r="A291" t="str">
            <v>TF04</v>
          </cell>
          <cell r="B291" t="str">
            <v>TF04  TUBE DE FREIN 401 415 404</v>
          </cell>
          <cell r="C291">
            <v>0</v>
          </cell>
          <cell r="D291">
            <v>3.528</v>
          </cell>
          <cell r="E291">
            <v>0</v>
          </cell>
          <cell r="G291">
            <v>0</v>
          </cell>
        </row>
        <row r="292">
          <cell r="A292" t="str">
            <v>TF05</v>
          </cell>
          <cell r="B292" t="str">
            <v>TF05  TUBE DE FREIN 401 275 404</v>
          </cell>
          <cell r="C292">
            <v>0</v>
          </cell>
          <cell r="D292">
            <v>3.3060000000000005</v>
          </cell>
          <cell r="E292">
            <v>0</v>
          </cell>
          <cell r="G292">
            <v>0</v>
          </cell>
        </row>
        <row r="293">
          <cell r="A293" t="str">
            <v>TF06</v>
          </cell>
          <cell r="B293" t="str">
            <v>TF06  TUBE DE FREIN 401 010 404</v>
          </cell>
          <cell r="C293">
            <v>0</v>
          </cell>
          <cell r="D293">
            <v>2.8860000000000001</v>
          </cell>
          <cell r="E293">
            <v>0</v>
          </cell>
          <cell r="G293">
            <v>0</v>
          </cell>
        </row>
        <row r="294">
          <cell r="A294" t="str">
            <v>TF07</v>
          </cell>
          <cell r="B294" t="str">
            <v>TF07  TUBE DE FREIN 400 815 404</v>
          </cell>
          <cell r="C294">
            <v>0</v>
          </cell>
          <cell r="D294">
            <v>2.577</v>
          </cell>
          <cell r="E294">
            <v>0</v>
          </cell>
          <cell r="G294">
            <v>0</v>
          </cell>
        </row>
        <row r="295">
          <cell r="A295" t="str">
            <v>TF08</v>
          </cell>
          <cell r="B295" t="str">
            <v>TF08  TUBE DE FREIN 400 780 404</v>
          </cell>
          <cell r="C295">
            <v>0</v>
          </cell>
          <cell r="D295">
            <v>2.5209999999999999</v>
          </cell>
          <cell r="E295">
            <v>0</v>
          </cell>
          <cell r="G295">
            <v>0</v>
          </cell>
        </row>
        <row r="296">
          <cell r="A296" t="str">
            <v>TF09</v>
          </cell>
          <cell r="B296" t="str">
            <v>TF09  TUBE DE FREIN 400 680 404</v>
          </cell>
          <cell r="C296">
            <v>0</v>
          </cell>
          <cell r="D296">
            <v>2.363</v>
          </cell>
          <cell r="E296">
            <v>0</v>
          </cell>
          <cell r="G296">
            <v>0</v>
          </cell>
        </row>
        <row r="297">
          <cell r="A297" t="str">
            <v>TF10</v>
          </cell>
          <cell r="B297" t="str">
            <v>TF10  TUBE DE FREIN 400 610 404</v>
          </cell>
          <cell r="C297">
            <v>0</v>
          </cell>
          <cell r="D297">
            <v>2.2519999999999998</v>
          </cell>
          <cell r="E297">
            <v>0</v>
          </cell>
          <cell r="G297">
            <v>0</v>
          </cell>
        </row>
        <row r="298">
          <cell r="A298" t="str">
            <v>TF11</v>
          </cell>
          <cell r="B298" t="str">
            <v>TF11  TUBE DE FREIN 400 475 404</v>
          </cell>
          <cell r="C298">
            <v>0</v>
          </cell>
          <cell r="D298">
            <v>2.0379999999999998</v>
          </cell>
          <cell r="E298">
            <v>0</v>
          </cell>
          <cell r="G298">
            <v>0</v>
          </cell>
        </row>
        <row r="299">
          <cell r="A299" t="str">
            <v>TF12</v>
          </cell>
          <cell r="B299" t="str">
            <v>TF12  TUBE DE FREIN 400 375 404</v>
          </cell>
          <cell r="C299">
            <v>0</v>
          </cell>
          <cell r="D299">
            <v>1.8800000000000001</v>
          </cell>
          <cell r="E299">
            <v>0</v>
          </cell>
          <cell r="G299">
            <v>0</v>
          </cell>
        </row>
        <row r="300">
          <cell r="A300" t="str">
            <v>TF13</v>
          </cell>
          <cell r="B300" t="str">
            <v>TF13  TUBE DE FREIN 400 350 404</v>
          </cell>
          <cell r="C300">
            <v>0</v>
          </cell>
          <cell r="D300">
            <v>1.84</v>
          </cell>
          <cell r="E300">
            <v>0</v>
          </cell>
          <cell r="G300">
            <v>0</v>
          </cell>
        </row>
        <row r="301">
          <cell r="A301" t="str">
            <v>TF14</v>
          </cell>
          <cell r="B301" t="str">
            <v>TF14  TUBE DE FREIN 500 950 504</v>
          </cell>
          <cell r="C301">
            <v>0</v>
          </cell>
          <cell r="D301">
            <v>3.2</v>
          </cell>
          <cell r="E301">
            <v>0</v>
          </cell>
          <cell r="G301">
            <v>0</v>
          </cell>
        </row>
        <row r="302">
          <cell r="A302" t="str">
            <v>TF15</v>
          </cell>
          <cell r="B302" t="str">
            <v>TF15  TUBE DE FREIN 500 725 504</v>
          </cell>
          <cell r="C302">
            <v>0</v>
          </cell>
          <cell r="D302">
            <v>2.98</v>
          </cell>
          <cell r="E302">
            <v>0</v>
          </cell>
          <cell r="G302">
            <v>0</v>
          </cell>
        </row>
        <row r="303">
          <cell r="A303" t="str">
            <v>TF16</v>
          </cell>
          <cell r="B303" t="str">
            <v>TF16  TUBE DE FREIN 500 650 504</v>
          </cell>
          <cell r="C303">
            <v>0</v>
          </cell>
          <cell r="D303">
            <v>2.7</v>
          </cell>
          <cell r="E303">
            <v>0</v>
          </cell>
          <cell r="G303">
            <v>0</v>
          </cell>
        </row>
        <row r="304">
          <cell r="A304" t="str">
            <v>TF17</v>
          </cell>
          <cell r="B304" t="str">
            <v>TF17  TUBE DE FREIN 500 625 504</v>
          </cell>
          <cell r="C304">
            <v>0</v>
          </cell>
          <cell r="D304">
            <v>2.65</v>
          </cell>
          <cell r="E304">
            <v>0</v>
          </cell>
          <cell r="G304">
            <v>0</v>
          </cell>
        </row>
        <row r="305">
          <cell r="A305" t="str">
            <v>TF18</v>
          </cell>
          <cell r="B305" t="str">
            <v>TF18  TUBE DE FREIN 500 600 504</v>
          </cell>
          <cell r="C305">
            <v>0</v>
          </cell>
          <cell r="D305">
            <v>2.4500000000000002</v>
          </cell>
          <cell r="E305">
            <v>0</v>
          </cell>
          <cell r="G305">
            <v>0</v>
          </cell>
        </row>
        <row r="306">
          <cell r="A306" t="str">
            <v>TF19</v>
          </cell>
          <cell r="B306" t="str">
            <v>TF19  TUBE DE FREIN 500 550 504</v>
          </cell>
          <cell r="C306">
            <v>0</v>
          </cell>
          <cell r="D306">
            <v>2.42</v>
          </cell>
          <cell r="E306">
            <v>0</v>
          </cell>
          <cell r="G306">
            <v>0</v>
          </cell>
        </row>
        <row r="307">
          <cell r="A307" t="str">
            <v>TF20</v>
          </cell>
          <cell r="B307" t="str">
            <v>TF20  TUBE DE FREIN 500 500 504</v>
          </cell>
          <cell r="C307">
            <v>0</v>
          </cell>
          <cell r="D307">
            <v>2.4</v>
          </cell>
          <cell r="E307">
            <v>0</v>
          </cell>
          <cell r="G307">
            <v>0</v>
          </cell>
        </row>
        <row r="308">
          <cell r="A308" t="str">
            <v>TF21</v>
          </cell>
          <cell r="B308" t="str">
            <v>TF21  TUBE DE FREIN 500 450 504</v>
          </cell>
          <cell r="C308">
            <v>0</v>
          </cell>
          <cell r="D308">
            <v>2.38</v>
          </cell>
          <cell r="E308">
            <v>0</v>
          </cell>
          <cell r="G308">
            <v>0</v>
          </cell>
        </row>
        <row r="309">
          <cell r="A309" t="str">
            <v>TF22</v>
          </cell>
          <cell r="B309" t="str">
            <v>TF22  TUBE DE FREIN 500 325 504</v>
          </cell>
          <cell r="C309">
            <v>0</v>
          </cell>
          <cell r="D309">
            <v>2.25</v>
          </cell>
          <cell r="E309">
            <v>0</v>
          </cell>
          <cell r="G309">
            <v>0</v>
          </cell>
        </row>
        <row r="310">
          <cell r="A310" t="str">
            <v>TF23</v>
          </cell>
          <cell r="B310" t="str">
            <v>TF23  TUBE DE FREIN OM0500 OM40</v>
          </cell>
          <cell r="C310">
            <v>0</v>
          </cell>
          <cell r="D310">
            <v>2.2999999999999998</v>
          </cell>
          <cell r="E310">
            <v>0</v>
          </cell>
          <cell r="G310">
            <v>0</v>
          </cell>
        </row>
        <row r="311">
          <cell r="A311" t="str">
            <v>TF24</v>
          </cell>
          <cell r="B311" t="str">
            <v>TF24  TUBE DE FREIN OM0600 OM40</v>
          </cell>
          <cell r="C311">
            <v>0</v>
          </cell>
          <cell r="D311">
            <v>2.4500000000000002</v>
          </cell>
          <cell r="E311">
            <v>0</v>
          </cell>
          <cell r="G311">
            <v>0</v>
          </cell>
        </row>
        <row r="312">
          <cell r="A312" t="str">
            <v>TF25</v>
          </cell>
          <cell r="B312" t="str">
            <v>TF25  TUBE DE FREIN OM0700 OM40</v>
          </cell>
          <cell r="C312">
            <v>0</v>
          </cell>
          <cell r="D312">
            <v>2.59</v>
          </cell>
          <cell r="E312">
            <v>0</v>
          </cell>
          <cell r="G312">
            <v>0</v>
          </cell>
        </row>
        <row r="313">
          <cell r="A313" t="str">
            <v>TF26</v>
          </cell>
          <cell r="B313" t="str">
            <v>TF26  TUBE DE FREIN OM0800 OM40</v>
          </cell>
          <cell r="C313">
            <v>0</v>
          </cell>
          <cell r="D313">
            <v>2.72</v>
          </cell>
          <cell r="E313">
            <v>0</v>
          </cell>
          <cell r="G313">
            <v>0</v>
          </cell>
        </row>
        <row r="314">
          <cell r="A314" t="str">
            <v>TF27</v>
          </cell>
          <cell r="B314" t="str">
            <v>TF27  TUBE DE FREIN OM1000 OM40</v>
          </cell>
          <cell r="C314">
            <v>0</v>
          </cell>
          <cell r="D314">
            <v>3.2</v>
          </cell>
          <cell r="E314">
            <v>0</v>
          </cell>
          <cell r="G314">
            <v>0</v>
          </cell>
        </row>
        <row r="315">
          <cell r="A315" t="str">
            <v>TF28</v>
          </cell>
          <cell r="B315" t="str">
            <v>TF28  TUBE DE FREIN OM1200 OM40</v>
          </cell>
          <cell r="C315">
            <v>0</v>
          </cell>
          <cell r="D315">
            <v>3.45</v>
          </cell>
          <cell r="E315">
            <v>0</v>
          </cell>
          <cell r="G315">
            <v>0</v>
          </cell>
        </row>
        <row r="316">
          <cell r="A316" t="str">
            <v>TF29</v>
          </cell>
          <cell r="B316" t="str">
            <v>TF29  TUBE DE FREIN OM1500 OM40</v>
          </cell>
          <cell r="C316">
            <v>0</v>
          </cell>
          <cell r="D316">
            <v>3.85</v>
          </cell>
          <cell r="E316">
            <v>0</v>
          </cell>
          <cell r="G316">
            <v>0</v>
          </cell>
        </row>
        <row r="317">
          <cell r="A317" t="str">
            <v>TF30</v>
          </cell>
          <cell r="B317" t="str">
            <v>TF30  TUBE DE FREIN OM1800 OM40</v>
          </cell>
          <cell r="C317">
            <v>0</v>
          </cell>
          <cell r="D317">
            <v>4.45</v>
          </cell>
          <cell r="E317">
            <v>0</v>
          </cell>
          <cell r="G317">
            <v>0</v>
          </cell>
        </row>
        <row r="318">
          <cell r="A318" t="str">
            <v>TF31</v>
          </cell>
          <cell r="B318" t="str">
            <v>TF31  TUBE DE FREIN I0500 ISUZU</v>
          </cell>
          <cell r="C318">
            <v>0</v>
          </cell>
          <cell r="D318">
            <v>2.5</v>
          </cell>
          <cell r="E318">
            <v>0</v>
          </cell>
          <cell r="G318">
            <v>0</v>
          </cell>
        </row>
        <row r="319">
          <cell r="A319" t="str">
            <v>TF32</v>
          </cell>
          <cell r="B319" t="str">
            <v>TF32  TUBE DE FREIN I0600 ISUZU</v>
          </cell>
          <cell r="C319">
            <v>0</v>
          </cell>
          <cell r="D319">
            <v>2.5499999999999998</v>
          </cell>
          <cell r="E319">
            <v>0</v>
          </cell>
          <cell r="G319">
            <v>0</v>
          </cell>
        </row>
        <row r="320">
          <cell r="A320" t="str">
            <v>TF33</v>
          </cell>
          <cell r="B320" t="str">
            <v>TF33  TUBE DE FREIN I0700 ISUZU</v>
          </cell>
          <cell r="C320">
            <v>0</v>
          </cell>
          <cell r="D320">
            <v>2.65</v>
          </cell>
          <cell r="E320">
            <v>0</v>
          </cell>
          <cell r="G320">
            <v>0</v>
          </cell>
        </row>
        <row r="321">
          <cell r="A321" t="str">
            <v>TF34</v>
          </cell>
          <cell r="B321" t="str">
            <v>TF34  TUBE DE FREIN I0800 ISUZU</v>
          </cell>
          <cell r="C321">
            <v>0</v>
          </cell>
          <cell r="D321">
            <v>2.72</v>
          </cell>
          <cell r="E321">
            <v>0</v>
          </cell>
          <cell r="G321">
            <v>0</v>
          </cell>
        </row>
        <row r="322">
          <cell r="A322" t="str">
            <v>TF35</v>
          </cell>
          <cell r="B322" t="str">
            <v>TF35  TUBE DE FREIN I1000 ISUZU</v>
          </cell>
          <cell r="C322">
            <v>0</v>
          </cell>
          <cell r="D322">
            <v>3.4</v>
          </cell>
          <cell r="E322">
            <v>0</v>
          </cell>
          <cell r="G322">
            <v>0</v>
          </cell>
        </row>
        <row r="323">
          <cell r="A323" t="str">
            <v>TF36</v>
          </cell>
          <cell r="B323" t="str">
            <v>TF36  TUBE DE FREIN I1200 ISUZU</v>
          </cell>
          <cell r="C323">
            <v>0</v>
          </cell>
          <cell r="D323">
            <v>3.65</v>
          </cell>
          <cell r="E323">
            <v>0</v>
          </cell>
          <cell r="G323">
            <v>0</v>
          </cell>
        </row>
        <row r="324">
          <cell r="A324" t="str">
            <v>TF37</v>
          </cell>
          <cell r="B324" t="str">
            <v>TF37  TUBE DE FREIN I1500 ISUZU</v>
          </cell>
          <cell r="C324">
            <v>0</v>
          </cell>
          <cell r="D324">
            <v>3.85</v>
          </cell>
          <cell r="E324">
            <v>0</v>
          </cell>
          <cell r="G324">
            <v>0</v>
          </cell>
        </row>
        <row r="325">
          <cell r="A325" t="str">
            <v>TF38</v>
          </cell>
          <cell r="B325" t="str">
            <v>TF38  TUBE DE FREIN I1800 ISUZU</v>
          </cell>
          <cell r="C325">
            <v>0</v>
          </cell>
          <cell r="D325">
            <v>4.45</v>
          </cell>
          <cell r="E325">
            <v>0</v>
          </cell>
          <cell r="G325">
            <v>0</v>
          </cell>
        </row>
        <row r="326">
          <cell r="A326" t="str">
            <v>TF39</v>
          </cell>
          <cell r="B326" t="str">
            <v>TF39  TUBE DE FREIN 501 050 504</v>
          </cell>
          <cell r="C326">
            <v>0</v>
          </cell>
          <cell r="D326">
            <v>3.45</v>
          </cell>
          <cell r="E326">
            <v>0</v>
          </cell>
          <cell r="G326">
            <v>0</v>
          </cell>
        </row>
        <row r="327">
          <cell r="A327" t="str">
            <v>TF40</v>
          </cell>
          <cell r="B327" t="str">
            <v>TF40  TUBE DE FREIN 501 400 504</v>
          </cell>
          <cell r="C327">
            <v>0</v>
          </cell>
          <cell r="D327">
            <v>3.85</v>
          </cell>
          <cell r="E327">
            <v>0</v>
          </cell>
          <cell r="G327">
            <v>0</v>
          </cell>
        </row>
        <row r="328">
          <cell r="A328" t="str">
            <v>TF41</v>
          </cell>
          <cell r="B328" t="str">
            <v>TF41  TUBE DE FREIN 501 600 504</v>
          </cell>
          <cell r="C328">
            <v>0</v>
          </cell>
          <cell r="D328">
            <v>4.2</v>
          </cell>
          <cell r="E328">
            <v>0</v>
          </cell>
          <cell r="G328">
            <v>0</v>
          </cell>
        </row>
        <row r="329">
          <cell r="A329" t="str">
            <v>TF48</v>
          </cell>
          <cell r="B329" t="str">
            <v>TF48  JUMELLE SIMPLE ISUZU</v>
          </cell>
          <cell r="C329">
            <v>0</v>
          </cell>
          <cell r="D329">
            <v>4.5</v>
          </cell>
          <cell r="E329">
            <v>0</v>
          </cell>
          <cell r="G329">
            <v>0</v>
          </cell>
        </row>
        <row r="330">
          <cell r="A330" t="str">
            <v>TF49</v>
          </cell>
          <cell r="B330" t="str">
            <v>TF49  TOC DIRECTION OM40</v>
          </cell>
          <cell r="C330">
            <v>0</v>
          </cell>
          <cell r="D330">
            <v>4.2229999999999999</v>
          </cell>
          <cell r="E330">
            <v>0</v>
          </cell>
          <cell r="G330">
            <v>0</v>
          </cell>
        </row>
        <row r="331">
          <cell r="A331" t="str">
            <v>TF52</v>
          </cell>
          <cell r="B331" t="str">
            <v>TF52  TUBE DE FREIN (502 600 )</v>
          </cell>
          <cell r="C331">
            <v>0</v>
          </cell>
          <cell r="D331">
            <v>10</v>
          </cell>
          <cell r="E331">
            <v>0</v>
          </cell>
          <cell r="G331">
            <v>0</v>
          </cell>
        </row>
        <row r="332">
          <cell r="A332" t="str">
            <v>TF54</v>
          </cell>
          <cell r="B332" t="str">
            <v>TF54  TUBE DE FREIN (I3000)</v>
          </cell>
          <cell r="C332">
            <v>0</v>
          </cell>
          <cell r="D332">
            <v>11.5</v>
          </cell>
          <cell r="E332">
            <v>0</v>
          </cell>
          <cell r="G332">
            <v>0</v>
          </cell>
        </row>
        <row r="333">
          <cell r="A333" t="str">
            <v>TF56</v>
          </cell>
          <cell r="B333" t="str">
            <v>TF56  TOC DIRECTION ISUZU</v>
          </cell>
          <cell r="C333">
            <v>0</v>
          </cell>
          <cell r="D333">
            <v>3.9460000000000002</v>
          </cell>
          <cell r="E333">
            <v>0</v>
          </cell>
          <cell r="G333">
            <v>0</v>
          </cell>
        </row>
        <row r="334">
          <cell r="A334" t="str">
            <v>TF57</v>
          </cell>
          <cell r="B334" t="str">
            <v>TF57  JUMELLE DOUBLE ISUZU</v>
          </cell>
          <cell r="C334">
            <v>0</v>
          </cell>
          <cell r="D334">
            <v>8.75</v>
          </cell>
          <cell r="E334">
            <v>0</v>
          </cell>
          <cell r="G334">
            <v>0</v>
          </cell>
        </row>
        <row r="335">
          <cell r="A335" t="str">
            <v>TF62</v>
          </cell>
          <cell r="B335" t="str">
            <v>TF62  SUPPORT CABINE TFR</v>
          </cell>
          <cell r="C335">
            <v>0</v>
          </cell>
          <cell r="D335">
            <v>5.3879999999999999</v>
          </cell>
          <cell r="E335">
            <v>0</v>
          </cell>
          <cell r="G335">
            <v>0</v>
          </cell>
        </row>
        <row r="336">
          <cell r="A336" t="str">
            <v>TF63</v>
          </cell>
          <cell r="B336" t="str">
            <v>TF63  SUPPORT CABINE KB26</v>
          </cell>
          <cell r="C336">
            <v>0</v>
          </cell>
          <cell r="D336">
            <v>5.3879999999999999</v>
          </cell>
          <cell r="E336">
            <v>0</v>
          </cell>
          <cell r="G336">
            <v>0</v>
          </cell>
        </row>
        <row r="337">
          <cell r="A337" t="str">
            <v>TF69</v>
          </cell>
          <cell r="B337" t="str">
            <v>TF69  TUBE DE FREIN F0700 F110</v>
          </cell>
          <cell r="C337">
            <v>0</v>
          </cell>
          <cell r="D337">
            <v>5.8</v>
          </cell>
          <cell r="E337">
            <v>0</v>
          </cell>
          <cell r="G337">
            <v>0</v>
          </cell>
        </row>
        <row r="338">
          <cell r="A338" t="str">
            <v>TF70</v>
          </cell>
          <cell r="B338" t="str">
            <v>TF70  TUBE DE FREIN F1000 F110</v>
          </cell>
          <cell r="C338">
            <v>0</v>
          </cell>
          <cell r="D338">
            <v>6.2</v>
          </cell>
          <cell r="E338">
            <v>0</v>
          </cell>
          <cell r="G338">
            <v>0</v>
          </cell>
        </row>
        <row r="339">
          <cell r="A339" t="str">
            <v>TF71</v>
          </cell>
          <cell r="B339" t="str">
            <v>TF71  TUBE DE FREIN F1200 F110</v>
          </cell>
          <cell r="C339">
            <v>0</v>
          </cell>
          <cell r="D339">
            <v>6.6000000000000005</v>
          </cell>
          <cell r="E339">
            <v>0</v>
          </cell>
          <cell r="G339">
            <v>0</v>
          </cell>
        </row>
        <row r="340">
          <cell r="A340" t="str">
            <v>TF72</v>
          </cell>
          <cell r="B340" t="str">
            <v>TF72  TUBE DE FREIN F1400 F110</v>
          </cell>
          <cell r="C340">
            <v>0</v>
          </cell>
          <cell r="D340">
            <v>8.1999999999999993</v>
          </cell>
          <cell r="E340">
            <v>0</v>
          </cell>
          <cell r="G340">
            <v>0</v>
          </cell>
        </row>
        <row r="341">
          <cell r="A341" t="str">
            <v>TF73</v>
          </cell>
          <cell r="B341" t="str">
            <v>TF73  TUBE DE FREIN F1800 F110</v>
          </cell>
          <cell r="C341">
            <v>0</v>
          </cell>
          <cell r="D341">
            <v>9.1999999999999993</v>
          </cell>
          <cell r="E341">
            <v>0</v>
          </cell>
          <cell r="G341">
            <v>0</v>
          </cell>
        </row>
        <row r="342">
          <cell r="A342" t="str">
            <v>TF75</v>
          </cell>
          <cell r="B342" t="str">
            <v>TF75  TUBE DE FREIN 500 250</v>
          </cell>
          <cell r="C342">
            <v>0</v>
          </cell>
          <cell r="D342">
            <v>1.681</v>
          </cell>
          <cell r="E342">
            <v>0</v>
          </cell>
          <cell r="G342">
            <v>0</v>
          </cell>
        </row>
        <row r="343">
          <cell r="A343" t="str">
            <v>TF76</v>
          </cell>
          <cell r="B343" t="str">
            <v>TF76  TUBE DE FREIN F0700/13-100</v>
          </cell>
          <cell r="C343">
            <v>0</v>
          </cell>
          <cell r="D343">
            <v>5.8</v>
          </cell>
          <cell r="E343">
            <v>0</v>
          </cell>
          <cell r="G343">
            <v>0</v>
          </cell>
        </row>
        <row r="344">
          <cell r="A344" t="str">
            <v>TF77</v>
          </cell>
          <cell r="B344" t="str">
            <v>TF77  TUBE DE FREIN F1000/13-100</v>
          </cell>
          <cell r="C344">
            <v>0</v>
          </cell>
          <cell r="D344">
            <v>6.2</v>
          </cell>
          <cell r="E344">
            <v>0</v>
          </cell>
          <cell r="G344">
            <v>0</v>
          </cell>
        </row>
        <row r="345">
          <cell r="A345" t="str">
            <v>TF78</v>
          </cell>
          <cell r="B345" t="str">
            <v>TF78  TUBE DE FREIN F1200/13-100</v>
          </cell>
          <cell r="C345">
            <v>0</v>
          </cell>
          <cell r="D345">
            <v>6.6000000000000005</v>
          </cell>
          <cell r="E345">
            <v>0</v>
          </cell>
          <cell r="G345">
            <v>0</v>
          </cell>
        </row>
        <row r="346">
          <cell r="A346" t="str">
            <v>TF79</v>
          </cell>
          <cell r="B346" t="str">
            <v>TF79  TUBE DE FREIN F1400/13-100</v>
          </cell>
          <cell r="C346">
            <v>0</v>
          </cell>
          <cell r="D346">
            <v>8.1999999999999993</v>
          </cell>
          <cell r="E346">
            <v>0</v>
          </cell>
          <cell r="G346">
            <v>0</v>
          </cell>
        </row>
        <row r="347">
          <cell r="A347" t="str">
            <v>TF80</v>
          </cell>
          <cell r="B347" t="str">
            <v>TF80 SILEMT BLOC 207 MERCEDESS</v>
          </cell>
          <cell r="C347">
            <v>0</v>
          </cell>
          <cell r="D347">
            <v>3.4660000000000002</v>
          </cell>
          <cell r="E347">
            <v>0</v>
          </cell>
          <cell r="G347">
            <v>0</v>
          </cell>
        </row>
        <row r="348">
          <cell r="A348" t="str">
            <v>TF81</v>
          </cell>
          <cell r="B348" t="str">
            <v>TF81  TUBE DE FREIN 500525</v>
          </cell>
          <cell r="C348">
            <v>0</v>
          </cell>
          <cell r="D348">
            <v>2.48</v>
          </cell>
          <cell r="E348">
            <v>0</v>
          </cell>
          <cell r="G348">
            <v>0</v>
          </cell>
        </row>
        <row r="349">
          <cell r="A349" t="str">
            <v>TF82</v>
          </cell>
          <cell r="B349" t="str">
            <v>TF82  TUBE DE FREIN TIGROTO F0700/13 -125</v>
          </cell>
          <cell r="C349">
            <v>0</v>
          </cell>
          <cell r="D349">
            <v>5.8</v>
          </cell>
          <cell r="E349">
            <v>0</v>
          </cell>
          <cell r="G349">
            <v>0</v>
          </cell>
        </row>
        <row r="350">
          <cell r="A350" t="str">
            <v>TF83</v>
          </cell>
          <cell r="B350" t="str">
            <v>TF83  TUBE DE FREIN TIGROTO F1000/13-125</v>
          </cell>
          <cell r="C350">
            <v>0</v>
          </cell>
          <cell r="D350">
            <v>6.2</v>
          </cell>
          <cell r="E350">
            <v>0</v>
          </cell>
          <cell r="G350">
            <v>0</v>
          </cell>
        </row>
        <row r="351">
          <cell r="A351" t="str">
            <v>TF84</v>
          </cell>
          <cell r="B351" t="str">
            <v>TF84  TUBE DE FREIN TIGROTO F1200/13-125</v>
          </cell>
          <cell r="C351">
            <v>0</v>
          </cell>
          <cell r="D351">
            <v>6.6000000000000005</v>
          </cell>
          <cell r="E351">
            <v>0</v>
          </cell>
          <cell r="G351">
            <v>0</v>
          </cell>
        </row>
        <row r="352">
          <cell r="A352" t="str">
            <v>TF85</v>
          </cell>
          <cell r="B352" t="str">
            <v>TF85  TUBE DE FREIN TIGROTO F1400/13-125</v>
          </cell>
          <cell r="C352">
            <v>0</v>
          </cell>
          <cell r="D352">
            <v>8.1999999999999993</v>
          </cell>
          <cell r="E352">
            <v>0</v>
          </cell>
          <cell r="G352">
            <v>0</v>
          </cell>
        </row>
        <row r="353">
          <cell r="A353" t="str">
            <v>TF86</v>
          </cell>
          <cell r="B353" t="str">
            <v>TF86 TUBE DE FREIN 502 000</v>
          </cell>
          <cell r="C353">
            <v>0</v>
          </cell>
          <cell r="D353">
            <v>8.8000000000000007</v>
          </cell>
          <cell r="E353">
            <v>0</v>
          </cell>
          <cell r="G353">
            <v>0</v>
          </cell>
        </row>
        <row r="354">
          <cell r="A354" t="str">
            <v>TF87</v>
          </cell>
          <cell r="B354" t="str">
            <v>TF87 TUBE DE FREIN 402 000</v>
          </cell>
          <cell r="C354">
            <v>0</v>
          </cell>
          <cell r="D354">
            <v>8.8000000000000007</v>
          </cell>
          <cell r="E354">
            <v>0</v>
          </cell>
          <cell r="G354">
            <v>0</v>
          </cell>
        </row>
        <row r="355">
          <cell r="A355" t="str">
            <v>TF88</v>
          </cell>
          <cell r="B355" t="str">
            <v>TF88 TUBE DE FREIN OM2500</v>
          </cell>
          <cell r="C355">
            <v>0</v>
          </cell>
          <cell r="D355">
            <v>8.5</v>
          </cell>
          <cell r="E355">
            <v>0</v>
          </cell>
          <cell r="G355">
            <v>0</v>
          </cell>
        </row>
        <row r="356">
          <cell r="A356" t="str">
            <v>TF89</v>
          </cell>
          <cell r="B356" t="str">
            <v>TF89 TUBE DE FREIN 400 250</v>
          </cell>
          <cell r="C356">
            <v>0</v>
          </cell>
          <cell r="D356">
            <v>1.681</v>
          </cell>
          <cell r="E356">
            <v>0</v>
          </cell>
          <cell r="G356">
            <v>0</v>
          </cell>
        </row>
        <row r="357">
          <cell r="A357" t="str">
            <v>TF90</v>
          </cell>
          <cell r="B357" t="str">
            <v>TF90 TUBE DE FREIN 402 100</v>
          </cell>
          <cell r="C357">
            <v>0</v>
          </cell>
          <cell r="D357">
            <v>7.95</v>
          </cell>
          <cell r="E357">
            <v>0</v>
          </cell>
          <cell r="G357">
            <v>0</v>
          </cell>
        </row>
        <row r="358">
          <cell r="A358" t="str">
            <v>TF91</v>
          </cell>
          <cell r="B358" t="str">
            <v>TF91 TUBE DE FREIN 501 860</v>
          </cell>
          <cell r="C358">
            <v>0</v>
          </cell>
          <cell r="D358">
            <v>9</v>
          </cell>
          <cell r="E358">
            <v>0</v>
          </cell>
          <cell r="G358">
            <v>0</v>
          </cell>
        </row>
        <row r="359">
          <cell r="A359" t="str">
            <v>TF92</v>
          </cell>
          <cell r="B359" t="str">
            <v>TF92 TUBE DE FREIN 501 200</v>
          </cell>
          <cell r="C359">
            <v>0</v>
          </cell>
          <cell r="D359">
            <v>3.7</v>
          </cell>
          <cell r="E359">
            <v>0</v>
          </cell>
          <cell r="G359">
            <v>0</v>
          </cell>
        </row>
        <row r="360">
          <cell r="A360" t="str">
            <v>TF93</v>
          </cell>
          <cell r="B360" t="str">
            <v>TF93 TUBE DE FREIN 500 200</v>
          </cell>
          <cell r="C360">
            <v>0</v>
          </cell>
          <cell r="D360">
            <v>1.6020000000000003</v>
          </cell>
          <cell r="E360">
            <v>0</v>
          </cell>
          <cell r="G360">
            <v>0</v>
          </cell>
        </row>
        <row r="361">
          <cell r="A361" t="str">
            <v>TF94</v>
          </cell>
          <cell r="B361" t="str">
            <v>TF94 TUBE DE FREIN 400 900</v>
          </cell>
          <cell r="C361">
            <v>0</v>
          </cell>
          <cell r="D361">
            <v>3.2</v>
          </cell>
          <cell r="E361">
            <v>0</v>
          </cell>
          <cell r="G361">
            <v>0</v>
          </cell>
        </row>
        <row r="362">
          <cell r="A362" t="str">
            <v>TF95</v>
          </cell>
          <cell r="B362" t="str">
            <v>TF95 TUBE DE FREIN 400 300</v>
          </cell>
          <cell r="C362">
            <v>0</v>
          </cell>
          <cell r="D362">
            <v>1.7609999999999999</v>
          </cell>
          <cell r="E362">
            <v>0</v>
          </cell>
          <cell r="G362">
            <v>0</v>
          </cell>
        </row>
        <row r="363">
          <cell r="A363" t="str">
            <v>TF96</v>
          </cell>
          <cell r="B363" t="str">
            <v>TF96 TUBE DE FREIN I2500</v>
          </cell>
          <cell r="C363">
            <v>0</v>
          </cell>
          <cell r="D363">
            <v>9</v>
          </cell>
          <cell r="E363">
            <v>0</v>
          </cell>
          <cell r="G363">
            <v>0</v>
          </cell>
        </row>
        <row r="364">
          <cell r="A364" t="str">
            <v>TF97</v>
          </cell>
          <cell r="B364" t="str">
            <v>TF97 TUBE DE FREIN SML:1M</v>
          </cell>
          <cell r="C364">
            <v>0</v>
          </cell>
          <cell r="D364">
            <v>3.2</v>
          </cell>
          <cell r="E364">
            <v>0</v>
          </cell>
          <cell r="G364">
            <v>0</v>
          </cell>
        </row>
        <row r="365">
          <cell r="A365" t="str">
            <v>TF98</v>
          </cell>
          <cell r="B365" t="str">
            <v>TF98 TUBE DE FREIN SML: 0.5M</v>
          </cell>
          <cell r="C365">
            <v>0</v>
          </cell>
          <cell r="D365">
            <v>2.8000000000000003</v>
          </cell>
          <cell r="E365">
            <v>0</v>
          </cell>
          <cell r="G365">
            <v>0</v>
          </cell>
        </row>
        <row r="366">
          <cell r="A366" t="str">
            <v>TF99</v>
          </cell>
          <cell r="B366" t="str">
            <v>TF99 TUBE DE FREIN 502 400</v>
          </cell>
          <cell r="C366">
            <v>0</v>
          </cell>
          <cell r="D366">
            <v>10</v>
          </cell>
          <cell r="E366">
            <v>0</v>
          </cell>
          <cell r="G366">
            <v>0</v>
          </cell>
        </row>
        <row r="367">
          <cell r="A367" t="str">
            <v>TF100</v>
          </cell>
          <cell r="B367" t="str">
            <v>TF100 TUBE DE FREIN F1800/13-100</v>
          </cell>
          <cell r="C367">
            <v>0</v>
          </cell>
          <cell r="D367">
            <v>9.1999999999999993</v>
          </cell>
          <cell r="E367">
            <v>0</v>
          </cell>
          <cell r="G367">
            <v>0</v>
          </cell>
        </row>
        <row r="368">
          <cell r="A368" t="str">
            <v>TF101</v>
          </cell>
          <cell r="B368" t="str">
            <v>TF101 TUBE DE FREIN TIGROTO F1800/13-125</v>
          </cell>
          <cell r="C368">
            <v>0</v>
          </cell>
          <cell r="D368">
            <v>8.5</v>
          </cell>
          <cell r="E368">
            <v>0</v>
          </cell>
          <cell r="G368">
            <v>0</v>
          </cell>
        </row>
        <row r="369">
          <cell r="A369" t="str">
            <v>TF102</v>
          </cell>
          <cell r="B369" t="str">
            <v>TF102 TUBE DE FREIN 502500</v>
          </cell>
          <cell r="C369">
            <v>0</v>
          </cell>
          <cell r="D369">
            <v>9</v>
          </cell>
          <cell r="E369">
            <v>0</v>
          </cell>
          <cell r="G369">
            <v>0</v>
          </cell>
        </row>
        <row r="370">
          <cell r="A370" t="str">
            <v>TF103</v>
          </cell>
          <cell r="B370" t="str">
            <v>TF103 TUBE DE FREIN 502800</v>
          </cell>
          <cell r="C370">
            <v>0</v>
          </cell>
          <cell r="D370">
            <v>9.25</v>
          </cell>
          <cell r="E370">
            <v>0</v>
          </cell>
          <cell r="G370">
            <v>0</v>
          </cell>
        </row>
        <row r="371">
          <cell r="A371" t="str">
            <v>TF104</v>
          </cell>
          <cell r="B371" t="str">
            <v>TF104 TUBE DE FREIN SML=75CM</v>
          </cell>
          <cell r="C371">
            <v>0</v>
          </cell>
          <cell r="D371">
            <v>2.72</v>
          </cell>
          <cell r="E371">
            <v>0</v>
          </cell>
          <cell r="G371">
            <v>0</v>
          </cell>
        </row>
        <row r="372">
          <cell r="A372" t="str">
            <v>TF105</v>
          </cell>
          <cell r="B372" t="str">
            <v>TF105 TUBE DE FREIN SML=60CM</v>
          </cell>
          <cell r="C372">
            <v>0</v>
          </cell>
          <cell r="D372">
            <v>2.5</v>
          </cell>
          <cell r="E372">
            <v>0</v>
          </cell>
          <cell r="G372">
            <v>0</v>
          </cell>
        </row>
        <row r="373">
          <cell r="A373" t="str">
            <v>TF106</v>
          </cell>
          <cell r="B373" t="str">
            <v>TF106 TUBE DE FREIN 403000</v>
          </cell>
          <cell r="C373">
            <v>0</v>
          </cell>
          <cell r="D373">
            <v>10.5</v>
          </cell>
          <cell r="E373">
            <v>0</v>
          </cell>
          <cell r="G373">
            <v>0</v>
          </cell>
        </row>
        <row r="374">
          <cell r="A374" t="str">
            <v>TF107</v>
          </cell>
          <cell r="B374" t="str">
            <v>TF107 TUBE DE FREIN 200 850</v>
          </cell>
          <cell r="C374">
            <v>0</v>
          </cell>
          <cell r="D374">
            <v>3.5</v>
          </cell>
          <cell r="E374">
            <v>0</v>
          </cell>
          <cell r="G374">
            <v>0</v>
          </cell>
        </row>
        <row r="375">
          <cell r="A375" t="str">
            <v>TF108</v>
          </cell>
          <cell r="B375" t="str">
            <v>TF108 TUBE DE FREIN F0800 F110</v>
          </cell>
          <cell r="C375">
            <v>0</v>
          </cell>
          <cell r="D375">
            <v>6</v>
          </cell>
          <cell r="E375">
            <v>0</v>
          </cell>
          <cell r="G375">
            <v>0</v>
          </cell>
        </row>
        <row r="376">
          <cell r="A376" t="str">
            <v>TF109</v>
          </cell>
          <cell r="B376" t="str">
            <v>TF109 TUBE DE FREIN 503 000</v>
          </cell>
          <cell r="C376">
            <v>0</v>
          </cell>
          <cell r="D376">
            <v>10.5</v>
          </cell>
          <cell r="E376">
            <v>0</v>
          </cell>
          <cell r="G376">
            <v>0</v>
          </cell>
        </row>
        <row r="377">
          <cell r="A377" t="str">
            <v>TF113</v>
          </cell>
          <cell r="B377" t="str">
            <v>TF113 TUBE DE FREIN F0700-100/13 NM-100</v>
          </cell>
          <cell r="C377">
            <v>0</v>
          </cell>
          <cell r="D377">
            <v>5.8</v>
          </cell>
          <cell r="E377">
            <v>0</v>
          </cell>
          <cell r="G377">
            <v>0</v>
          </cell>
        </row>
        <row r="378">
          <cell r="A378" t="str">
            <v>TF114</v>
          </cell>
          <cell r="B378" t="str">
            <v>TF114 TUBE DE FREIN F1000-100/13 NM-100</v>
          </cell>
          <cell r="C378">
            <v>0</v>
          </cell>
          <cell r="D378">
            <v>6.2</v>
          </cell>
          <cell r="E378">
            <v>0</v>
          </cell>
          <cell r="G378">
            <v>0</v>
          </cell>
        </row>
        <row r="379">
          <cell r="A379" t="str">
            <v>TF115</v>
          </cell>
          <cell r="B379" t="str">
            <v>TF115 TUBE DE FREIN F1200-100/13 NM-100</v>
          </cell>
          <cell r="C379">
            <v>0</v>
          </cell>
          <cell r="D379">
            <v>6.6000000000000005</v>
          </cell>
          <cell r="E379">
            <v>0</v>
          </cell>
          <cell r="G379">
            <v>0</v>
          </cell>
        </row>
        <row r="380">
          <cell r="A380" t="str">
            <v>TF116</v>
          </cell>
          <cell r="B380" t="str">
            <v>TF116 TUBE DE FREIN F1400-100/13 NM-100</v>
          </cell>
          <cell r="C380">
            <v>0</v>
          </cell>
          <cell r="D380">
            <v>8.1999999999999993</v>
          </cell>
          <cell r="E380">
            <v>0</v>
          </cell>
          <cell r="G380">
            <v>0</v>
          </cell>
        </row>
        <row r="381">
          <cell r="A381" t="str">
            <v>TF117</v>
          </cell>
          <cell r="B381" t="str">
            <v>TF117 TUBE DE FREIN 501800 SUIVANT MODÈLE</v>
          </cell>
          <cell r="C381">
            <v>0</v>
          </cell>
          <cell r="D381">
            <v>6.5</v>
          </cell>
          <cell r="E381">
            <v>0</v>
          </cell>
          <cell r="G381">
            <v>0</v>
          </cell>
        </row>
        <row r="382">
          <cell r="A382" t="str">
            <v>TF118</v>
          </cell>
          <cell r="B382" t="str">
            <v>TF118 TUBE DE FREIN 402 500</v>
          </cell>
          <cell r="C382">
            <v>0</v>
          </cell>
          <cell r="D382">
            <v>8.5</v>
          </cell>
          <cell r="E382">
            <v>0</v>
          </cell>
          <cell r="G382">
            <v>0</v>
          </cell>
        </row>
        <row r="383">
          <cell r="A383" t="str">
            <v>TF119</v>
          </cell>
          <cell r="B383" t="str">
            <v>TF119 TUBE DE FREIN 502 200</v>
          </cell>
          <cell r="C383">
            <v>0</v>
          </cell>
          <cell r="D383">
            <v>8</v>
          </cell>
          <cell r="E383">
            <v>0</v>
          </cell>
          <cell r="G383">
            <v>0</v>
          </cell>
        </row>
        <row r="384">
          <cell r="A384" t="str">
            <v>TF120</v>
          </cell>
          <cell r="B384" t="str">
            <v>TF120 TUBE DE FREIN 205 700</v>
          </cell>
          <cell r="C384">
            <v>0</v>
          </cell>
          <cell r="D384">
            <v>4.0999999999999996</v>
          </cell>
          <cell r="E384">
            <v>0</v>
          </cell>
          <cell r="G384">
            <v>0</v>
          </cell>
        </row>
        <row r="385">
          <cell r="A385" t="str">
            <v>TF121</v>
          </cell>
          <cell r="B385" t="str">
            <v>TF121 TUBE DE FREIN 205 1000</v>
          </cell>
          <cell r="C385">
            <v>0</v>
          </cell>
          <cell r="D385">
            <v>6.4</v>
          </cell>
          <cell r="E385">
            <v>0</v>
          </cell>
          <cell r="G385">
            <v>0</v>
          </cell>
        </row>
        <row r="386">
          <cell r="A386" t="str">
            <v>TF122</v>
          </cell>
          <cell r="B386" t="str">
            <v>TF122 TUBE DE FREIN 205 1200</v>
          </cell>
          <cell r="C386">
            <v>0</v>
          </cell>
          <cell r="D386">
            <v>7</v>
          </cell>
          <cell r="E386">
            <v>0</v>
          </cell>
          <cell r="G386">
            <v>0</v>
          </cell>
        </row>
        <row r="387">
          <cell r="A387" t="str">
            <v>TF123</v>
          </cell>
          <cell r="B387" t="str">
            <v>TF123 TUBE DE FREIN F2000  F110</v>
          </cell>
          <cell r="C387">
            <v>0</v>
          </cell>
          <cell r="D387">
            <v>11</v>
          </cell>
          <cell r="E387">
            <v>0</v>
          </cell>
          <cell r="G387">
            <v>0</v>
          </cell>
        </row>
        <row r="388">
          <cell r="A388" t="str">
            <v>TF124</v>
          </cell>
          <cell r="B388" t="str">
            <v>TF124 TUBE DE FREIN F1100  F110</v>
          </cell>
          <cell r="C388">
            <v>0</v>
          </cell>
          <cell r="D388">
            <v>6.5</v>
          </cell>
          <cell r="E388">
            <v>0</v>
          </cell>
          <cell r="G388">
            <v>0</v>
          </cell>
        </row>
        <row r="389">
          <cell r="A389" t="str">
            <v>TF125</v>
          </cell>
          <cell r="B389" t="str">
            <v>TF125 TUBE DE FREIN 205400</v>
          </cell>
          <cell r="C389">
            <v>0</v>
          </cell>
          <cell r="D389">
            <v>3</v>
          </cell>
          <cell r="E389">
            <v>0</v>
          </cell>
          <cell r="G389">
            <v>0</v>
          </cell>
        </row>
        <row r="390">
          <cell r="A390" t="str">
            <v>TF126</v>
          </cell>
          <cell r="B390" t="str">
            <v>TF126 TUDE DE FREIN 205500</v>
          </cell>
          <cell r="C390">
            <v>0</v>
          </cell>
          <cell r="D390">
            <v>3</v>
          </cell>
          <cell r="E390">
            <v>0</v>
          </cell>
          <cell r="G390">
            <v>0</v>
          </cell>
        </row>
        <row r="391">
          <cell r="A391" t="str">
            <v>TF127</v>
          </cell>
          <cell r="B391" t="str">
            <v>TF127 TUBE DE FREIN 205600</v>
          </cell>
          <cell r="C391">
            <v>0</v>
          </cell>
          <cell r="D391">
            <v>3.5</v>
          </cell>
          <cell r="E391">
            <v>0</v>
          </cell>
          <cell r="G391">
            <v>0</v>
          </cell>
        </row>
        <row r="392">
          <cell r="A392" t="str">
            <v>TF128</v>
          </cell>
          <cell r="B392" t="str">
            <v>TF128 TUBE DE FREIN 205750</v>
          </cell>
          <cell r="C392">
            <v>0</v>
          </cell>
          <cell r="D392">
            <v>3.8000000000000003</v>
          </cell>
          <cell r="E392">
            <v>0</v>
          </cell>
          <cell r="G392">
            <v>0</v>
          </cell>
        </row>
        <row r="393">
          <cell r="A393" t="str">
            <v>TF134</v>
          </cell>
          <cell r="B393" t="str">
            <v>TF134 TUBE DE FREIN 500 150</v>
          </cell>
          <cell r="C393">
            <v>0</v>
          </cell>
          <cell r="D393">
            <v>2.5</v>
          </cell>
          <cell r="E393">
            <v>0</v>
          </cell>
          <cell r="G393">
            <v>0</v>
          </cell>
        </row>
        <row r="394">
          <cell r="A394" t="str">
            <v>TF135</v>
          </cell>
          <cell r="B394" t="str">
            <v>TF135 TUBE DE FREIN 404 402 200</v>
          </cell>
          <cell r="C394">
            <v>0</v>
          </cell>
          <cell r="D394">
            <v>7.5750000000000002</v>
          </cell>
          <cell r="E394">
            <v>0</v>
          </cell>
          <cell r="G394">
            <v>0</v>
          </cell>
        </row>
        <row r="395">
          <cell r="A395" t="str">
            <v>TF136</v>
          </cell>
          <cell r="B395" t="str">
            <v>TF136 TUBE DE FREIN 400 150</v>
          </cell>
          <cell r="C395">
            <v>0</v>
          </cell>
          <cell r="D395">
            <v>2.5</v>
          </cell>
          <cell r="E395">
            <v>0</v>
          </cell>
          <cell r="G395">
            <v>0</v>
          </cell>
        </row>
        <row r="396">
          <cell r="A396" t="str">
            <v>TF137</v>
          </cell>
          <cell r="B396" t="str">
            <v>TF137 TUBE DE FREIN 205700</v>
          </cell>
          <cell r="C396">
            <v>0</v>
          </cell>
          <cell r="D396">
            <v>10</v>
          </cell>
          <cell r="E396">
            <v>0</v>
          </cell>
          <cell r="G396">
            <v>0</v>
          </cell>
        </row>
        <row r="397">
          <cell r="A397" t="str">
            <v>TF138</v>
          </cell>
          <cell r="B397" t="str">
            <v>TF138 TUBE DE FREIN 2051000</v>
          </cell>
          <cell r="C397">
            <v>0</v>
          </cell>
          <cell r="D397">
            <v>10</v>
          </cell>
          <cell r="E397">
            <v>0</v>
          </cell>
          <cell r="G397">
            <v>0</v>
          </cell>
        </row>
        <row r="398">
          <cell r="A398" t="str">
            <v>TF139</v>
          </cell>
          <cell r="B398" t="str">
            <v>TF139 TUBE DE FREIN TIGROTO F0500 13/125</v>
          </cell>
          <cell r="C398">
            <v>0</v>
          </cell>
          <cell r="D398">
            <v>5</v>
          </cell>
          <cell r="E398">
            <v>0</v>
          </cell>
          <cell r="G398">
            <v>0</v>
          </cell>
        </row>
        <row r="399">
          <cell r="A399" t="str">
            <v>TF144</v>
          </cell>
          <cell r="B399" t="str">
            <v>TF144 TUBE DE FREIN 205 500</v>
          </cell>
          <cell r="C399">
            <v>0</v>
          </cell>
          <cell r="D399">
            <v>2.65</v>
          </cell>
          <cell r="E399">
            <v>0</v>
          </cell>
          <cell r="G399">
            <v>0</v>
          </cell>
        </row>
        <row r="400">
          <cell r="A400" t="str">
            <v>TF146</v>
          </cell>
          <cell r="B400" t="str">
            <v>TF146 TUBE DE FREIN 205 800</v>
          </cell>
          <cell r="C400">
            <v>0</v>
          </cell>
          <cell r="D400">
            <v>5.8</v>
          </cell>
          <cell r="E400">
            <v>0</v>
          </cell>
          <cell r="G400">
            <v>0</v>
          </cell>
        </row>
        <row r="401">
          <cell r="A401" t="str">
            <v>TF147</v>
          </cell>
          <cell r="B401" t="str">
            <v>TF147 TUBE DE FREIN 205 1500</v>
          </cell>
          <cell r="C401">
            <v>0</v>
          </cell>
          <cell r="D401">
            <v>9.1</v>
          </cell>
          <cell r="E401">
            <v>0</v>
          </cell>
          <cell r="G401">
            <v>0</v>
          </cell>
        </row>
        <row r="402">
          <cell r="A402" t="str">
            <v>TF148</v>
          </cell>
          <cell r="B402" t="str">
            <v>TF148 TUBE DE FREIN 205 2000</v>
          </cell>
          <cell r="C402">
            <v>0</v>
          </cell>
          <cell r="D402">
            <v>12.8</v>
          </cell>
          <cell r="E402">
            <v>0</v>
          </cell>
          <cell r="G402">
            <v>0</v>
          </cell>
        </row>
        <row r="403">
          <cell r="A403" t="str">
            <v>TF149</v>
          </cell>
          <cell r="B403" t="str">
            <v>TF149 TUBE DE FREIN 501 700</v>
          </cell>
          <cell r="C403">
            <v>0</v>
          </cell>
          <cell r="D403">
            <v>7.9</v>
          </cell>
          <cell r="E403">
            <v>0</v>
          </cell>
          <cell r="G403">
            <v>0</v>
          </cell>
        </row>
        <row r="404">
          <cell r="A404" t="str">
            <v>TF150</v>
          </cell>
          <cell r="B404" t="str">
            <v>TF150 TUBE DE FREIN 502 250</v>
          </cell>
          <cell r="C404">
            <v>0</v>
          </cell>
          <cell r="D404">
            <v>10.5</v>
          </cell>
          <cell r="E404">
            <v>0</v>
          </cell>
          <cell r="G404">
            <v>0</v>
          </cell>
        </row>
        <row r="405">
          <cell r="A405" t="str">
            <v>DAS001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67.62</v>
          </cell>
          <cell r="G405">
            <v>6.762E-2</v>
          </cell>
        </row>
        <row r="406">
          <cell r="A406" t="str">
            <v>DAS002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146.22</v>
          </cell>
          <cell r="G406">
            <v>0.14621999999999999</v>
          </cell>
        </row>
        <row r="407">
          <cell r="A407" t="str">
            <v>MI025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119.16</v>
          </cell>
          <cell r="G407">
            <v>0.11916</v>
          </cell>
        </row>
        <row r="408">
          <cell r="A408" t="str">
            <v>FO008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456.68</v>
          </cell>
          <cell r="G408">
            <v>0.45668000000000003</v>
          </cell>
        </row>
        <row r="409">
          <cell r="A409" t="str">
            <v>TF063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437.94</v>
          </cell>
          <cell r="G409">
            <v>0.43794</v>
          </cell>
        </row>
        <row r="410">
          <cell r="A410" t="str">
            <v>I118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  <cell r="F410">
            <v>48.48</v>
          </cell>
          <cell r="G410">
            <v>4.8479999999999995E-2</v>
          </cell>
        </row>
        <row r="411">
          <cell r="A411" t="str">
            <v>F028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213.24</v>
          </cell>
          <cell r="G411">
            <v>0.21324000000000001</v>
          </cell>
        </row>
        <row r="412">
          <cell r="A412" t="str">
            <v>I186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568.48</v>
          </cell>
          <cell r="G412">
            <v>0.56847999999999999</v>
          </cell>
        </row>
        <row r="413">
          <cell r="A413" t="str">
            <v>D001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12.42</v>
          </cell>
          <cell r="G413">
            <v>1.242E-2</v>
          </cell>
        </row>
        <row r="414">
          <cell r="A414" t="str">
            <v>D002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42.8</v>
          </cell>
          <cell r="G414">
            <v>4.2799999999999998E-2</v>
          </cell>
        </row>
        <row r="415">
          <cell r="A415" t="str">
            <v>D003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28.44</v>
          </cell>
          <cell r="G415">
            <v>2.844E-2</v>
          </cell>
        </row>
        <row r="416">
          <cell r="A416" t="str">
            <v>B104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16.7</v>
          </cell>
          <cell r="G416">
            <v>1.67E-2</v>
          </cell>
        </row>
        <row r="417">
          <cell r="A417" t="str">
            <v>B077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20.260000000000002</v>
          </cell>
          <cell r="G417">
            <v>2.026E-2</v>
          </cell>
        </row>
        <row r="418">
          <cell r="A418" t="str">
            <v>MI021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450.34</v>
          </cell>
          <cell r="G418">
            <v>0.45033999999999996</v>
          </cell>
        </row>
        <row r="419">
          <cell r="A419" t="str">
            <v>MI024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762.64</v>
          </cell>
          <cell r="G419">
            <v>0.76263999999999998</v>
          </cell>
        </row>
        <row r="420">
          <cell r="A420" t="str">
            <v>R004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28.42</v>
          </cell>
          <cell r="G420">
            <v>2.8420000000000001E-2</v>
          </cell>
        </row>
        <row r="421">
          <cell r="A421" t="str">
            <v>B145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37.299999999999997</v>
          </cell>
          <cell r="G421">
            <v>3.73E-2</v>
          </cell>
        </row>
        <row r="422">
          <cell r="A422" t="str">
            <v>TEN001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162.26</v>
          </cell>
          <cell r="G422">
            <v>0.16225999999999999</v>
          </cell>
        </row>
        <row r="423">
          <cell r="A423" t="str">
            <v>TEN002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89.36</v>
          </cell>
          <cell r="G423">
            <v>8.9359999999999995E-2</v>
          </cell>
        </row>
        <row r="424">
          <cell r="A424" t="str">
            <v>TEN003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82.94</v>
          </cell>
          <cell r="G424">
            <v>8.294E-2</v>
          </cell>
        </row>
        <row r="425">
          <cell r="A425" t="str">
            <v>TEN004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103.52</v>
          </cell>
          <cell r="G425">
            <v>0.10352</v>
          </cell>
        </row>
        <row r="426">
          <cell r="A426" t="str">
            <v>B057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10.18</v>
          </cell>
          <cell r="G426">
            <v>1.018E-2</v>
          </cell>
        </row>
        <row r="427">
          <cell r="A427" t="str">
            <v>I019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7.68</v>
          </cell>
          <cell r="G427">
            <v>7.6799999999999993E-3</v>
          </cell>
        </row>
        <row r="428">
          <cell r="A428" t="str">
            <v>MI011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279.76</v>
          </cell>
          <cell r="G428">
            <v>0.27976000000000001</v>
          </cell>
        </row>
        <row r="429">
          <cell r="A429" t="str">
            <v>M079-N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1320</v>
          </cell>
          <cell r="G429">
            <v>1.32</v>
          </cell>
        </row>
        <row r="430">
          <cell r="A430" t="str">
            <v>I154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762.5</v>
          </cell>
          <cell r="G430">
            <v>0.76249999999999996</v>
          </cell>
        </row>
        <row r="431">
          <cell r="A431" t="str">
            <v>I153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762.5</v>
          </cell>
          <cell r="G431">
            <v>0.76249999999999996</v>
          </cell>
        </row>
        <row r="432">
          <cell r="A432" t="str">
            <v>B076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29.3</v>
          </cell>
          <cell r="G432">
            <v>2.93E-2</v>
          </cell>
        </row>
        <row r="433">
          <cell r="A433" t="str">
            <v>M063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29.3</v>
          </cell>
          <cell r="G433">
            <v>2.93E-2</v>
          </cell>
        </row>
        <row r="434">
          <cell r="A434" t="str">
            <v>M005-N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469.72</v>
          </cell>
          <cell r="G434">
            <v>0.46972000000000003</v>
          </cell>
        </row>
        <row r="435">
          <cell r="A435" t="str">
            <v>M010-N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439.12</v>
          </cell>
          <cell r="G435">
            <v>0.43912000000000001</v>
          </cell>
        </row>
        <row r="436">
          <cell r="A436" t="str">
            <v>M006-N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912.6</v>
          </cell>
          <cell r="G436">
            <v>0.91260000000000008</v>
          </cell>
        </row>
        <row r="437">
          <cell r="A437" t="str">
            <v>F011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1780</v>
          </cell>
          <cell r="G437">
            <v>1.78</v>
          </cell>
        </row>
        <row r="438">
          <cell r="A438" t="str">
            <v>T044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204.82</v>
          </cell>
          <cell r="G438">
            <v>0.20482</v>
          </cell>
        </row>
        <row r="439">
          <cell r="A439" t="str">
            <v>MI026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351.1</v>
          </cell>
          <cell r="G439">
            <v>0.35110000000000002</v>
          </cell>
        </row>
        <row r="440">
          <cell r="A440" t="str">
            <v>I182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377.5</v>
          </cell>
          <cell r="G440">
            <v>0.3775</v>
          </cell>
        </row>
        <row r="441">
          <cell r="A441" t="str">
            <v>M011-N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1220</v>
          </cell>
          <cell r="G441">
            <v>1.22</v>
          </cell>
        </row>
        <row r="442">
          <cell r="A442" t="str">
            <v>F008-N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1800</v>
          </cell>
          <cell r="G442">
            <v>1.8</v>
          </cell>
        </row>
        <row r="443">
          <cell r="A443" t="str">
            <v>F010-N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1820</v>
          </cell>
          <cell r="G443">
            <v>1.82</v>
          </cell>
        </row>
        <row r="444">
          <cell r="A444" t="str">
            <v>B039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8.36</v>
          </cell>
          <cell r="G444">
            <v>8.3599999999999994E-3</v>
          </cell>
        </row>
        <row r="445">
          <cell r="A445" t="str">
            <v>B088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46.46</v>
          </cell>
          <cell r="G445">
            <v>4.6460000000000001E-2</v>
          </cell>
        </row>
        <row r="446">
          <cell r="A446" t="str">
            <v>I102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103.26</v>
          </cell>
          <cell r="G446">
            <v>0.10326</v>
          </cell>
        </row>
        <row r="447">
          <cell r="A447" t="str">
            <v>I128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380.94</v>
          </cell>
          <cell r="G447">
            <v>0.38094</v>
          </cell>
        </row>
        <row r="448">
          <cell r="A448" t="str">
            <v>G011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50.4</v>
          </cell>
          <cell r="G448">
            <v>5.04E-2</v>
          </cell>
        </row>
        <row r="449">
          <cell r="A449" t="str">
            <v>I124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30.7</v>
          </cell>
          <cell r="G449">
            <v>3.0699999999999998E-2</v>
          </cell>
        </row>
        <row r="450">
          <cell r="A450" t="str">
            <v>I125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41.58</v>
          </cell>
          <cell r="G450">
            <v>4.1579999999999999E-2</v>
          </cell>
        </row>
        <row r="451">
          <cell r="A451" t="str">
            <v>I126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12.16</v>
          </cell>
          <cell r="G451">
            <v>1.2160000000000001E-2</v>
          </cell>
        </row>
        <row r="452">
          <cell r="A452" t="str">
            <v>I112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29.88</v>
          </cell>
          <cell r="G452">
            <v>2.988E-2</v>
          </cell>
        </row>
        <row r="453">
          <cell r="A453" t="str">
            <v>I113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21.48</v>
          </cell>
          <cell r="G453">
            <v>2.1479999999999999E-2</v>
          </cell>
        </row>
        <row r="454">
          <cell r="A454" t="str">
            <v>I184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8.6</v>
          </cell>
          <cell r="G454">
            <v>8.6E-3</v>
          </cell>
        </row>
        <row r="455">
          <cell r="A455" t="str">
            <v>I080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592.72</v>
          </cell>
          <cell r="G455">
            <v>0.59272000000000002</v>
          </cell>
        </row>
        <row r="456">
          <cell r="A456" t="str">
            <v>I068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326.22000000000003</v>
          </cell>
          <cell r="G456">
            <v>0.32622000000000001</v>
          </cell>
        </row>
        <row r="457">
          <cell r="A457" t="str">
            <v>M007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1131.82</v>
          </cell>
          <cell r="G457">
            <v>1.1318199999999998</v>
          </cell>
        </row>
        <row r="458">
          <cell r="A458" t="str">
            <v>I094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150</v>
          </cell>
          <cell r="G458">
            <v>0.15</v>
          </cell>
        </row>
        <row r="459">
          <cell r="A459" t="str">
            <v>I084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G459">
            <v>0.04</v>
          </cell>
        </row>
        <row r="460">
          <cell r="A460" t="str">
            <v>I169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G460">
            <v>0.08</v>
          </cell>
        </row>
        <row r="461">
          <cell r="A461" t="str">
            <v>PIG-L236-24D-G</v>
          </cell>
          <cell r="B461" t="str">
            <v>PIGNON 24DENTS L=236mm avec graisseur</v>
          </cell>
          <cell r="F461">
            <v>0</v>
          </cell>
          <cell r="G461">
            <v>0.52</v>
          </cell>
        </row>
        <row r="462">
          <cell r="A462" t="str">
            <v>PIG-L218-24D-G</v>
          </cell>
          <cell r="B462" t="str">
            <v>PIGNON 24DENTS L=218mm avec graisseur</v>
          </cell>
          <cell r="F462">
            <v>0</v>
          </cell>
          <cell r="G462">
            <v>0.48</v>
          </cell>
        </row>
        <row r="463">
          <cell r="A463" t="str">
            <v>PIG-L218-24D-SG</v>
          </cell>
          <cell r="B463" t="str">
            <v>PIGNON 24DENTS L=218mm sans graisseur</v>
          </cell>
          <cell r="F463">
            <v>0</v>
          </cell>
          <cell r="G463">
            <v>0.48</v>
          </cell>
        </row>
        <row r="464">
          <cell r="A464" t="str">
            <v>PIG-L236-24D-SG</v>
          </cell>
          <cell r="B464" t="str">
            <v>PIGNON 24DENTS L=236mm sans graisseur</v>
          </cell>
          <cell r="F464">
            <v>0</v>
          </cell>
          <cell r="G464">
            <v>0.52</v>
          </cell>
        </row>
        <row r="465">
          <cell r="A465" t="str">
            <v>PIG-L216-28D-G</v>
          </cell>
          <cell r="B465" t="str">
            <v>PIGNON 28DENTS L=216mm avec graisseur</v>
          </cell>
          <cell r="F465">
            <v>0</v>
          </cell>
          <cell r="G465">
            <v>0.54</v>
          </cell>
        </row>
        <row r="466">
          <cell r="A466" t="str">
            <v>G022</v>
          </cell>
          <cell r="F466">
            <v>0</v>
          </cell>
          <cell r="G466">
            <v>0.20215</v>
          </cell>
        </row>
        <row r="467">
          <cell r="A467" t="str">
            <v>G023</v>
          </cell>
          <cell r="F467">
            <v>0</v>
          </cell>
          <cell r="G467">
            <v>8.0350000000000005E-2</v>
          </cell>
        </row>
        <row r="468">
          <cell r="F468">
            <v>0</v>
          </cell>
        </row>
        <row r="469">
          <cell r="F469">
            <v>0</v>
          </cell>
        </row>
        <row r="470">
          <cell r="F470">
            <v>0</v>
          </cell>
        </row>
        <row r="471">
          <cell r="F471">
            <v>0</v>
          </cell>
        </row>
        <row r="472">
          <cell r="F472">
            <v>0</v>
          </cell>
        </row>
        <row r="473">
          <cell r="F473">
            <v>0</v>
          </cell>
        </row>
        <row r="474">
          <cell r="F474">
            <v>0</v>
          </cell>
        </row>
        <row r="475">
          <cell r="F475">
            <v>0</v>
          </cell>
        </row>
        <row r="476">
          <cell r="F476">
            <v>0</v>
          </cell>
        </row>
        <row r="477">
          <cell r="F477">
            <v>0</v>
          </cell>
        </row>
        <row r="478">
          <cell r="F478">
            <v>0</v>
          </cell>
        </row>
        <row r="479">
          <cell r="F479">
            <v>0</v>
          </cell>
        </row>
        <row r="480">
          <cell r="F480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2 (2)"/>
      <sheetName val="Feuil2"/>
      <sheetName val="EXP"/>
      <sheetName val="Feuil1"/>
      <sheetName val="01"/>
      <sheetName val="02"/>
      <sheetName val="03"/>
      <sheetName val="04 "/>
      <sheetName val="05"/>
      <sheetName val="06"/>
      <sheetName val="07"/>
      <sheetName val="08"/>
      <sheetName val="09"/>
      <sheetName val="10,,,,"/>
      <sheetName val="11,,,"/>
      <sheetName val="12,,,,"/>
      <sheetName val="13"/>
      <sheetName val="14,,,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..."/>
      <sheetName val="26"/>
      <sheetName val="27"/>
      <sheetName val="28"/>
      <sheetName val="29 FIN L236"/>
      <sheetName val="30..."/>
      <sheetName val="31..."/>
      <sheetName val="32..."/>
      <sheetName val="33..."/>
      <sheetName val="34...."/>
      <sheetName val="35..."/>
      <sheetName val="36..."/>
      <sheetName val="37"/>
      <sheetName val="38"/>
      <sheetName val="39..."/>
      <sheetName val="40..."/>
      <sheetName val="41..."/>
      <sheetName val="42...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 FIIIN L218"/>
      <sheetName val="55"/>
      <sheetName val="56"/>
      <sheetName val="57"/>
      <sheetName val="58"/>
      <sheetName val="59"/>
      <sheetName val="60"/>
      <sheetName val="61"/>
      <sheetName val="62,,,"/>
      <sheetName val="63"/>
      <sheetName val="64.."/>
      <sheetName val="65.."/>
      <sheetName val="66"/>
      <sheetName val="67"/>
      <sheetName val="68"/>
      <sheetName val="69"/>
      <sheetName val="70"/>
      <sheetName val="71"/>
      <sheetName val="72"/>
      <sheetName val="73"/>
      <sheetName val="74.."/>
      <sheetName val="75.."/>
      <sheetName val="76.."/>
      <sheetName val="77.."/>
      <sheetName val="78.."/>
      <sheetName val="79"/>
      <sheetName val="80"/>
      <sheetName val="81"/>
      <sheetName val="82"/>
      <sheetName val="83"/>
      <sheetName val="84..."/>
      <sheetName val="85..."/>
      <sheetName val="86...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 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POIDS (2)"/>
    </sheetNames>
    <sheetDataSet>
      <sheetData sheetId="0"/>
      <sheetData sheetId="1"/>
      <sheetData sheetId="2"/>
      <sheetData sheetId="3">
        <row r="1">
          <cell r="A1" t="str">
            <v>FACTURE PROFORMA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</row>
        <row r="3">
          <cell r="A3" t="str">
            <v>REF</v>
          </cell>
          <cell r="B3" t="str">
            <v>DESIGNATION</v>
          </cell>
          <cell r="C3" t="str">
            <v>QTE</v>
          </cell>
          <cell r="D3" t="str">
            <v>PRIX.U</v>
          </cell>
          <cell r="E3" t="str">
            <v>MONTANT HT</v>
          </cell>
          <cell r="F3" t="str">
            <v>POIDS/p EN g</v>
          </cell>
          <cell r="G3" t="str">
            <v>POIDS/p EN kg</v>
          </cell>
          <cell r="H3" t="str">
            <v>TOTAL</v>
          </cell>
        </row>
        <row r="4">
          <cell r="A4" t="str">
            <v>B001</v>
          </cell>
          <cell r="B4" t="str">
            <v>B001  BOULON D'ASSEMBLAGE 404</v>
          </cell>
          <cell r="C4">
            <v>30</v>
          </cell>
          <cell r="D4">
            <v>0.998</v>
          </cell>
          <cell r="E4">
            <v>29.94</v>
          </cell>
          <cell r="F4">
            <v>49.3</v>
          </cell>
          <cell r="G4">
            <v>4.9299999999999997E-2</v>
          </cell>
          <cell r="H4">
            <v>1.4789999999999999</v>
          </cell>
        </row>
        <row r="5">
          <cell r="A5" t="str">
            <v>B002</v>
          </cell>
          <cell r="B5" t="str">
            <v>B002  AXE RESSORT ARRIERE 404</v>
          </cell>
          <cell r="C5">
            <v>20</v>
          </cell>
          <cell r="D5">
            <v>2.25</v>
          </cell>
          <cell r="E5">
            <v>45</v>
          </cell>
          <cell r="F5">
            <v>223.16</v>
          </cell>
          <cell r="G5">
            <v>0.22316</v>
          </cell>
          <cell r="H5">
            <v>4.4631999999999996</v>
          </cell>
        </row>
        <row r="6">
          <cell r="A6" t="str">
            <v>B003</v>
          </cell>
          <cell r="B6" t="str">
            <v>B003  GOUJON TROMPETE 404</v>
          </cell>
          <cell r="C6">
            <v>20</v>
          </cell>
          <cell r="D6">
            <v>0.79500000000000004</v>
          </cell>
          <cell r="E6">
            <v>15.9</v>
          </cell>
          <cell r="F6">
            <v>99.9</v>
          </cell>
          <cell r="G6">
            <v>9.9900000000000003E-2</v>
          </cell>
          <cell r="H6">
            <v>1.998</v>
          </cell>
        </row>
        <row r="7">
          <cell r="A7" t="str">
            <v>B004</v>
          </cell>
          <cell r="B7" t="str">
            <v>B004  AXE DE FREIN 404</v>
          </cell>
          <cell r="C7">
            <v>20</v>
          </cell>
          <cell r="D7">
            <v>0.75</v>
          </cell>
          <cell r="E7">
            <v>15</v>
          </cell>
          <cell r="F7">
            <v>25.6</v>
          </cell>
          <cell r="G7">
            <v>2.5600000000000001E-2</v>
          </cell>
          <cell r="H7">
            <v>0.51200000000000001</v>
          </cell>
        </row>
        <row r="8">
          <cell r="A8" t="str">
            <v>B005</v>
          </cell>
          <cell r="B8" t="str">
            <v>B005  BAGUE DE CLOCHE 404</v>
          </cell>
          <cell r="C8">
            <v>10</v>
          </cell>
          <cell r="D8">
            <v>3.8969999999999998</v>
          </cell>
          <cell r="E8">
            <v>38.97</v>
          </cell>
          <cell r="F8">
            <v>109.4</v>
          </cell>
          <cell r="G8">
            <v>0.10940000000000001</v>
          </cell>
          <cell r="H8">
            <v>1.0940000000000001</v>
          </cell>
        </row>
        <row r="9">
          <cell r="A9" t="str">
            <v>B006</v>
          </cell>
          <cell r="B9" t="str">
            <v>B006  ECROU TROMPETE 404</v>
          </cell>
          <cell r="C9">
            <v>50</v>
          </cell>
          <cell r="D9">
            <v>0.33300000000000007</v>
          </cell>
          <cell r="E9">
            <v>16.650000000000002</v>
          </cell>
          <cell r="F9">
            <v>14.42</v>
          </cell>
          <cell r="G9">
            <v>1.4420000000000001E-2</v>
          </cell>
          <cell r="H9">
            <v>0.72099999999999997</v>
          </cell>
        </row>
        <row r="10">
          <cell r="A10" t="str">
            <v>B007</v>
          </cell>
          <cell r="B10" t="str">
            <v>B007  BOULON COQUILLE 404</v>
          </cell>
          <cell r="C10">
            <v>20</v>
          </cell>
          <cell r="D10">
            <v>0.81200000000000006</v>
          </cell>
          <cell r="E10">
            <v>16.240000000000002</v>
          </cell>
          <cell r="F10">
            <v>53.32</v>
          </cell>
          <cell r="G10">
            <v>5.3319999999999999E-2</v>
          </cell>
          <cell r="H10">
            <v>1.0664</v>
          </cell>
        </row>
        <row r="11">
          <cell r="A11" t="str">
            <v>B008</v>
          </cell>
          <cell r="B11" t="str">
            <v>B008  COLIS ECHAPPEMENT 404</v>
          </cell>
          <cell r="C11">
            <v>10</v>
          </cell>
          <cell r="D11">
            <v>0.81</v>
          </cell>
          <cell r="E11">
            <v>8.1000000000000014</v>
          </cell>
          <cell r="F11">
            <v>98.28</v>
          </cell>
          <cell r="G11">
            <v>9.8280000000000006E-2</v>
          </cell>
          <cell r="H11">
            <v>0.98280000000000012</v>
          </cell>
        </row>
        <row r="12">
          <cell r="A12" t="str">
            <v>B009</v>
          </cell>
          <cell r="B12" t="str">
            <v>B009  LAME FREIN MAIN 404</v>
          </cell>
          <cell r="C12">
            <v>10</v>
          </cell>
          <cell r="D12">
            <v>0.86299999999999999</v>
          </cell>
          <cell r="E12">
            <v>8.629999999999999</v>
          </cell>
          <cell r="F12">
            <v>180.96</v>
          </cell>
          <cell r="G12">
            <v>0.18096000000000001</v>
          </cell>
          <cell r="H12">
            <v>1.8096000000000001</v>
          </cell>
        </row>
        <row r="13">
          <cell r="A13" t="str">
            <v>B012</v>
          </cell>
          <cell r="B13" t="str">
            <v>B012  ECROU FUSEE 404</v>
          </cell>
          <cell r="C13">
            <v>30</v>
          </cell>
          <cell r="D13">
            <v>0.75</v>
          </cell>
          <cell r="E13">
            <v>22.5</v>
          </cell>
          <cell r="F13">
            <v>343.2</v>
          </cell>
          <cell r="G13">
            <v>0.34320000000000001</v>
          </cell>
          <cell r="H13">
            <v>10.295999999999999</v>
          </cell>
        </row>
        <row r="14">
          <cell r="A14" t="str">
            <v>B013</v>
          </cell>
          <cell r="B14" t="str">
            <v>B013  TOC AMORTISSEUR 404</v>
          </cell>
          <cell r="C14">
            <v>5</v>
          </cell>
          <cell r="D14">
            <v>8.0790000000000006</v>
          </cell>
          <cell r="E14">
            <v>40.395000000000003</v>
          </cell>
          <cell r="F14">
            <v>558.14</v>
          </cell>
          <cell r="G14">
            <v>0.55813999999999997</v>
          </cell>
          <cell r="H14">
            <v>2.7906999999999997</v>
          </cell>
        </row>
        <row r="15">
          <cell r="A15" t="str">
            <v>B016</v>
          </cell>
          <cell r="B15" t="str">
            <v>B016 GOUJON COLLECTEUR 404</v>
          </cell>
          <cell r="C15">
            <v>30</v>
          </cell>
          <cell r="D15">
            <v>0.5</v>
          </cell>
          <cell r="E15">
            <v>15</v>
          </cell>
          <cell r="F15">
            <v>17.739999999999998</v>
          </cell>
          <cell r="G15">
            <v>1.7739999999999999E-2</v>
          </cell>
          <cell r="H15">
            <v>0.53220000000000001</v>
          </cell>
        </row>
        <row r="16">
          <cell r="A16" t="str">
            <v>B018</v>
          </cell>
          <cell r="B16" t="str">
            <v>B018  ECROU FUSEE 504</v>
          </cell>
          <cell r="C16">
            <v>20</v>
          </cell>
          <cell r="D16">
            <v>0.75</v>
          </cell>
          <cell r="E16">
            <v>15</v>
          </cell>
          <cell r="F16">
            <v>33.520000000000003</v>
          </cell>
          <cell r="G16">
            <v>3.3520000000000001E-2</v>
          </cell>
          <cell r="H16">
            <v>0.6704</v>
          </cell>
        </row>
        <row r="17">
          <cell r="A17" t="str">
            <v>B019</v>
          </cell>
          <cell r="B17" t="str">
            <v>B019  VIS DE GACHE 404</v>
          </cell>
          <cell r="C17">
            <v>50</v>
          </cell>
          <cell r="D17">
            <v>0.122</v>
          </cell>
          <cell r="E17">
            <v>6.1</v>
          </cell>
          <cell r="F17">
            <v>5.72</v>
          </cell>
          <cell r="G17">
            <v>5.7199999999999994E-3</v>
          </cell>
          <cell r="H17">
            <v>0.28599999999999998</v>
          </cell>
        </row>
        <row r="18">
          <cell r="A18" t="str">
            <v>B020.</v>
          </cell>
          <cell r="B18" t="str">
            <v>B020 SUPPORT MOTEUR 404 EP3</v>
          </cell>
          <cell r="C18">
            <v>10</v>
          </cell>
          <cell r="D18">
            <v>2.4790000000000001</v>
          </cell>
          <cell r="E18">
            <v>24.79</v>
          </cell>
          <cell r="F18">
            <v>295.10000000000002</v>
          </cell>
          <cell r="G18">
            <v>0.29510000000000003</v>
          </cell>
          <cell r="H18">
            <v>2.9510000000000005</v>
          </cell>
        </row>
        <row r="19">
          <cell r="A19" t="str">
            <v>B022</v>
          </cell>
          <cell r="B19" t="str">
            <v>B022  COLIS ECHAPPEMENT BV 404</v>
          </cell>
          <cell r="C19">
            <v>10</v>
          </cell>
          <cell r="D19">
            <v>1.5</v>
          </cell>
          <cell r="E19">
            <v>15</v>
          </cell>
          <cell r="F19">
            <v>108.18</v>
          </cell>
          <cell r="G19">
            <v>0.10818000000000001</v>
          </cell>
          <cell r="H19">
            <v>1.0818000000000001</v>
          </cell>
        </row>
        <row r="20">
          <cell r="A20" t="str">
            <v>B023</v>
          </cell>
          <cell r="B20" t="str">
            <v>B023  CARRE DE BARRE 404</v>
          </cell>
          <cell r="C20">
            <v>20</v>
          </cell>
          <cell r="D20">
            <v>0.60899999999999999</v>
          </cell>
          <cell r="E20">
            <v>12.18</v>
          </cell>
          <cell r="F20">
            <v>22.22</v>
          </cell>
          <cell r="G20">
            <v>2.222E-2</v>
          </cell>
          <cell r="H20">
            <v>0.44440000000000002</v>
          </cell>
        </row>
        <row r="21">
          <cell r="A21" t="str">
            <v>B026</v>
          </cell>
          <cell r="B21" t="str">
            <v>B026  BOUCHON DE CHAUFFAGE PM 404</v>
          </cell>
          <cell r="C21">
            <v>200</v>
          </cell>
          <cell r="D21">
            <v>0.32300000000000006</v>
          </cell>
          <cell r="E21">
            <v>64.600000000000009</v>
          </cell>
          <cell r="F21">
            <v>7.9</v>
          </cell>
          <cell r="G21">
            <v>7.9000000000000008E-3</v>
          </cell>
          <cell r="H21">
            <v>1.58</v>
          </cell>
        </row>
        <row r="22">
          <cell r="A22" t="str">
            <v>B027</v>
          </cell>
          <cell r="B22" t="str">
            <v>B027  CAL RADIATEUR 404</v>
          </cell>
          <cell r="C22">
            <v>50</v>
          </cell>
          <cell r="D22">
            <v>0.33500000000000002</v>
          </cell>
          <cell r="E22">
            <v>16.75</v>
          </cell>
          <cell r="F22">
            <v>10.88</v>
          </cell>
          <cell r="G22">
            <v>1.0880000000000001E-2</v>
          </cell>
          <cell r="H22">
            <v>0.54400000000000004</v>
          </cell>
        </row>
        <row r="23">
          <cell r="A23" t="str">
            <v>B038</v>
          </cell>
          <cell r="B23" t="str">
            <v>B038  NECESSAIRE CAPOT 404</v>
          </cell>
          <cell r="C23">
            <v>10</v>
          </cell>
          <cell r="D23">
            <v>2.5840000000000005</v>
          </cell>
          <cell r="E23">
            <v>25.840000000000003</v>
          </cell>
          <cell r="F23">
            <v>125.52</v>
          </cell>
          <cell r="G23">
            <v>0.12551999999999999</v>
          </cell>
          <cell r="H23">
            <v>1.2551999999999999</v>
          </cell>
        </row>
        <row r="24">
          <cell r="A24" t="str">
            <v>B041</v>
          </cell>
          <cell r="B24" t="str">
            <v>B041  TETE POMPETTE 404</v>
          </cell>
          <cell r="C24">
            <v>20</v>
          </cell>
          <cell r="D24">
            <v>4.4000000000000004</v>
          </cell>
          <cell r="E24">
            <v>88</v>
          </cell>
          <cell r="F24">
            <v>120.74</v>
          </cell>
          <cell r="G24">
            <v>0.12074</v>
          </cell>
          <cell r="H24">
            <v>2.4148000000000001</v>
          </cell>
        </row>
        <row r="25">
          <cell r="A25" t="str">
            <v>B047</v>
          </cell>
          <cell r="B25" t="str">
            <v>B047  BUTEE CARRE 404</v>
          </cell>
          <cell r="C25">
            <v>20</v>
          </cell>
          <cell r="D25">
            <v>0.873</v>
          </cell>
          <cell r="E25">
            <v>17.46</v>
          </cell>
          <cell r="F25">
            <v>33.799999999999997</v>
          </cell>
          <cell r="G25">
            <v>3.3799999999999997E-2</v>
          </cell>
          <cell r="H25">
            <v>0.67599999999999993</v>
          </cell>
        </row>
        <row r="26">
          <cell r="A26" t="str">
            <v>B048</v>
          </cell>
          <cell r="B26" t="str">
            <v>B048   SUPPORT MOTEUR 205</v>
          </cell>
          <cell r="C26">
            <v>20</v>
          </cell>
          <cell r="D26">
            <v>7.2240000000000002</v>
          </cell>
          <cell r="E26">
            <v>144.48000000000002</v>
          </cell>
          <cell r="F26">
            <v>476.02</v>
          </cell>
          <cell r="G26">
            <v>0.47602</v>
          </cell>
          <cell r="H26">
            <v>9.5204000000000004</v>
          </cell>
        </row>
        <row r="27">
          <cell r="A27" t="str">
            <v>B049</v>
          </cell>
          <cell r="B27" t="str">
            <v>B049  TOC DIRECTION 404</v>
          </cell>
          <cell r="C27">
            <v>20</v>
          </cell>
          <cell r="D27">
            <v>3.3310000000000004</v>
          </cell>
          <cell r="E27">
            <v>66.62</v>
          </cell>
          <cell r="F27">
            <v>175.66</v>
          </cell>
          <cell r="G27">
            <v>0.17565999999999998</v>
          </cell>
          <cell r="H27">
            <v>3.5131999999999994</v>
          </cell>
        </row>
        <row r="28">
          <cell r="A28" t="str">
            <v>B055</v>
          </cell>
          <cell r="B28" t="str">
            <v>B055  FREIN ROULEMENT AV 404</v>
          </cell>
          <cell r="C28">
            <v>30</v>
          </cell>
          <cell r="D28">
            <v>0.57999999999999996</v>
          </cell>
          <cell r="E28">
            <v>17.399999999999999</v>
          </cell>
          <cell r="F28">
            <v>29.72</v>
          </cell>
          <cell r="G28">
            <v>2.972E-2</v>
          </cell>
          <cell r="H28">
            <v>0.89159999999999995</v>
          </cell>
        </row>
        <row r="29">
          <cell r="A29" t="str">
            <v>B058</v>
          </cell>
          <cell r="B29" t="str">
            <v>B058  BUTEE DE TALONNAGE 404</v>
          </cell>
          <cell r="C29">
            <v>10</v>
          </cell>
          <cell r="D29">
            <v>1.4069999999999998</v>
          </cell>
          <cell r="E29">
            <v>14.069999999999999</v>
          </cell>
          <cell r="F29">
            <v>121.32</v>
          </cell>
          <cell r="G29">
            <v>0.12132</v>
          </cell>
          <cell r="H29">
            <v>1.2132000000000001</v>
          </cell>
        </row>
        <row r="30">
          <cell r="A30" t="str">
            <v>B067</v>
          </cell>
          <cell r="B30" t="str">
            <v>B067 COLIS ECHAPPEMENT D45</v>
          </cell>
          <cell r="C30">
            <v>20</v>
          </cell>
          <cell r="D30">
            <v>0.96599999999999997</v>
          </cell>
          <cell r="E30">
            <v>19.32</v>
          </cell>
          <cell r="F30">
            <v>76.98</v>
          </cell>
          <cell r="G30">
            <v>7.6980000000000007E-2</v>
          </cell>
          <cell r="H30">
            <v>1.5396000000000001</v>
          </cell>
        </row>
        <row r="31">
          <cell r="A31" t="str">
            <v>B068</v>
          </cell>
          <cell r="B31" t="str">
            <v>B068 COLIS ECHAPPEMENT D48</v>
          </cell>
          <cell r="C31">
            <v>20</v>
          </cell>
          <cell r="D31">
            <v>0.96599999999999997</v>
          </cell>
          <cell r="E31">
            <v>19.32</v>
          </cell>
          <cell r="F31">
            <v>87.84</v>
          </cell>
          <cell r="G31">
            <v>8.7840000000000001E-2</v>
          </cell>
          <cell r="H31">
            <v>1.7568000000000001</v>
          </cell>
        </row>
        <row r="32">
          <cell r="A32" t="str">
            <v>B070</v>
          </cell>
          <cell r="B32" t="str">
            <v>B070  TUBE D'EAU 404</v>
          </cell>
          <cell r="C32">
            <v>10</v>
          </cell>
          <cell r="D32">
            <v>3</v>
          </cell>
          <cell r="E32">
            <v>30</v>
          </cell>
          <cell r="F32">
            <v>104.82</v>
          </cell>
          <cell r="G32">
            <v>0.10482</v>
          </cell>
          <cell r="H32">
            <v>1.0482</v>
          </cell>
        </row>
        <row r="33">
          <cell r="A33" t="str">
            <v>B071</v>
          </cell>
          <cell r="B33" t="str">
            <v>B071 BAS DE GLACE 404 D</v>
          </cell>
          <cell r="C33">
            <v>10</v>
          </cell>
          <cell r="D33">
            <v>3.2850000000000001</v>
          </cell>
          <cell r="E33">
            <v>32.85</v>
          </cell>
          <cell r="F33">
            <v>339.74</v>
          </cell>
          <cell r="G33">
            <v>0.33973999999999999</v>
          </cell>
          <cell r="H33">
            <v>3.3973999999999998</v>
          </cell>
        </row>
        <row r="34">
          <cell r="A34" t="str">
            <v>B072</v>
          </cell>
          <cell r="B34" t="str">
            <v>B072 BAS DE GLACE 404 G</v>
          </cell>
          <cell r="C34">
            <v>10</v>
          </cell>
          <cell r="D34">
            <v>3.2850000000000001</v>
          </cell>
          <cell r="E34">
            <v>32.85</v>
          </cell>
          <cell r="F34">
            <v>339.74</v>
          </cell>
          <cell r="G34">
            <v>0.33973999999999999</v>
          </cell>
          <cell r="H34">
            <v>3.3973999999999998</v>
          </cell>
        </row>
        <row r="35">
          <cell r="A35" t="str">
            <v>B073</v>
          </cell>
          <cell r="B35" t="str">
            <v>B073 BAS DE GLACE 504 PEUJEOT</v>
          </cell>
          <cell r="C35">
            <v>10</v>
          </cell>
          <cell r="D35">
            <v>3.3850000000000002</v>
          </cell>
          <cell r="E35">
            <v>33.85</v>
          </cell>
          <cell r="F35">
            <v>234.32</v>
          </cell>
          <cell r="G35">
            <v>0.23432</v>
          </cell>
          <cell r="H35">
            <v>2.3431999999999999</v>
          </cell>
        </row>
        <row r="36">
          <cell r="A36" t="str">
            <v>B074</v>
          </cell>
          <cell r="B36" t="str">
            <v>B074  BAS DE GLACE 205 D/AV</v>
          </cell>
          <cell r="C36">
            <v>10</v>
          </cell>
          <cell r="D36">
            <v>3.2469999999999999</v>
          </cell>
          <cell r="E36">
            <v>32.47</v>
          </cell>
          <cell r="F36">
            <v>393.48</v>
          </cell>
          <cell r="G36">
            <v>0.39348</v>
          </cell>
          <cell r="H36">
            <v>3.9348000000000001</v>
          </cell>
        </row>
        <row r="37">
          <cell r="A37" t="str">
            <v>B075</v>
          </cell>
          <cell r="B37" t="str">
            <v>B075  BAS DE GLACE 205 G/AV</v>
          </cell>
          <cell r="C37">
            <v>10</v>
          </cell>
          <cell r="D37">
            <v>3.2469999999999999</v>
          </cell>
          <cell r="E37">
            <v>32.47</v>
          </cell>
          <cell r="F37">
            <v>393.48</v>
          </cell>
          <cell r="G37">
            <v>0.39348</v>
          </cell>
          <cell r="H37">
            <v>3.9348000000000001</v>
          </cell>
        </row>
        <row r="38">
          <cell r="A38" t="str">
            <v>B077</v>
          </cell>
          <cell r="B38" t="str">
            <v>B077 PASTILLE DIAM 30</v>
          </cell>
          <cell r="C38">
            <v>100</v>
          </cell>
          <cell r="D38">
            <v>0.5</v>
          </cell>
          <cell r="E38">
            <v>50</v>
          </cell>
          <cell r="F38">
            <v>19.38</v>
          </cell>
          <cell r="G38">
            <v>1.9379999999999998E-2</v>
          </cell>
          <cell r="H38">
            <v>1.9379999999999997</v>
          </cell>
        </row>
        <row r="39">
          <cell r="A39" t="str">
            <v>B080</v>
          </cell>
          <cell r="B39" t="str">
            <v>B080 PASTILLE DIAM 32</v>
          </cell>
          <cell r="C39">
            <v>100</v>
          </cell>
          <cell r="D39">
            <v>0.5</v>
          </cell>
          <cell r="E39">
            <v>50</v>
          </cell>
          <cell r="F39">
            <v>14.98</v>
          </cell>
          <cell r="G39">
            <v>1.498E-2</v>
          </cell>
          <cell r="H39">
            <v>1.498</v>
          </cell>
        </row>
        <row r="40">
          <cell r="A40" t="str">
            <v>B081</v>
          </cell>
          <cell r="B40" t="str">
            <v>B081 BAS DE GLACE 205 D/AR</v>
          </cell>
          <cell r="C40">
            <v>10</v>
          </cell>
          <cell r="D40">
            <v>3.2280000000000002</v>
          </cell>
          <cell r="E40">
            <v>32.28</v>
          </cell>
          <cell r="F40">
            <v>287.04000000000002</v>
          </cell>
          <cell r="G40">
            <v>0.28704000000000002</v>
          </cell>
          <cell r="H40">
            <v>2.8704000000000001</v>
          </cell>
        </row>
        <row r="41">
          <cell r="A41" t="str">
            <v>B082</v>
          </cell>
          <cell r="B41" t="str">
            <v>B082 BAS DE GLACE 205 G/AR</v>
          </cell>
          <cell r="C41">
            <v>10</v>
          </cell>
          <cell r="D41">
            <v>3.2280000000000002</v>
          </cell>
          <cell r="E41">
            <v>32.28</v>
          </cell>
          <cell r="F41">
            <v>287.04000000000002</v>
          </cell>
          <cell r="G41">
            <v>0.28704000000000002</v>
          </cell>
          <cell r="H41">
            <v>2.8704000000000001</v>
          </cell>
        </row>
        <row r="42">
          <cell r="A42" t="str">
            <v>B085</v>
          </cell>
          <cell r="B42" t="str">
            <v>B085 BOUCHON DE VIDANGE</v>
          </cell>
          <cell r="C42">
            <v>30</v>
          </cell>
          <cell r="D42">
            <v>0.80100000000000016</v>
          </cell>
          <cell r="E42">
            <v>24.030000000000005</v>
          </cell>
          <cell r="F42">
            <v>20.86</v>
          </cell>
          <cell r="G42">
            <v>2.086E-2</v>
          </cell>
          <cell r="H42">
            <v>0.62580000000000002</v>
          </cell>
        </row>
        <row r="43">
          <cell r="A43" t="str">
            <v>B086</v>
          </cell>
          <cell r="B43" t="str">
            <v>B086 PASTILLE DIAM 40</v>
          </cell>
          <cell r="C43">
            <v>100</v>
          </cell>
          <cell r="D43">
            <v>0.5</v>
          </cell>
          <cell r="E43">
            <v>50</v>
          </cell>
          <cell r="F43">
            <v>29.18</v>
          </cell>
          <cell r="G43">
            <v>2.9180000000000001E-2</v>
          </cell>
          <cell r="H43">
            <v>2.9180000000000001</v>
          </cell>
        </row>
        <row r="44">
          <cell r="A44" t="str">
            <v>B087</v>
          </cell>
          <cell r="B44" t="str">
            <v>B087 TUBE D'EAU 504</v>
          </cell>
          <cell r="C44">
            <v>5</v>
          </cell>
          <cell r="D44">
            <v>4</v>
          </cell>
          <cell r="E44">
            <v>20</v>
          </cell>
          <cell r="F44">
            <v>126.76</v>
          </cell>
          <cell r="G44">
            <v>0.12676000000000001</v>
          </cell>
          <cell r="H44">
            <v>0.63380000000000003</v>
          </cell>
        </row>
        <row r="45">
          <cell r="A45" t="str">
            <v>B089</v>
          </cell>
          <cell r="B45" t="str">
            <v>B089 NECESSAIRE BOUCHON DE GRAISSE 404</v>
          </cell>
          <cell r="C45">
            <v>20</v>
          </cell>
          <cell r="D45">
            <v>3.7</v>
          </cell>
          <cell r="E45">
            <v>74</v>
          </cell>
          <cell r="F45">
            <v>138.47999999999999</v>
          </cell>
          <cell r="G45">
            <v>0.13847999999999999</v>
          </cell>
          <cell r="H45">
            <v>2.7695999999999996</v>
          </cell>
        </row>
        <row r="46">
          <cell r="A46" t="str">
            <v>B091</v>
          </cell>
          <cell r="B46" t="str">
            <v>B091 GACHE DE PORTE 504 DROITE</v>
          </cell>
          <cell r="C46">
            <v>10</v>
          </cell>
          <cell r="D46">
            <v>3.3330000000000002</v>
          </cell>
          <cell r="E46">
            <v>33.33</v>
          </cell>
          <cell r="F46">
            <v>87.16</v>
          </cell>
          <cell r="G46">
            <v>8.7160000000000001E-2</v>
          </cell>
          <cell r="H46">
            <v>0.87160000000000004</v>
          </cell>
        </row>
        <row r="47">
          <cell r="A47" t="str">
            <v>B092</v>
          </cell>
          <cell r="B47" t="str">
            <v>B092 GACHE DE PORTE 504 GAUCHE</v>
          </cell>
          <cell r="C47">
            <v>10</v>
          </cell>
          <cell r="D47">
            <v>3.3330000000000002</v>
          </cell>
          <cell r="E47">
            <v>33.33</v>
          </cell>
          <cell r="F47">
            <v>87.16</v>
          </cell>
          <cell r="G47">
            <v>8.7160000000000001E-2</v>
          </cell>
          <cell r="H47">
            <v>0.87160000000000004</v>
          </cell>
        </row>
        <row r="48">
          <cell r="A48" t="str">
            <v>B094</v>
          </cell>
          <cell r="B48" t="str">
            <v>B094 BOUCHON DE CHAUFFAGE GM 404</v>
          </cell>
          <cell r="C48">
            <v>200</v>
          </cell>
          <cell r="D48">
            <v>0.44500000000000001</v>
          </cell>
          <cell r="E48">
            <v>89</v>
          </cell>
          <cell r="F48">
            <v>14.6</v>
          </cell>
          <cell r="G48">
            <v>1.46E-2</v>
          </cell>
          <cell r="H48">
            <v>2.92</v>
          </cell>
        </row>
        <row r="49">
          <cell r="A49" t="str">
            <v>B095</v>
          </cell>
          <cell r="B49" t="str">
            <v>B095 SILEMT BLOC 404</v>
          </cell>
          <cell r="C49">
            <v>12</v>
          </cell>
          <cell r="D49">
            <v>2.004</v>
          </cell>
          <cell r="E49">
            <v>24.048000000000002</v>
          </cell>
          <cell r="F49">
            <v>119.12</v>
          </cell>
          <cell r="G49">
            <v>0.11912</v>
          </cell>
          <cell r="H49">
            <v>1.42944</v>
          </cell>
        </row>
        <row r="50">
          <cell r="A50" t="str">
            <v>B097</v>
          </cell>
          <cell r="B50" t="str">
            <v>B097 SERRURE CAPOT 404</v>
          </cell>
          <cell r="C50">
            <v>10</v>
          </cell>
          <cell r="D50">
            <v>2.5939999999999999</v>
          </cell>
          <cell r="E50">
            <v>25.939999999999998</v>
          </cell>
          <cell r="F50">
            <v>119.02</v>
          </cell>
          <cell r="G50">
            <v>0.11902</v>
          </cell>
          <cell r="H50">
            <v>1.1901999999999999</v>
          </cell>
        </row>
        <row r="51">
          <cell r="A51" t="str">
            <v>B099</v>
          </cell>
          <cell r="B51" t="str">
            <v>B099 SUPPORT FORME S</v>
          </cell>
          <cell r="C51">
            <v>10</v>
          </cell>
          <cell r="D51">
            <v>0.75</v>
          </cell>
          <cell r="E51">
            <v>7.5</v>
          </cell>
          <cell r="F51">
            <v>112.72</v>
          </cell>
          <cell r="G51">
            <v>0.11272</v>
          </cell>
          <cell r="H51">
            <v>1.1272</v>
          </cell>
        </row>
        <row r="52">
          <cell r="A52" t="str">
            <v>B100</v>
          </cell>
          <cell r="B52" t="str">
            <v>B100 CROCHET CAPOT 404</v>
          </cell>
          <cell r="C52">
            <v>10</v>
          </cell>
          <cell r="D52">
            <v>1</v>
          </cell>
          <cell r="E52">
            <v>10</v>
          </cell>
          <cell r="F52">
            <v>77.34</v>
          </cell>
          <cell r="G52">
            <v>7.7340000000000006E-2</v>
          </cell>
          <cell r="H52">
            <v>0.77340000000000009</v>
          </cell>
        </row>
        <row r="53">
          <cell r="A53" t="str">
            <v>B101</v>
          </cell>
          <cell r="B53" t="str">
            <v>B101 TENDEUR ALT 504</v>
          </cell>
          <cell r="C53">
            <v>20</v>
          </cell>
          <cell r="D53">
            <v>0.9</v>
          </cell>
          <cell r="E53">
            <v>18</v>
          </cell>
          <cell r="F53">
            <v>99.7</v>
          </cell>
          <cell r="G53">
            <v>9.9699999999999997E-2</v>
          </cell>
          <cell r="H53">
            <v>1.994</v>
          </cell>
        </row>
        <row r="54">
          <cell r="A54" t="str">
            <v>B104</v>
          </cell>
          <cell r="B54" t="str">
            <v>B104 PASTILLE DIAM 27</v>
          </cell>
          <cell r="C54">
            <v>100</v>
          </cell>
          <cell r="D54">
            <v>0.5</v>
          </cell>
          <cell r="E54">
            <v>50</v>
          </cell>
          <cell r="F54">
            <v>16.440000000000001</v>
          </cell>
          <cell r="G54">
            <v>1.644E-2</v>
          </cell>
          <cell r="H54">
            <v>1.6439999999999999</v>
          </cell>
        </row>
        <row r="55">
          <cell r="A55" t="str">
            <v>B105</v>
          </cell>
          <cell r="B55" t="str">
            <v>B105 PASTILLE DIAM 36</v>
          </cell>
          <cell r="C55">
            <v>100</v>
          </cell>
          <cell r="D55">
            <v>0.5</v>
          </cell>
          <cell r="E55">
            <v>50</v>
          </cell>
          <cell r="F55">
            <v>22.42</v>
          </cell>
          <cell r="G55">
            <v>2.2420000000000002E-2</v>
          </cell>
          <cell r="H55">
            <v>2.2420000000000004</v>
          </cell>
        </row>
        <row r="56">
          <cell r="A56" t="str">
            <v>B106</v>
          </cell>
          <cell r="B56" t="str">
            <v>B106 PASTILLE DIAM 50</v>
          </cell>
          <cell r="C56">
            <v>100</v>
          </cell>
          <cell r="D56">
            <v>0.6</v>
          </cell>
          <cell r="E56">
            <v>60</v>
          </cell>
          <cell r="F56">
            <v>43.54</v>
          </cell>
          <cell r="G56">
            <v>4.3540000000000002E-2</v>
          </cell>
          <cell r="H56">
            <v>4.3540000000000001</v>
          </cell>
        </row>
        <row r="57">
          <cell r="A57" t="str">
            <v>B107</v>
          </cell>
          <cell r="B57" t="str">
            <v>B107 PASTILLE D25</v>
          </cell>
          <cell r="C57">
            <v>100</v>
          </cell>
          <cell r="D57">
            <v>0.5</v>
          </cell>
          <cell r="E57">
            <v>50</v>
          </cell>
          <cell r="F57">
            <v>12.7</v>
          </cell>
          <cell r="G57">
            <v>1.2699999999999999E-2</v>
          </cell>
          <cell r="H57">
            <v>1.27</v>
          </cell>
        </row>
        <row r="58">
          <cell r="A58" t="str">
            <v>B108</v>
          </cell>
          <cell r="B58" t="str">
            <v>B108 PASTILLE D60</v>
          </cell>
          <cell r="C58">
            <v>50</v>
          </cell>
          <cell r="D58">
            <v>0.6</v>
          </cell>
          <cell r="E58">
            <v>30</v>
          </cell>
          <cell r="F58">
            <v>59.92</v>
          </cell>
          <cell r="G58">
            <v>5.9920000000000001E-2</v>
          </cell>
          <cell r="H58">
            <v>2.996</v>
          </cell>
        </row>
        <row r="59">
          <cell r="A59" t="str">
            <v>B109</v>
          </cell>
          <cell r="B59" t="str">
            <v>B109 PASTILLE D21</v>
          </cell>
          <cell r="C59">
            <v>50</v>
          </cell>
          <cell r="D59">
            <v>0.5</v>
          </cell>
          <cell r="E59">
            <v>25</v>
          </cell>
          <cell r="F59">
            <v>10.42</v>
          </cell>
          <cell r="G59">
            <v>1.042E-2</v>
          </cell>
          <cell r="H59">
            <v>0.52100000000000002</v>
          </cell>
        </row>
        <row r="60">
          <cell r="A60" t="str">
            <v>B111</v>
          </cell>
          <cell r="B60" t="str">
            <v>B111 PASTILLE DIAM 22</v>
          </cell>
          <cell r="C60">
            <v>100</v>
          </cell>
          <cell r="D60">
            <v>0.5</v>
          </cell>
          <cell r="E60">
            <v>50</v>
          </cell>
          <cell r="F60">
            <v>10.4</v>
          </cell>
          <cell r="G60">
            <v>1.04E-2</v>
          </cell>
          <cell r="H60">
            <v>1.04</v>
          </cell>
        </row>
        <row r="61">
          <cell r="A61" t="str">
            <v>B112</v>
          </cell>
          <cell r="B61" t="str">
            <v>B112 PASTILLE ASSIETTE DIAM 60.35</v>
          </cell>
          <cell r="C61">
            <v>50</v>
          </cell>
          <cell r="D61">
            <v>0.6</v>
          </cell>
          <cell r="E61">
            <v>30</v>
          </cell>
          <cell r="F61">
            <v>34.1</v>
          </cell>
          <cell r="G61">
            <v>3.4099999999999998E-2</v>
          </cell>
          <cell r="H61">
            <v>1.7049999999999998</v>
          </cell>
        </row>
        <row r="62">
          <cell r="A62" t="str">
            <v>B114</v>
          </cell>
          <cell r="B62" t="str">
            <v>B114 PASTILLE DIAM 53</v>
          </cell>
          <cell r="C62">
            <v>50</v>
          </cell>
          <cell r="D62">
            <v>0.70000000000000007</v>
          </cell>
          <cell r="E62">
            <v>35</v>
          </cell>
          <cell r="F62">
            <v>46.92</v>
          </cell>
          <cell r="G62">
            <v>4.6920000000000003E-2</v>
          </cell>
          <cell r="H62">
            <v>2.3460000000000001</v>
          </cell>
        </row>
        <row r="63">
          <cell r="A63" t="str">
            <v>B115</v>
          </cell>
          <cell r="B63" t="str">
            <v>B115 PASTILLE DIAM 24</v>
          </cell>
          <cell r="C63">
            <v>100</v>
          </cell>
          <cell r="D63">
            <v>0.5</v>
          </cell>
          <cell r="E63">
            <v>50</v>
          </cell>
          <cell r="F63">
            <v>12.64</v>
          </cell>
          <cell r="G63">
            <v>1.264E-2</v>
          </cell>
          <cell r="H63">
            <v>1.264</v>
          </cell>
        </row>
        <row r="64">
          <cell r="A64" t="str">
            <v>B116</v>
          </cell>
          <cell r="B64" t="str">
            <v>B116 PASTILLE DIAM 20</v>
          </cell>
          <cell r="C64">
            <v>50</v>
          </cell>
          <cell r="D64">
            <v>0.5</v>
          </cell>
          <cell r="E64">
            <v>25</v>
          </cell>
          <cell r="F64">
            <v>9.6999999999999993</v>
          </cell>
          <cell r="G64">
            <v>9.6999999999999986E-3</v>
          </cell>
          <cell r="H64">
            <v>0.48499999999999993</v>
          </cell>
        </row>
        <row r="65">
          <cell r="A65" t="str">
            <v>B118</v>
          </cell>
          <cell r="B65" t="str">
            <v>B118 PASTILLE DIAM 29</v>
          </cell>
          <cell r="C65">
            <v>50</v>
          </cell>
          <cell r="D65">
            <v>0.5</v>
          </cell>
          <cell r="E65">
            <v>25</v>
          </cell>
          <cell r="F65">
            <v>16.920000000000002</v>
          </cell>
          <cell r="G65">
            <v>1.6920000000000001E-2</v>
          </cell>
          <cell r="H65">
            <v>0.84600000000000009</v>
          </cell>
        </row>
        <row r="66">
          <cell r="A66" t="str">
            <v>B119</v>
          </cell>
          <cell r="B66" t="str">
            <v>B119 PASTILLE DIAM33</v>
          </cell>
          <cell r="C66">
            <v>50</v>
          </cell>
          <cell r="D66">
            <v>0.5</v>
          </cell>
          <cell r="E66">
            <v>25</v>
          </cell>
          <cell r="F66">
            <v>21.76</v>
          </cell>
          <cell r="G66">
            <v>2.1760000000000002E-2</v>
          </cell>
          <cell r="H66">
            <v>1.0880000000000001</v>
          </cell>
        </row>
        <row r="67">
          <cell r="A67" t="str">
            <v>B121</v>
          </cell>
          <cell r="B67" t="str">
            <v>B121 PASTILLE DIAM 35</v>
          </cell>
          <cell r="C67">
            <v>100</v>
          </cell>
          <cell r="D67">
            <v>0.5</v>
          </cell>
          <cell r="E67">
            <v>50</v>
          </cell>
          <cell r="F67">
            <v>22.88</v>
          </cell>
          <cell r="G67">
            <v>2.2879999999999998E-2</v>
          </cell>
          <cell r="H67">
            <v>2.2879999999999998</v>
          </cell>
        </row>
        <row r="68">
          <cell r="A68" t="str">
            <v>B122</v>
          </cell>
          <cell r="B68" t="str">
            <v>B122 PASTILLE DIAM 35.5</v>
          </cell>
          <cell r="C68">
            <v>50</v>
          </cell>
          <cell r="D68">
            <v>0.5</v>
          </cell>
          <cell r="E68">
            <v>25</v>
          </cell>
          <cell r="F68">
            <v>22.34</v>
          </cell>
          <cell r="G68">
            <v>2.2339999999999999E-2</v>
          </cell>
          <cell r="H68">
            <v>1.117</v>
          </cell>
        </row>
        <row r="69">
          <cell r="A69" t="str">
            <v>B123</v>
          </cell>
          <cell r="B69" t="str">
            <v>B123 PASTILLE DIAM 41</v>
          </cell>
          <cell r="C69">
            <v>50</v>
          </cell>
          <cell r="D69">
            <v>0.6</v>
          </cell>
          <cell r="E69">
            <v>30</v>
          </cell>
          <cell r="F69">
            <v>32.799999999999997</v>
          </cell>
          <cell r="G69">
            <v>3.2799999999999996E-2</v>
          </cell>
          <cell r="H69">
            <v>1.6399999999999997</v>
          </cell>
        </row>
        <row r="70">
          <cell r="A70" t="str">
            <v>B124</v>
          </cell>
          <cell r="B70" t="str">
            <v>B124 PASTILLE DIAM 41.6</v>
          </cell>
          <cell r="C70">
            <v>50</v>
          </cell>
          <cell r="D70">
            <v>0.6</v>
          </cell>
          <cell r="E70">
            <v>30</v>
          </cell>
          <cell r="F70">
            <v>29.52</v>
          </cell>
          <cell r="G70">
            <v>2.9520000000000001E-2</v>
          </cell>
          <cell r="H70">
            <v>1.476</v>
          </cell>
        </row>
        <row r="71">
          <cell r="A71" t="str">
            <v>B125</v>
          </cell>
          <cell r="B71" t="str">
            <v>B125 PASTILLE DIAM 44</v>
          </cell>
          <cell r="C71">
            <v>100</v>
          </cell>
          <cell r="D71">
            <v>0.6</v>
          </cell>
          <cell r="E71">
            <v>60</v>
          </cell>
          <cell r="F71">
            <v>32.64</v>
          </cell>
          <cell r="G71">
            <v>3.2640000000000002E-2</v>
          </cell>
          <cell r="H71">
            <v>3.2640000000000002</v>
          </cell>
        </row>
        <row r="72">
          <cell r="A72" t="str">
            <v>B126</v>
          </cell>
          <cell r="B72" t="str">
            <v>B126 PASTILLE DIAM 48</v>
          </cell>
          <cell r="C72">
            <v>50</v>
          </cell>
          <cell r="D72">
            <v>0.6</v>
          </cell>
          <cell r="E72">
            <v>30</v>
          </cell>
          <cell r="F72">
            <v>42.42</v>
          </cell>
          <cell r="G72">
            <v>4.2419999999999999E-2</v>
          </cell>
          <cell r="H72">
            <v>2.121</v>
          </cell>
        </row>
        <row r="73">
          <cell r="A73" t="str">
            <v>B128</v>
          </cell>
          <cell r="B73" t="str">
            <v>B128 PASTILLE DIAM 51</v>
          </cell>
          <cell r="C73">
            <v>50</v>
          </cell>
          <cell r="D73">
            <v>0.6</v>
          </cell>
          <cell r="E73">
            <v>30</v>
          </cell>
          <cell r="F73">
            <v>43.54</v>
          </cell>
          <cell r="G73">
            <v>4.3540000000000002E-2</v>
          </cell>
          <cell r="H73">
            <v>2.177</v>
          </cell>
        </row>
        <row r="74">
          <cell r="A74" t="str">
            <v>B129</v>
          </cell>
          <cell r="B74" t="str">
            <v>B129 PASTILLE DIAM 52</v>
          </cell>
          <cell r="C74">
            <v>50</v>
          </cell>
          <cell r="D74">
            <v>0.6</v>
          </cell>
          <cell r="E74">
            <v>30</v>
          </cell>
          <cell r="F74">
            <v>46.44</v>
          </cell>
          <cell r="G74">
            <v>4.6439999999999995E-2</v>
          </cell>
          <cell r="H74">
            <v>2.3219999999999996</v>
          </cell>
        </row>
        <row r="75">
          <cell r="A75" t="str">
            <v>B132</v>
          </cell>
          <cell r="B75" t="str">
            <v>B132  FIXE BATTERIE M12</v>
          </cell>
          <cell r="C75">
            <v>10</v>
          </cell>
          <cell r="D75">
            <v>1.7</v>
          </cell>
          <cell r="E75">
            <v>17</v>
          </cell>
          <cell r="F75">
            <v>267</v>
          </cell>
          <cell r="G75">
            <v>0.26700000000000002</v>
          </cell>
          <cell r="H75">
            <v>2.67</v>
          </cell>
        </row>
        <row r="76">
          <cell r="A76" t="str">
            <v>B136</v>
          </cell>
          <cell r="B76" t="str">
            <v>B136 PASTILLE 42</v>
          </cell>
          <cell r="C76">
            <v>50</v>
          </cell>
          <cell r="D76">
            <v>0.6</v>
          </cell>
          <cell r="E76">
            <v>30</v>
          </cell>
          <cell r="F76">
            <v>33.28</v>
          </cell>
          <cell r="G76">
            <v>3.3280000000000004E-2</v>
          </cell>
          <cell r="H76">
            <v>1.6640000000000001</v>
          </cell>
        </row>
        <row r="77">
          <cell r="A77" t="str">
            <v>B137</v>
          </cell>
          <cell r="B77" t="str">
            <v>B137 PASTILLE 36.6</v>
          </cell>
          <cell r="C77">
            <v>100</v>
          </cell>
          <cell r="D77">
            <v>0.5</v>
          </cell>
          <cell r="E77">
            <v>50</v>
          </cell>
          <cell r="F77">
            <v>25.52</v>
          </cell>
          <cell r="G77">
            <v>2.5520000000000001E-2</v>
          </cell>
          <cell r="H77">
            <v>2.552</v>
          </cell>
        </row>
        <row r="78">
          <cell r="A78" t="str">
            <v>B138</v>
          </cell>
          <cell r="B78" t="str">
            <v>B138 PASTILLE D 15</v>
          </cell>
          <cell r="C78">
            <v>50</v>
          </cell>
          <cell r="D78">
            <v>0.5</v>
          </cell>
          <cell r="E78">
            <v>25</v>
          </cell>
          <cell r="F78">
            <v>4.0599999999999996</v>
          </cell>
          <cell r="G78">
            <v>4.0599999999999994E-3</v>
          </cell>
          <cell r="H78">
            <v>0.20299999999999996</v>
          </cell>
        </row>
        <row r="79">
          <cell r="A79" t="str">
            <v>B139</v>
          </cell>
          <cell r="B79" t="str">
            <v>B139 PASTILLE D 37</v>
          </cell>
          <cell r="C79">
            <v>100</v>
          </cell>
          <cell r="D79">
            <v>0.5</v>
          </cell>
          <cell r="E79">
            <v>50</v>
          </cell>
          <cell r="F79">
            <v>23.7</v>
          </cell>
          <cell r="G79">
            <v>2.3699999999999999E-2</v>
          </cell>
          <cell r="H79">
            <v>2.37</v>
          </cell>
        </row>
        <row r="80">
          <cell r="A80" t="str">
            <v>B140</v>
          </cell>
          <cell r="B80" t="str">
            <v>B140 PASTILLE 16</v>
          </cell>
          <cell r="C80">
            <v>100</v>
          </cell>
          <cell r="D80">
            <v>0.5</v>
          </cell>
          <cell r="E80">
            <v>50</v>
          </cell>
          <cell r="F80">
            <v>5.92</v>
          </cell>
          <cell r="G80">
            <v>5.9199999999999999E-3</v>
          </cell>
          <cell r="H80">
            <v>0.59199999999999997</v>
          </cell>
        </row>
        <row r="81">
          <cell r="A81" t="str">
            <v>B141</v>
          </cell>
          <cell r="B81" t="str">
            <v>B141 PASTILLE 18</v>
          </cell>
          <cell r="C81">
            <v>50</v>
          </cell>
          <cell r="D81">
            <v>0.5</v>
          </cell>
          <cell r="E81">
            <v>25</v>
          </cell>
          <cell r="F81">
            <v>7.66</v>
          </cell>
          <cell r="G81">
            <v>7.6600000000000001E-3</v>
          </cell>
          <cell r="H81">
            <v>0.38300000000000001</v>
          </cell>
        </row>
        <row r="82">
          <cell r="A82" t="str">
            <v>B142</v>
          </cell>
          <cell r="B82" t="str">
            <v>B142 PASTILLE 14</v>
          </cell>
          <cell r="C82">
            <v>50</v>
          </cell>
          <cell r="D82">
            <v>0.5</v>
          </cell>
          <cell r="E82">
            <v>25</v>
          </cell>
          <cell r="F82">
            <v>4.08</v>
          </cell>
          <cell r="G82">
            <v>4.0800000000000003E-3</v>
          </cell>
          <cell r="H82">
            <v>0.20400000000000001</v>
          </cell>
        </row>
        <row r="83">
          <cell r="A83" t="str">
            <v>B143</v>
          </cell>
          <cell r="B83" t="str">
            <v>B143 PASTILLE 17</v>
          </cell>
          <cell r="C83">
            <v>50</v>
          </cell>
          <cell r="D83">
            <v>0.5</v>
          </cell>
          <cell r="E83">
            <v>25</v>
          </cell>
          <cell r="F83">
            <v>6.48</v>
          </cell>
          <cell r="G83">
            <v>6.4800000000000005E-3</v>
          </cell>
          <cell r="H83">
            <v>0.32400000000000001</v>
          </cell>
        </row>
        <row r="84">
          <cell r="A84" t="str">
            <v>B144</v>
          </cell>
          <cell r="B84" t="str">
            <v>B144 PASTILLE D 19</v>
          </cell>
          <cell r="C84">
            <v>50</v>
          </cell>
          <cell r="D84">
            <v>0.5</v>
          </cell>
          <cell r="E84">
            <v>25</v>
          </cell>
          <cell r="F84">
            <v>7.64</v>
          </cell>
          <cell r="G84">
            <v>7.6400000000000001E-3</v>
          </cell>
          <cell r="H84">
            <v>0.38200000000000001</v>
          </cell>
        </row>
        <row r="85">
          <cell r="A85" t="str">
            <v>B145</v>
          </cell>
          <cell r="B85" t="str">
            <v>B145 PASTILLE 45</v>
          </cell>
          <cell r="C85">
            <v>50</v>
          </cell>
          <cell r="D85">
            <v>0.6</v>
          </cell>
          <cell r="E85">
            <v>30</v>
          </cell>
          <cell r="F85">
            <v>36.9</v>
          </cell>
          <cell r="G85">
            <v>3.6899999999999995E-2</v>
          </cell>
          <cell r="H85">
            <v>1.8449999999999998</v>
          </cell>
        </row>
        <row r="86">
          <cell r="A86" t="str">
            <v>B146</v>
          </cell>
          <cell r="B86" t="str">
            <v>B146 PASTILLE 56</v>
          </cell>
          <cell r="C86">
            <v>50</v>
          </cell>
          <cell r="D86">
            <v>0.75</v>
          </cell>
          <cell r="E86">
            <v>37.5</v>
          </cell>
          <cell r="F86">
            <v>51.86</v>
          </cell>
          <cell r="G86">
            <v>5.1859999999999996E-2</v>
          </cell>
          <cell r="H86">
            <v>2.593</v>
          </cell>
        </row>
        <row r="87">
          <cell r="A87" t="str">
            <v>B147</v>
          </cell>
          <cell r="B87" t="str">
            <v>B147 PASTILLE 46</v>
          </cell>
          <cell r="C87">
            <v>50</v>
          </cell>
          <cell r="D87">
            <v>0.6</v>
          </cell>
          <cell r="E87">
            <v>30</v>
          </cell>
          <cell r="F87">
            <v>7.16</v>
          </cell>
          <cell r="G87">
            <v>7.1600000000000006E-3</v>
          </cell>
          <cell r="H87">
            <v>0.35800000000000004</v>
          </cell>
        </row>
        <row r="88">
          <cell r="A88" t="str">
            <v>F002</v>
          </cell>
          <cell r="B88" t="str">
            <v>F002  BRIDE AV GM FIAT 110</v>
          </cell>
          <cell r="C88">
            <v>2</v>
          </cell>
          <cell r="D88">
            <v>5.58</v>
          </cell>
          <cell r="E88">
            <v>11.16</v>
          </cell>
          <cell r="F88">
            <v>747.68</v>
          </cell>
          <cell r="G88">
            <v>0.7476799999999999</v>
          </cell>
          <cell r="H88">
            <v>1.4953599999999998</v>
          </cell>
        </row>
        <row r="89">
          <cell r="A89" t="str">
            <v>F005</v>
          </cell>
          <cell r="B89" t="str">
            <v>F005  BRIDE RESSORT AV FIAT 65 PM</v>
          </cell>
          <cell r="C89">
            <v>2</v>
          </cell>
          <cell r="D89">
            <v>4.4000000000000004</v>
          </cell>
          <cell r="E89">
            <v>8.8000000000000007</v>
          </cell>
          <cell r="F89">
            <v>447.2</v>
          </cell>
          <cell r="G89">
            <v>0.44719999999999999</v>
          </cell>
          <cell r="H89">
            <v>0.89439999999999997</v>
          </cell>
        </row>
        <row r="90">
          <cell r="A90" t="str">
            <v>F006</v>
          </cell>
          <cell r="B90" t="str">
            <v>F006  BRIDE AR FIAT 65 GM</v>
          </cell>
          <cell r="C90">
            <v>2</v>
          </cell>
          <cell r="D90">
            <v>8</v>
          </cell>
          <cell r="E90">
            <v>16</v>
          </cell>
          <cell r="F90">
            <v>1150.28</v>
          </cell>
          <cell r="G90">
            <v>1.15028</v>
          </cell>
          <cell r="H90">
            <v>2.3005599999999999</v>
          </cell>
        </row>
        <row r="91">
          <cell r="A91" t="str">
            <v>F009</v>
          </cell>
          <cell r="B91" t="str">
            <v>F009  BRIDE AR PM FIAT 65</v>
          </cell>
          <cell r="C91">
            <v>2</v>
          </cell>
          <cell r="D91">
            <v>7.5</v>
          </cell>
          <cell r="E91">
            <v>15</v>
          </cell>
          <cell r="F91">
            <v>1081.92</v>
          </cell>
          <cell r="G91">
            <v>1.08192</v>
          </cell>
          <cell r="H91">
            <v>2.16384</v>
          </cell>
        </row>
        <row r="92">
          <cell r="A92" t="str">
            <v>F018</v>
          </cell>
          <cell r="B92" t="str">
            <v>F018  BRIDE AV FIAT 65 GM</v>
          </cell>
          <cell r="C92">
            <v>2</v>
          </cell>
          <cell r="D92">
            <v>4.5</v>
          </cell>
          <cell r="E92">
            <v>9</v>
          </cell>
          <cell r="F92">
            <v>479.68</v>
          </cell>
          <cell r="G92">
            <v>0.47968</v>
          </cell>
          <cell r="H92">
            <v>0.95935999999999999</v>
          </cell>
        </row>
        <row r="93">
          <cell r="A93" t="str">
            <v>F019</v>
          </cell>
          <cell r="B93" t="str">
            <v>F019 PASTILLE BLOC FIAT UNO</v>
          </cell>
          <cell r="C93">
            <v>50</v>
          </cell>
          <cell r="D93">
            <v>0.97499999999999998</v>
          </cell>
          <cell r="E93">
            <v>48.75</v>
          </cell>
          <cell r="F93">
            <v>55.38</v>
          </cell>
          <cell r="G93">
            <v>5.5380000000000006E-2</v>
          </cell>
          <cell r="H93">
            <v>2.7690000000000001</v>
          </cell>
        </row>
        <row r="94">
          <cell r="A94" t="str">
            <v>F020</v>
          </cell>
          <cell r="B94" t="str">
            <v>F020 TUBE D'EAU FIAT UNO 46419454</v>
          </cell>
          <cell r="C94">
            <v>20</v>
          </cell>
          <cell r="D94">
            <v>8.5</v>
          </cell>
          <cell r="E94">
            <v>170</v>
          </cell>
          <cell r="F94">
            <v>327.60000000000002</v>
          </cell>
          <cell r="G94">
            <v>0.3276</v>
          </cell>
          <cell r="H94">
            <v>6.5519999999999996</v>
          </cell>
        </row>
        <row r="95">
          <cell r="A95" t="str">
            <v>F021</v>
          </cell>
          <cell r="B95" t="str">
            <v>F021 TUBE D'EAU FIAT PUNTO 7545122</v>
          </cell>
          <cell r="C95">
            <v>20</v>
          </cell>
          <cell r="D95">
            <v>8.5</v>
          </cell>
          <cell r="E95">
            <v>170</v>
          </cell>
          <cell r="F95">
            <v>333.78</v>
          </cell>
          <cell r="G95">
            <v>0.33377999999999997</v>
          </cell>
          <cell r="H95">
            <v>6.6755999999999993</v>
          </cell>
        </row>
        <row r="96">
          <cell r="A96" t="str">
            <v>F024</v>
          </cell>
          <cell r="B96" t="str">
            <v>F024 TUBE D'EAU FIAT PALIO</v>
          </cell>
          <cell r="C96">
            <v>20</v>
          </cell>
          <cell r="D96">
            <v>10.5</v>
          </cell>
          <cell r="E96">
            <v>210</v>
          </cell>
          <cell r="F96">
            <v>597.08000000000004</v>
          </cell>
          <cell r="G96">
            <v>0.59708000000000006</v>
          </cell>
          <cell r="H96">
            <v>11.941600000000001</v>
          </cell>
        </row>
        <row r="97">
          <cell r="A97" t="str">
            <v>F029</v>
          </cell>
          <cell r="B97" t="str">
            <v>F029 TUBE D'EAU FIAT PUNTO 2</v>
          </cell>
          <cell r="C97">
            <v>5</v>
          </cell>
          <cell r="D97">
            <v>11.128</v>
          </cell>
          <cell r="E97">
            <v>55.64</v>
          </cell>
          <cell r="F97">
            <v>306.12</v>
          </cell>
          <cell r="G97">
            <v>0.30612</v>
          </cell>
          <cell r="H97">
            <v>1.5306</v>
          </cell>
        </row>
        <row r="98">
          <cell r="A98" t="str">
            <v>F030</v>
          </cell>
          <cell r="B98" t="str">
            <v>F030 TUBE D'EAU SIENNA</v>
          </cell>
          <cell r="C98">
            <v>20</v>
          </cell>
          <cell r="D98">
            <v>8.5</v>
          </cell>
          <cell r="E98">
            <v>170</v>
          </cell>
          <cell r="F98">
            <v>350.52</v>
          </cell>
          <cell r="G98">
            <v>0.35052</v>
          </cell>
          <cell r="H98">
            <v>7.0103999999999997</v>
          </cell>
        </row>
        <row r="99">
          <cell r="A99" t="str">
            <v>FO002</v>
          </cell>
          <cell r="B99" t="str">
            <v>FO002 SILENT BLOC FORD RANGER</v>
          </cell>
          <cell r="C99">
            <v>50</v>
          </cell>
          <cell r="D99">
            <v>3.79</v>
          </cell>
          <cell r="E99">
            <v>189.5</v>
          </cell>
          <cell r="F99">
            <v>121.76</v>
          </cell>
          <cell r="G99">
            <v>0.12176000000000001</v>
          </cell>
          <cell r="H99">
            <v>6.0880000000000001</v>
          </cell>
        </row>
        <row r="100">
          <cell r="A100" t="str">
            <v>FO003</v>
          </cell>
          <cell r="B100" t="str">
            <v>FO003 BRIDE RESSORT FORD RANGER</v>
          </cell>
          <cell r="C100">
            <v>10</v>
          </cell>
          <cell r="D100">
            <v>5</v>
          </cell>
          <cell r="E100">
            <v>50</v>
          </cell>
          <cell r="F100">
            <v>381.7</v>
          </cell>
          <cell r="G100">
            <v>0.38169999999999998</v>
          </cell>
          <cell r="H100">
            <v>3.8169999999999997</v>
          </cell>
        </row>
        <row r="101">
          <cell r="A101" t="str">
            <v>FO004</v>
          </cell>
          <cell r="B101" t="str">
            <v>FO004 CAOUTCHOUC DE RESSORT FORD RANGER</v>
          </cell>
          <cell r="C101">
            <v>104</v>
          </cell>
          <cell r="D101">
            <v>1.0780000000000001</v>
          </cell>
          <cell r="E101">
            <v>112.11200000000001</v>
          </cell>
          <cell r="F101">
            <v>25.42</v>
          </cell>
          <cell r="G101">
            <v>2.5420000000000002E-2</v>
          </cell>
          <cell r="H101">
            <v>2.6436800000000003</v>
          </cell>
        </row>
        <row r="102">
          <cell r="A102" t="str">
            <v>FO005</v>
          </cell>
          <cell r="B102" t="str">
            <v>FO005 ECROU SEMI ARBRE FORD RANGER G</v>
          </cell>
          <cell r="C102">
            <v>10</v>
          </cell>
          <cell r="D102">
            <v>5</v>
          </cell>
          <cell r="E102">
            <v>50</v>
          </cell>
          <cell r="F102">
            <v>89.38</v>
          </cell>
          <cell r="G102">
            <v>8.9380000000000001E-2</v>
          </cell>
          <cell r="H102">
            <v>0.89380000000000004</v>
          </cell>
        </row>
        <row r="103">
          <cell r="A103" t="str">
            <v>FO006</v>
          </cell>
          <cell r="B103" t="str">
            <v>FO006 ECROU SEMI ARBRE FORD RANGER D</v>
          </cell>
          <cell r="C103">
            <v>10</v>
          </cell>
          <cell r="D103">
            <v>5</v>
          </cell>
          <cell r="E103">
            <v>50</v>
          </cell>
          <cell r="F103">
            <v>88.96</v>
          </cell>
          <cell r="G103">
            <v>8.8959999999999997E-2</v>
          </cell>
          <cell r="H103">
            <v>0.88959999999999995</v>
          </cell>
        </row>
        <row r="104">
          <cell r="A104" t="str">
            <v>FO007</v>
          </cell>
          <cell r="B104" t="str">
            <v>FO007 CAOUTCHOUC DE RESSORT GM  FORD RANGER</v>
          </cell>
          <cell r="C104">
            <v>48</v>
          </cell>
          <cell r="D104">
            <v>1.1000000000000001</v>
          </cell>
          <cell r="E104">
            <v>52.800000000000004</v>
          </cell>
          <cell r="F104">
            <v>30.7</v>
          </cell>
          <cell r="G104">
            <v>3.0699999999999998E-2</v>
          </cell>
          <cell r="H104">
            <v>1.4735999999999998</v>
          </cell>
        </row>
        <row r="105">
          <cell r="A105" t="str">
            <v>FO009</v>
          </cell>
          <cell r="B105" t="str">
            <v>FO009 SILENT BLOC RESSORT AR FORD RANGER</v>
          </cell>
          <cell r="C105">
            <v>52</v>
          </cell>
          <cell r="D105">
            <v>1.95</v>
          </cell>
          <cell r="E105">
            <v>101.39999999999999</v>
          </cell>
          <cell r="F105">
            <v>56.84</v>
          </cell>
          <cell r="G105">
            <v>5.6840000000000002E-2</v>
          </cell>
          <cell r="H105">
            <v>2.9556800000000001</v>
          </cell>
        </row>
        <row r="106">
          <cell r="A106" t="str">
            <v>FO010</v>
          </cell>
          <cell r="B106" t="str">
            <v>FO010 RONDELLE ECROU SEMI ARBRE FORD RANGER</v>
          </cell>
          <cell r="C106">
            <v>30</v>
          </cell>
          <cell r="D106">
            <v>1.6</v>
          </cell>
          <cell r="E106">
            <v>48</v>
          </cell>
          <cell r="F106">
            <v>13.4</v>
          </cell>
          <cell r="G106">
            <v>1.34E-2</v>
          </cell>
          <cell r="H106">
            <v>0.40200000000000002</v>
          </cell>
        </row>
        <row r="107">
          <cell r="A107" t="str">
            <v>FO011</v>
          </cell>
          <cell r="B107" t="str">
            <v>FO011 AXE ETRIER FORD RANGER PAS 125</v>
          </cell>
          <cell r="C107">
            <v>50</v>
          </cell>
          <cell r="D107">
            <v>5</v>
          </cell>
          <cell r="E107">
            <v>250</v>
          </cell>
          <cell r="F107">
            <v>60.36</v>
          </cell>
          <cell r="G107">
            <v>6.0359999999999997E-2</v>
          </cell>
          <cell r="H107">
            <v>3.0179999999999998</v>
          </cell>
        </row>
        <row r="108">
          <cell r="A108" t="str">
            <v>FO013</v>
          </cell>
          <cell r="B108" t="str">
            <v>FO013 ECROU DE ROUE FORD RANGER</v>
          </cell>
          <cell r="C108">
            <v>100</v>
          </cell>
          <cell r="D108">
            <v>1.3</v>
          </cell>
          <cell r="E108">
            <v>130</v>
          </cell>
          <cell r="F108">
            <v>53.44</v>
          </cell>
          <cell r="G108">
            <v>5.3439999999999994E-2</v>
          </cell>
          <cell r="H108">
            <v>5.3439999999999994</v>
          </cell>
        </row>
        <row r="109">
          <cell r="A109" t="str">
            <v>I001</v>
          </cell>
          <cell r="B109" t="str">
            <v>I001  BOULON SUSPENSION ISUZU</v>
          </cell>
          <cell r="C109">
            <v>40</v>
          </cell>
          <cell r="D109">
            <v>2.4</v>
          </cell>
          <cell r="E109">
            <v>96</v>
          </cell>
          <cell r="F109">
            <v>160.04</v>
          </cell>
          <cell r="G109">
            <v>0.16003999999999999</v>
          </cell>
          <cell r="H109">
            <v>6.4015999999999993</v>
          </cell>
        </row>
        <row r="110">
          <cell r="A110" t="str">
            <v>I002</v>
          </cell>
          <cell r="B110" t="str">
            <v>I002  CAL SUSPENSION GM ISUZU</v>
          </cell>
          <cell r="C110">
            <v>10</v>
          </cell>
          <cell r="D110">
            <v>2.4</v>
          </cell>
          <cell r="E110">
            <v>24</v>
          </cell>
          <cell r="F110">
            <v>200</v>
          </cell>
          <cell r="G110">
            <v>0.2</v>
          </cell>
          <cell r="H110">
            <v>2</v>
          </cell>
        </row>
        <row r="111">
          <cell r="A111" t="str">
            <v>I003</v>
          </cell>
          <cell r="B111" t="str">
            <v>I003  BRIDE RESSORT PM ISUZU</v>
          </cell>
          <cell r="C111">
            <v>30</v>
          </cell>
          <cell r="D111">
            <v>4.07</v>
          </cell>
          <cell r="E111">
            <v>122.10000000000001</v>
          </cell>
          <cell r="F111">
            <v>337.66</v>
          </cell>
          <cell r="G111">
            <v>0.33766000000000002</v>
          </cell>
          <cell r="H111">
            <v>10.129800000000001</v>
          </cell>
        </row>
        <row r="112">
          <cell r="A112" t="str">
            <v>I004</v>
          </cell>
          <cell r="B112" t="str">
            <v>I004  ECROU SUSPENSION ISUZU</v>
          </cell>
          <cell r="C112">
            <v>100</v>
          </cell>
          <cell r="D112">
            <v>2.7970000000000002</v>
          </cell>
          <cell r="E112">
            <v>279.7</v>
          </cell>
          <cell r="F112">
            <v>260.39999999999998</v>
          </cell>
          <cell r="G112">
            <v>0.26039999999999996</v>
          </cell>
          <cell r="H112">
            <v>26.039999999999996</v>
          </cell>
        </row>
        <row r="113">
          <cell r="A113" t="str">
            <v>I005</v>
          </cell>
          <cell r="B113" t="str">
            <v>I005  BRIDE RESSORT GM ISUZU</v>
          </cell>
          <cell r="C113">
            <v>50</v>
          </cell>
          <cell r="D113">
            <v>4.5</v>
          </cell>
          <cell r="E113">
            <v>225</v>
          </cell>
          <cell r="F113">
            <v>358.6</v>
          </cell>
          <cell r="G113">
            <v>0.35860000000000003</v>
          </cell>
          <cell r="H113">
            <v>17.93</v>
          </cell>
        </row>
        <row r="114">
          <cell r="A114" t="str">
            <v>I006</v>
          </cell>
          <cell r="B114" t="str">
            <v>I006  CAL SUSPENSION PM ISUZU</v>
          </cell>
          <cell r="C114">
            <v>300</v>
          </cell>
          <cell r="D114">
            <v>1.9850000000000001</v>
          </cell>
          <cell r="E114">
            <v>595.5</v>
          </cell>
          <cell r="F114">
            <v>115</v>
          </cell>
          <cell r="G114">
            <v>0.115</v>
          </cell>
          <cell r="H114">
            <v>34.5</v>
          </cell>
        </row>
        <row r="115">
          <cell r="A115" t="str">
            <v>I007</v>
          </cell>
          <cell r="B115" t="str">
            <v>I007  ECROU SEMI ARBRE ISUZU</v>
          </cell>
          <cell r="C115">
            <v>50</v>
          </cell>
          <cell r="D115">
            <v>3.7</v>
          </cell>
          <cell r="E115">
            <v>185</v>
          </cell>
          <cell r="F115">
            <v>125.92</v>
          </cell>
          <cell r="G115">
            <v>0.12592</v>
          </cell>
          <cell r="H115">
            <v>6.2960000000000003</v>
          </cell>
        </row>
        <row r="116">
          <cell r="A116" t="str">
            <v>I009</v>
          </cell>
          <cell r="B116" t="str">
            <v>I009  BOUCHON CARTER NM ISUZU</v>
          </cell>
          <cell r="C116">
            <v>200</v>
          </cell>
          <cell r="D116">
            <v>1</v>
          </cell>
          <cell r="E116">
            <v>200</v>
          </cell>
          <cell r="F116">
            <v>43.3</v>
          </cell>
          <cell r="G116">
            <v>4.3299999999999998E-2</v>
          </cell>
          <cell r="H116">
            <v>8.66</v>
          </cell>
        </row>
        <row r="117">
          <cell r="A117" t="str">
            <v>I010</v>
          </cell>
          <cell r="B117" t="str">
            <v>I010  JEU SUSPENSION ISUZU</v>
          </cell>
          <cell r="C117">
            <v>60</v>
          </cell>
          <cell r="D117">
            <v>7.1820000000000004</v>
          </cell>
          <cell r="E117">
            <v>430.92</v>
          </cell>
          <cell r="F117">
            <v>540.38</v>
          </cell>
          <cell r="G117">
            <v>0.54037999999999997</v>
          </cell>
          <cell r="H117">
            <v>32.422799999999995</v>
          </cell>
        </row>
        <row r="118">
          <cell r="A118" t="str">
            <v>I011</v>
          </cell>
          <cell r="B118" t="str">
            <v>I011  BOULON D'ASSEMBLAGE PM ISUZU</v>
          </cell>
          <cell r="C118">
            <v>200</v>
          </cell>
          <cell r="D118">
            <v>0.83000000000000007</v>
          </cell>
          <cell r="E118">
            <v>166</v>
          </cell>
          <cell r="F118">
            <v>32.299999999999997</v>
          </cell>
          <cell r="G118">
            <v>3.2299999999999995E-2</v>
          </cell>
          <cell r="H118">
            <v>6.4599999999999991</v>
          </cell>
        </row>
        <row r="119">
          <cell r="A119" t="str">
            <v>I012</v>
          </cell>
          <cell r="B119" t="str">
            <v>I012  CAOUTCHOUC DE RESSORT GM ISUZU</v>
          </cell>
          <cell r="C119">
            <v>200</v>
          </cell>
          <cell r="D119">
            <v>0.64600000000000013</v>
          </cell>
          <cell r="E119">
            <v>129.20000000000002</v>
          </cell>
          <cell r="F119">
            <v>40.92</v>
          </cell>
          <cell r="G119">
            <v>4.0920000000000005E-2</v>
          </cell>
          <cell r="H119">
            <v>8.1840000000000011</v>
          </cell>
        </row>
        <row r="120">
          <cell r="A120" t="str">
            <v>I013</v>
          </cell>
          <cell r="B120" t="str">
            <v>I013  CAOUTCHOUC DE RESSORT PM ISUZU</v>
          </cell>
          <cell r="C120">
            <v>800</v>
          </cell>
          <cell r="D120">
            <v>0.53900000000000003</v>
          </cell>
          <cell r="E120">
            <v>431.20000000000005</v>
          </cell>
          <cell r="F120">
            <v>19.920000000000002</v>
          </cell>
          <cell r="G120">
            <v>1.992E-2</v>
          </cell>
          <cell r="H120">
            <v>15.936</v>
          </cell>
        </row>
        <row r="121">
          <cell r="A121" t="str">
            <v>I019</v>
          </cell>
          <cell r="B121" t="str">
            <v>I019  SYLIMBLOC AV TRAIN PM KB26 ISUZU</v>
          </cell>
          <cell r="C121">
            <v>810</v>
          </cell>
          <cell r="D121">
            <v>0.49</v>
          </cell>
          <cell r="E121">
            <v>396.9</v>
          </cell>
          <cell r="F121">
            <v>7.88</v>
          </cell>
          <cell r="G121">
            <v>7.8799999999999999E-3</v>
          </cell>
          <cell r="H121">
            <v>6.3827999999999996</v>
          </cell>
        </row>
        <row r="122">
          <cell r="A122" t="str">
            <v>I020</v>
          </cell>
          <cell r="B122" t="str">
            <v>I020  SYLIMBLOC BRAS AV GM KB26 ISUZU</v>
          </cell>
          <cell r="C122">
            <v>200</v>
          </cell>
          <cell r="D122">
            <v>0.622</v>
          </cell>
          <cell r="E122">
            <v>124.4</v>
          </cell>
          <cell r="F122">
            <v>26.9</v>
          </cell>
          <cell r="G122">
            <v>2.69E-2</v>
          </cell>
          <cell r="H122">
            <v>5.38</v>
          </cell>
        </row>
        <row r="123">
          <cell r="A123" t="str">
            <v>I021</v>
          </cell>
          <cell r="B123" t="str">
            <v>I021  BUTEE DE RESSORT TFR ISUZU</v>
          </cell>
          <cell r="C123">
            <v>40</v>
          </cell>
          <cell r="D123">
            <v>7.2650000000000006</v>
          </cell>
          <cell r="E123">
            <v>290.60000000000002</v>
          </cell>
          <cell r="F123">
            <v>541.48</v>
          </cell>
          <cell r="G123">
            <v>0.54148000000000007</v>
          </cell>
          <cell r="H123">
            <v>21.659200000000002</v>
          </cell>
        </row>
        <row r="124">
          <cell r="A124" t="str">
            <v>I022</v>
          </cell>
          <cell r="B124" t="str">
            <v>I022  BUTEE DE RESSORT KB26 ISUZU</v>
          </cell>
          <cell r="C124">
            <v>10</v>
          </cell>
          <cell r="D124">
            <v>7.2650000000000006</v>
          </cell>
          <cell r="E124">
            <v>72.650000000000006</v>
          </cell>
          <cell r="F124">
            <v>536.32000000000005</v>
          </cell>
          <cell r="G124">
            <v>0.53632000000000002</v>
          </cell>
          <cell r="H124">
            <v>5.3632</v>
          </cell>
        </row>
        <row r="125">
          <cell r="A125" t="str">
            <v>I023</v>
          </cell>
          <cell r="B125" t="str">
            <v>I023  BRIDE TFR ISUZU</v>
          </cell>
          <cell r="C125">
            <v>30</v>
          </cell>
          <cell r="D125">
            <v>4.8</v>
          </cell>
          <cell r="E125">
            <v>144</v>
          </cell>
          <cell r="F125">
            <v>485.76</v>
          </cell>
          <cell r="G125">
            <v>0.48575999999999997</v>
          </cell>
          <cell r="H125">
            <v>14.572799999999999</v>
          </cell>
        </row>
        <row r="126">
          <cell r="A126" t="str">
            <v>I025</v>
          </cell>
          <cell r="B126" t="str">
            <v>I025  ECROU DE ROUE TFR ISUZU</v>
          </cell>
          <cell r="C126">
            <v>300</v>
          </cell>
          <cell r="D126">
            <v>1.1459999999999999</v>
          </cell>
          <cell r="E126">
            <v>343.79999999999995</v>
          </cell>
          <cell r="F126">
            <v>43.66</v>
          </cell>
          <cell r="G126">
            <v>4.3659999999999997E-2</v>
          </cell>
          <cell r="H126">
            <v>13.097999999999999</v>
          </cell>
        </row>
        <row r="127">
          <cell r="A127" t="str">
            <v>I027</v>
          </cell>
          <cell r="B127" t="str">
            <v>I027  SILEMT-BLOC TRIANGLE SUP KB26 ISUZU</v>
          </cell>
          <cell r="C127">
            <v>200</v>
          </cell>
          <cell r="D127">
            <v>2.895</v>
          </cell>
          <cell r="E127">
            <v>579</v>
          </cell>
          <cell r="F127">
            <v>116.4</v>
          </cell>
          <cell r="G127">
            <v>0.1164</v>
          </cell>
          <cell r="H127">
            <v>23.28</v>
          </cell>
        </row>
        <row r="128">
          <cell r="A128" t="str">
            <v>I031</v>
          </cell>
          <cell r="B128" t="str">
            <v>I031  BUTEE DE TALONNAGE AV ISUZU</v>
          </cell>
          <cell r="C128">
            <v>40</v>
          </cell>
          <cell r="D128">
            <v>1.966</v>
          </cell>
          <cell r="E128">
            <v>78.64</v>
          </cell>
          <cell r="F128">
            <v>150.41999999999999</v>
          </cell>
          <cell r="G128">
            <v>0.15042</v>
          </cell>
          <cell r="H128">
            <v>6.0167999999999999</v>
          </cell>
        </row>
        <row r="129">
          <cell r="A129" t="str">
            <v>I032</v>
          </cell>
          <cell r="B129" t="str">
            <v>I032  FREIN ROULEMENT ISUZU</v>
          </cell>
          <cell r="C129">
            <v>400</v>
          </cell>
          <cell r="D129">
            <v>0.66800000000000004</v>
          </cell>
          <cell r="E129">
            <v>267.2</v>
          </cell>
          <cell r="F129">
            <v>42.34</v>
          </cell>
          <cell r="G129">
            <v>4.2340000000000003E-2</v>
          </cell>
          <cell r="H129">
            <v>16.936</v>
          </cell>
        </row>
        <row r="130">
          <cell r="A130" t="str">
            <v>I034</v>
          </cell>
          <cell r="B130" t="str">
            <v>I034  ECROU DE ROUE KB26 ISUZU</v>
          </cell>
          <cell r="C130">
            <v>200</v>
          </cell>
          <cell r="D130">
            <v>0.6</v>
          </cell>
          <cell r="E130">
            <v>120</v>
          </cell>
          <cell r="F130">
            <v>23.88</v>
          </cell>
          <cell r="G130">
            <v>2.3879999999999998E-2</v>
          </cell>
          <cell r="H130">
            <v>4.7759999999999998</v>
          </cell>
        </row>
        <row r="131">
          <cell r="A131" t="str">
            <v>I035</v>
          </cell>
          <cell r="B131" t="str">
            <v>I035  SILEMT-BLOC TRIANGLE SUP TFR ISUZU</v>
          </cell>
          <cell r="C131">
            <v>150</v>
          </cell>
          <cell r="D131">
            <v>2.895</v>
          </cell>
          <cell r="E131">
            <v>434.25</v>
          </cell>
          <cell r="F131">
            <v>123.68</v>
          </cell>
          <cell r="G131">
            <v>0.12368000000000001</v>
          </cell>
          <cell r="H131">
            <v>18.552000000000003</v>
          </cell>
        </row>
        <row r="132">
          <cell r="A132" t="str">
            <v>I039</v>
          </cell>
          <cell r="B132" t="str">
            <v>I039  GOUJON DE ROUE ISUZU</v>
          </cell>
          <cell r="C132">
            <v>300</v>
          </cell>
          <cell r="D132">
            <v>0.77</v>
          </cell>
          <cell r="E132">
            <v>231</v>
          </cell>
          <cell r="F132">
            <v>45.92</v>
          </cell>
          <cell r="G132">
            <v>4.5920000000000002E-2</v>
          </cell>
          <cell r="H132">
            <v>13.776000000000002</v>
          </cell>
        </row>
        <row r="133">
          <cell r="A133" t="str">
            <v>I040</v>
          </cell>
          <cell r="B133" t="str">
            <v>I040  GOUJON DE ROUE COMPLET ISUZU</v>
          </cell>
          <cell r="C133">
            <v>50</v>
          </cell>
          <cell r="D133">
            <v>1.9159999999999999</v>
          </cell>
          <cell r="E133">
            <v>95.8</v>
          </cell>
          <cell r="F133">
            <v>89.64</v>
          </cell>
          <cell r="G133">
            <v>8.9639999999999997E-2</v>
          </cell>
          <cell r="H133">
            <v>4.4820000000000002</v>
          </cell>
        </row>
        <row r="134">
          <cell r="A134" t="str">
            <v>I041</v>
          </cell>
          <cell r="B134" t="str">
            <v>I041 CAOUTCHOUC  ROULEMENT CENTRE ISUZU</v>
          </cell>
          <cell r="C134">
            <v>30</v>
          </cell>
          <cell r="D134">
            <v>2.9260000000000002</v>
          </cell>
          <cell r="E134">
            <v>87.78</v>
          </cell>
          <cell r="F134">
            <v>128.63999999999999</v>
          </cell>
          <cell r="G134">
            <v>0.12863999999999998</v>
          </cell>
          <cell r="H134">
            <v>3.8591999999999995</v>
          </cell>
        </row>
        <row r="135">
          <cell r="A135" t="str">
            <v>I042</v>
          </cell>
          <cell r="B135" t="str">
            <v>I042 SILEM BLOC BARRE TIRANT ISUZU</v>
          </cell>
          <cell r="C135">
            <v>400</v>
          </cell>
          <cell r="D135">
            <v>1.1679999999999999</v>
          </cell>
          <cell r="E135">
            <v>467.2</v>
          </cell>
          <cell r="F135">
            <v>55.64</v>
          </cell>
          <cell r="G135">
            <v>5.5640000000000002E-2</v>
          </cell>
          <cell r="H135">
            <v>22.256</v>
          </cell>
        </row>
        <row r="136">
          <cell r="A136" t="str">
            <v>I043</v>
          </cell>
          <cell r="B136" t="str">
            <v>I043  SILEMT-BLOC ISUZU</v>
          </cell>
          <cell r="C136">
            <v>200</v>
          </cell>
          <cell r="D136">
            <v>2.633</v>
          </cell>
          <cell r="E136">
            <v>526.6</v>
          </cell>
          <cell r="F136">
            <v>0</v>
          </cell>
          <cell r="G136">
            <v>0</v>
          </cell>
          <cell r="H136">
            <v>0</v>
          </cell>
        </row>
        <row r="137">
          <cell r="A137" t="str">
            <v>I044</v>
          </cell>
          <cell r="B137" t="str">
            <v>I044  SILEMT-BLOC TRAINGLE INF ISUZU</v>
          </cell>
          <cell r="C137">
            <v>100</v>
          </cell>
          <cell r="D137">
            <v>3.032</v>
          </cell>
          <cell r="E137">
            <v>303.2</v>
          </cell>
          <cell r="F137">
            <v>162.6</v>
          </cell>
          <cell r="G137">
            <v>0.16259999999999999</v>
          </cell>
          <cell r="H137">
            <v>16.259999999999998</v>
          </cell>
        </row>
        <row r="138">
          <cell r="A138" t="str">
            <v>I047</v>
          </cell>
          <cell r="B138" t="str">
            <v>I047  ANNEAU ECHAPPEMENT ISUZU</v>
          </cell>
          <cell r="C138">
            <v>300</v>
          </cell>
          <cell r="D138">
            <v>0.876</v>
          </cell>
          <cell r="E138">
            <v>262.8</v>
          </cell>
          <cell r="F138">
            <v>36.799999999999997</v>
          </cell>
          <cell r="G138">
            <v>3.6799999999999999E-2</v>
          </cell>
          <cell r="H138">
            <v>11.04</v>
          </cell>
        </row>
        <row r="139">
          <cell r="A139" t="str">
            <v>I048</v>
          </cell>
          <cell r="B139" t="str">
            <v>I048  BOULON AXE RESSORT ISUZU</v>
          </cell>
          <cell r="C139">
            <v>100</v>
          </cell>
          <cell r="D139">
            <v>2.25</v>
          </cell>
          <cell r="E139">
            <v>225</v>
          </cell>
          <cell r="F139">
            <v>169.02</v>
          </cell>
          <cell r="G139">
            <v>0.16902</v>
          </cell>
          <cell r="H139">
            <v>16.902000000000001</v>
          </cell>
        </row>
        <row r="140">
          <cell r="A140" t="str">
            <v>I052</v>
          </cell>
          <cell r="B140" t="str">
            <v>I052  CAOUTCHOU DE BARRE ISUZU</v>
          </cell>
          <cell r="C140">
            <v>200</v>
          </cell>
          <cell r="D140">
            <v>1.216</v>
          </cell>
          <cell r="E140">
            <v>243.2</v>
          </cell>
          <cell r="F140">
            <v>27.3</v>
          </cell>
          <cell r="G140">
            <v>2.7300000000000001E-2</v>
          </cell>
          <cell r="H140">
            <v>5.46</v>
          </cell>
        </row>
        <row r="141">
          <cell r="A141" t="str">
            <v>I054</v>
          </cell>
          <cell r="B141" t="str">
            <v>I054  COIN AR ISUZU G408</v>
          </cell>
          <cell r="C141">
            <v>10</v>
          </cell>
          <cell r="D141">
            <v>9.1999999999999993</v>
          </cell>
          <cell r="E141">
            <v>92</v>
          </cell>
          <cell r="F141">
            <v>449.108</v>
          </cell>
          <cell r="G141">
            <v>0.44910800000000001</v>
          </cell>
          <cell r="H141">
            <v>4.4910800000000002</v>
          </cell>
        </row>
        <row r="142">
          <cell r="A142" t="str">
            <v>I055</v>
          </cell>
          <cell r="B142" t="str">
            <v>I055  COIN AR ISUZU D 409</v>
          </cell>
          <cell r="C142">
            <v>10</v>
          </cell>
          <cell r="D142">
            <v>9.1999999999999993</v>
          </cell>
          <cell r="E142">
            <v>92</v>
          </cell>
          <cell r="F142">
            <v>449.108</v>
          </cell>
          <cell r="G142">
            <v>0.44910800000000001</v>
          </cell>
          <cell r="H142">
            <v>4.4910800000000002</v>
          </cell>
        </row>
        <row r="143">
          <cell r="A143" t="str">
            <v>I056</v>
          </cell>
          <cell r="B143" t="str">
            <v>I056  BAGUE ECHAPPEMENT ISUZU</v>
          </cell>
          <cell r="C143">
            <v>100</v>
          </cell>
          <cell r="D143">
            <v>2</v>
          </cell>
          <cell r="E143">
            <v>200</v>
          </cell>
          <cell r="F143">
            <v>40.159999999999997</v>
          </cell>
          <cell r="G143">
            <v>4.0159999999999994E-2</v>
          </cell>
          <cell r="H143">
            <v>4.0159999999999991</v>
          </cell>
        </row>
        <row r="144">
          <cell r="A144" t="str">
            <v>I059</v>
          </cell>
          <cell r="B144" t="str">
            <v>I059  AXE DIRECTION ISUZU</v>
          </cell>
          <cell r="C144">
            <v>50</v>
          </cell>
          <cell r="D144">
            <v>2.2999999999999998</v>
          </cell>
          <cell r="E144">
            <v>114.99999999999999</v>
          </cell>
          <cell r="F144">
            <v>105.48</v>
          </cell>
          <cell r="G144">
            <v>0.10548</v>
          </cell>
          <cell r="H144">
            <v>5.274</v>
          </cell>
        </row>
        <row r="145">
          <cell r="A145" t="str">
            <v>I060</v>
          </cell>
          <cell r="B145" t="str">
            <v>I060  RONDELLE SABOT DE FREIN ISUZU</v>
          </cell>
          <cell r="C145">
            <v>100</v>
          </cell>
          <cell r="D145">
            <v>0.3</v>
          </cell>
          <cell r="E145">
            <v>30</v>
          </cell>
          <cell r="F145">
            <v>4.12</v>
          </cell>
          <cell r="G145">
            <v>4.1200000000000004E-3</v>
          </cell>
          <cell r="H145">
            <v>0.41200000000000003</v>
          </cell>
        </row>
        <row r="146">
          <cell r="A146" t="str">
            <v>I063</v>
          </cell>
          <cell r="B146" t="str">
            <v>I063  NECESSAIRE AXE DIRECTION ISUZU</v>
          </cell>
          <cell r="C146">
            <v>40</v>
          </cell>
          <cell r="D146">
            <v>4</v>
          </cell>
          <cell r="E146">
            <v>160</v>
          </cell>
          <cell r="F146">
            <v>148.30000000000001</v>
          </cell>
          <cell r="G146">
            <v>0.14830000000000002</v>
          </cell>
          <cell r="H146">
            <v>5.9320000000000004</v>
          </cell>
        </row>
        <row r="147">
          <cell r="A147" t="str">
            <v>I066</v>
          </cell>
          <cell r="B147" t="str">
            <v>I066  ROULEMENT CENTRE ISUZU 8-94222-972-OA KB</v>
          </cell>
          <cell r="C147">
            <v>50</v>
          </cell>
          <cell r="D147">
            <v>16.3</v>
          </cell>
          <cell r="E147">
            <v>815</v>
          </cell>
          <cell r="F147">
            <v>780.2</v>
          </cell>
          <cell r="G147">
            <v>0.7802</v>
          </cell>
          <cell r="H147">
            <v>39.01</v>
          </cell>
        </row>
        <row r="148">
          <cell r="A148" t="str">
            <v>I067</v>
          </cell>
          <cell r="B148" t="str">
            <v>I067  RACCORD LONG ISUZU</v>
          </cell>
          <cell r="C148">
            <v>20</v>
          </cell>
          <cell r="D148">
            <v>0.9</v>
          </cell>
          <cell r="E148">
            <v>18</v>
          </cell>
          <cell r="F148">
            <v>17.36</v>
          </cell>
          <cell r="G148">
            <v>1.736E-2</v>
          </cell>
          <cell r="H148">
            <v>0.34720000000000001</v>
          </cell>
        </row>
        <row r="149">
          <cell r="A149" t="str">
            <v>I070</v>
          </cell>
          <cell r="B149" t="str">
            <v>I070  RACCORD REFROIDISSEUR ISUZU</v>
          </cell>
          <cell r="C149">
            <v>100</v>
          </cell>
          <cell r="D149">
            <v>1.9000000000000001</v>
          </cell>
          <cell r="E149">
            <v>190</v>
          </cell>
          <cell r="F149">
            <v>47.6</v>
          </cell>
          <cell r="G149">
            <v>4.7600000000000003E-2</v>
          </cell>
          <cell r="H149">
            <v>4.7600000000000007</v>
          </cell>
        </row>
        <row r="150">
          <cell r="A150" t="str">
            <v>I071</v>
          </cell>
          <cell r="B150" t="str">
            <v>I071  RACCORD POMPE A EAU ISUZU</v>
          </cell>
          <cell r="C150">
            <v>200</v>
          </cell>
          <cell r="D150">
            <v>2.7800000000000002</v>
          </cell>
          <cell r="E150">
            <v>556</v>
          </cell>
          <cell r="F150">
            <v>45.2</v>
          </cell>
          <cell r="G150">
            <v>4.5200000000000004E-2</v>
          </cell>
          <cell r="H150">
            <v>9.0400000000000009</v>
          </cell>
        </row>
        <row r="151">
          <cell r="A151" t="str">
            <v>I072</v>
          </cell>
          <cell r="B151" t="str">
            <v>I072  BOULON AMORTISSEUR ISUZU</v>
          </cell>
          <cell r="C151">
            <v>24</v>
          </cell>
          <cell r="D151">
            <v>1.2</v>
          </cell>
          <cell r="E151">
            <v>28.799999999999997</v>
          </cell>
          <cell r="F151">
            <v>54.52</v>
          </cell>
          <cell r="G151">
            <v>5.4520000000000006E-2</v>
          </cell>
          <cell r="H151">
            <v>1.3084800000000001</v>
          </cell>
        </row>
        <row r="152">
          <cell r="A152" t="str">
            <v>I073</v>
          </cell>
          <cell r="B152" t="str">
            <v>I073  BOULON D'ASSEMBLAGE ISUZU GM</v>
          </cell>
          <cell r="C152">
            <v>500</v>
          </cell>
          <cell r="D152">
            <v>0.83000000000000007</v>
          </cell>
          <cell r="E152">
            <v>415.00000000000006</v>
          </cell>
          <cell r="F152">
            <v>36.54</v>
          </cell>
          <cell r="G152">
            <v>3.6539999999999996E-2</v>
          </cell>
          <cell r="H152">
            <v>18.27</v>
          </cell>
        </row>
        <row r="153">
          <cell r="A153" t="str">
            <v>I074</v>
          </cell>
          <cell r="B153" t="str">
            <v>I074  CAOUTCHOU STABILISATRICE ISUZU</v>
          </cell>
          <cell r="C153">
            <v>54</v>
          </cell>
          <cell r="D153">
            <v>1.8360000000000001</v>
          </cell>
          <cell r="E153">
            <v>99.144000000000005</v>
          </cell>
          <cell r="F153">
            <v>61.2</v>
          </cell>
          <cell r="G153">
            <v>6.1200000000000004E-2</v>
          </cell>
          <cell r="H153">
            <v>3.3048000000000002</v>
          </cell>
        </row>
        <row r="154">
          <cell r="A154" t="str">
            <v>I075</v>
          </cell>
          <cell r="B154" t="str">
            <v>I075  BUTEE DE TALONNAGE ROND ISUZU</v>
          </cell>
          <cell r="C154">
            <v>100</v>
          </cell>
          <cell r="D154">
            <v>1.986</v>
          </cell>
          <cell r="E154">
            <v>198.6</v>
          </cell>
          <cell r="F154">
            <v>76.86</v>
          </cell>
          <cell r="G154">
            <v>7.6859999999999998E-2</v>
          </cell>
          <cell r="H154">
            <v>7.6859999999999999</v>
          </cell>
        </row>
        <row r="155">
          <cell r="A155" t="str">
            <v>I076</v>
          </cell>
          <cell r="B155" t="str">
            <v>I076  BOULON CHAPPE CARDON+ECROU ISUZU</v>
          </cell>
          <cell r="C155">
            <v>100</v>
          </cell>
          <cell r="D155">
            <v>0.70000000000000007</v>
          </cell>
          <cell r="E155">
            <v>70</v>
          </cell>
          <cell r="F155">
            <v>19.600000000000001</v>
          </cell>
          <cell r="G155">
            <v>1.9600000000000003E-2</v>
          </cell>
          <cell r="H155">
            <v>1.9600000000000002</v>
          </cell>
        </row>
        <row r="156">
          <cell r="A156" t="str">
            <v>I078</v>
          </cell>
          <cell r="B156" t="str">
            <v>I078 CHARNIERE DE PORTE GAUCHE</v>
          </cell>
          <cell r="C156">
            <v>30</v>
          </cell>
          <cell r="D156">
            <v>5.5</v>
          </cell>
          <cell r="E156">
            <v>165</v>
          </cell>
          <cell r="F156">
            <v>318.26</v>
          </cell>
          <cell r="G156">
            <v>0.31825999999999999</v>
          </cell>
          <cell r="H156">
            <v>9.5477999999999987</v>
          </cell>
        </row>
        <row r="157">
          <cell r="A157" t="str">
            <v>I079</v>
          </cell>
          <cell r="B157" t="str">
            <v>I079 CHARNIERE DE PORTE DROITE</v>
          </cell>
          <cell r="C157">
            <v>30</v>
          </cell>
          <cell r="D157">
            <v>5.5</v>
          </cell>
          <cell r="E157">
            <v>165</v>
          </cell>
          <cell r="F157">
            <v>318.26</v>
          </cell>
          <cell r="G157">
            <v>0.31825999999999999</v>
          </cell>
          <cell r="H157">
            <v>9.5477999999999987</v>
          </cell>
        </row>
        <row r="158">
          <cell r="A158" t="str">
            <v>I080</v>
          </cell>
          <cell r="B158" t="str">
            <v>I080 SUPPORT SUSPENSION TFR</v>
          </cell>
          <cell r="C158">
            <v>10</v>
          </cell>
          <cell r="D158">
            <v>12.5</v>
          </cell>
          <cell r="E158">
            <v>125</v>
          </cell>
          <cell r="F158">
            <v>708.82</v>
          </cell>
          <cell r="G158">
            <v>0.70882000000000001</v>
          </cell>
          <cell r="H158">
            <v>7.0882000000000005</v>
          </cell>
        </row>
        <row r="159">
          <cell r="A159" t="str">
            <v>I081</v>
          </cell>
          <cell r="B159" t="str">
            <v>I081 BOITIER DIRECTION ISUZU TFR</v>
          </cell>
          <cell r="C159">
            <v>30</v>
          </cell>
          <cell r="D159">
            <v>21</v>
          </cell>
          <cell r="E159">
            <v>630</v>
          </cell>
          <cell r="F159">
            <v>1000.68</v>
          </cell>
          <cell r="G159">
            <v>1.00068</v>
          </cell>
          <cell r="H159">
            <v>30.020400000000002</v>
          </cell>
        </row>
        <row r="160">
          <cell r="A160" t="str">
            <v>I082</v>
          </cell>
          <cell r="B160" t="str">
            <v>I082 CHARNIERE DE PORTE NM DROITE</v>
          </cell>
          <cell r="C160">
            <v>30</v>
          </cell>
          <cell r="D160">
            <v>5.5</v>
          </cell>
          <cell r="E160">
            <v>165</v>
          </cell>
          <cell r="F160">
            <v>285.45999999999998</v>
          </cell>
          <cell r="G160">
            <v>0.28545999999999999</v>
          </cell>
          <cell r="H160">
            <v>8.5638000000000005</v>
          </cell>
        </row>
        <row r="161">
          <cell r="A161" t="str">
            <v>I083</v>
          </cell>
          <cell r="B161" t="str">
            <v>I083 CHARNIERE DE PORTE NM GAUCHE</v>
          </cell>
          <cell r="C161">
            <v>30</v>
          </cell>
          <cell r="D161">
            <v>5.5</v>
          </cell>
          <cell r="E161">
            <v>165</v>
          </cell>
          <cell r="F161">
            <v>285.45999999999998</v>
          </cell>
          <cell r="G161">
            <v>0.28545999999999999</v>
          </cell>
          <cell r="H161">
            <v>8.5638000000000005</v>
          </cell>
        </row>
        <row r="162">
          <cell r="A162" t="str">
            <v>I086</v>
          </cell>
          <cell r="B162" t="str">
            <v>I086 TUBE D'EAU Y9 CV</v>
          </cell>
          <cell r="C162">
            <v>30</v>
          </cell>
          <cell r="D162">
            <v>3.8000000000000003</v>
          </cell>
          <cell r="E162">
            <v>114.00000000000001</v>
          </cell>
          <cell r="F162">
            <v>200.16</v>
          </cell>
          <cell r="G162">
            <v>0.20016</v>
          </cell>
          <cell r="H162">
            <v>6.0048000000000004</v>
          </cell>
        </row>
        <row r="163">
          <cell r="A163" t="str">
            <v>I087</v>
          </cell>
          <cell r="B163" t="str">
            <v>I087  BAS DE GLACE ISUZU</v>
          </cell>
          <cell r="C163">
            <v>20</v>
          </cell>
          <cell r="D163">
            <v>2</v>
          </cell>
          <cell r="E163">
            <v>40</v>
          </cell>
          <cell r="F163">
            <v>54.2</v>
          </cell>
          <cell r="G163">
            <v>5.4200000000000005E-2</v>
          </cell>
          <cell r="H163">
            <v>1.0840000000000001</v>
          </cell>
        </row>
        <row r="164">
          <cell r="A164" t="str">
            <v>I088</v>
          </cell>
          <cell r="B164" t="str">
            <v>I088 SUPPORT ECHAPPEMENT ISUZU</v>
          </cell>
          <cell r="C164">
            <v>152</v>
          </cell>
          <cell r="D164">
            <v>0.78900000000000003</v>
          </cell>
          <cell r="E164">
            <v>119.92800000000001</v>
          </cell>
          <cell r="F164">
            <v>42.74</v>
          </cell>
          <cell r="G164">
            <v>4.274E-2</v>
          </cell>
          <cell r="H164">
            <v>6.49648</v>
          </cell>
        </row>
        <row r="165">
          <cell r="A165" t="str">
            <v>I089</v>
          </cell>
          <cell r="B165" t="str">
            <v>I089  SUPPORT BRAS STABILISATRICE</v>
          </cell>
          <cell r="C165">
            <v>50</v>
          </cell>
          <cell r="D165">
            <v>1.75</v>
          </cell>
          <cell r="E165">
            <v>87.5</v>
          </cell>
          <cell r="F165">
            <v>120.82</v>
          </cell>
          <cell r="G165">
            <v>0.12082</v>
          </cell>
          <cell r="H165">
            <v>6.0409999999999995</v>
          </cell>
        </row>
        <row r="166">
          <cell r="A166" t="str">
            <v>I093</v>
          </cell>
          <cell r="B166" t="str">
            <v>I093 TUBE D EAU 10 CV</v>
          </cell>
          <cell r="C166">
            <v>50</v>
          </cell>
          <cell r="D166">
            <v>10</v>
          </cell>
          <cell r="E166">
            <v>500</v>
          </cell>
          <cell r="F166">
            <v>415.22</v>
          </cell>
          <cell r="G166">
            <v>0.41522000000000003</v>
          </cell>
          <cell r="H166">
            <v>20.761000000000003</v>
          </cell>
        </row>
        <row r="167">
          <cell r="A167" t="str">
            <v>I095</v>
          </cell>
          <cell r="B167" t="str">
            <v>I095  BOITIER DIRECTION KB26 ISUZU</v>
          </cell>
          <cell r="C167">
            <v>20</v>
          </cell>
          <cell r="D167">
            <v>21</v>
          </cell>
          <cell r="E167">
            <v>420</v>
          </cell>
          <cell r="F167">
            <v>1472.68</v>
          </cell>
          <cell r="G167">
            <v>1.47268</v>
          </cell>
          <cell r="H167">
            <v>29.453600000000002</v>
          </cell>
        </row>
        <row r="168">
          <cell r="A168" t="str">
            <v>I096</v>
          </cell>
          <cell r="B168" t="str">
            <v>I096 DEMI CARTER ISUZU 2500 10 CV</v>
          </cell>
          <cell r="C168">
            <v>40</v>
          </cell>
          <cell r="D168">
            <v>11</v>
          </cell>
          <cell r="E168">
            <v>440</v>
          </cell>
          <cell r="F168">
            <v>870.86</v>
          </cell>
          <cell r="G168">
            <v>0.87085999999999997</v>
          </cell>
          <cell r="H168">
            <v>34.834400000000002</v>
          </cell>
        </row>
        <row r="169">
          <cell r="A169" t="str">
            <v>I098</v>
          </cell>
          <cell r="B169" t="str">
            <v>I098   894440608 ROULEMENT CENTRE TFR 9CV</v>
          </cell>
          <cell r="C169">
            <v>50</v>
          </cell>
          <cell r="D169">
            <v>16.3</v>
          </cell>
          <cell r="E169">
            <v>815</v>
          </cell>
          <cell r="F169">
            <v>856.2</v>
          </cell>
          <cell r="G169">
            <v>0.85620000000000007</v>
          </cell>
          <cell r="H169">
            <v>42.81</v>
          </cell>
        </row>
        <row r="170">
          <cell r="A170" t="str">
            <v>I100</v>
          </cell>
          <cell r="B170" t="str">
            <v>I100  AXE ETRIER DE FREIN</v>
          </cell>
          <cell r="C170">
            <v>100</v>
          </cell>
          <cell r="D170">
            <v>2</v>
          </cell>
          <cell r="E170">
            <v>200</v>
          </cell>
          <cell r="F170">
            <v>62.08</v>
          </cell>
          <cell r="G170">
            <v>6.2079999999999996E-2</v>
          </cell>
          <cell r="H170">
            <v>6.2079999999999993</v>
          </cell>
        </row>
        <row r="171">
          <cell r="A171" t="str">
            <v>I101</v>
          </cell>
          <cell r="B171" t="str">
            <v>I101  JEUX DE RESSORT FREIN ISUZU</v>
          </cell>
          <cell r="C171">
            <v>50</v>
          </cell>
          <cell r="D171">
            <v>0.97</v>
          </cell>
          <cell r="E171">
            <v>48.5</v>
          </cell>
          <cell r="F171">
            <v>17.559999999999999</v>
          </cell>
          <cell r="G171">
            <v>1.7559999999999999E-2</v>
          </cell>
          <cell r="H171">
            <v>0.878</v>
          </cell>
        </row>
        <row r="172">
          <cell r="A172" t="str">
            <v>I103</v>
          </cell>
          <cell r="B172" t="str">
            <v>I103  JEUX DE RESSORT FREIN ISUZU KB26</v>
          </cell>
          <cell r="C172">
            <v>10</v>
          </cell>
          <cell r="D172">
            <v>7.5</v>
          </cell>
          <cell r="E172">
            <v>75</v>
          </cell>
          <cell r="F172">
            <v>109.8</v>
          </cell>
          <cell r="G172">
            <v>0.10979999999999999</v>
          </cell>
          <cell r="H172">
            <v>1.0979999999999999</v>
          </cell>
        </row>
        <row r="173">
          <cell r="A173" t="str">
            <v>I105</v>
          </cell>
          <cell r="B173" t="str">
            <v>I105 AXE DE FREIN ISUZU</v>
          </cell>
          <cell r="C173">
            <v>100</v>
          </cell>
          <cell r="D173">
            <v>0.35000000000000003</v>
          </cell>
          <cell r="E173">
            <v>35</v>
          </cell>
          <cell r="F173">
            <v>3.36</v>
          </cell>
          <cell r="G173">
            <v>3.3599999999999997E-3</v>
          </cell>
          <cell r="H173">
            <v>0.33599999999999997</v>
          </cell>
        </row>
        <row r="174">
          <cell r="A174" t="str">
            <v>I107</v>
          </cell>
          <cell r="B174" t="str">
            <v>I107 BAGUE PONT AR</v>
          </cell>
          <cell r="C174">
            <v>20</v>
          </cell>
          <cell r="D174">
            <v>4</v>
          </cell>
          <cell r="E174">
            <v>80</v>
          </cell>
          <cell r="F174">
            <v>106.06</v>
          </cell>
          <cell r="G174">
            <v>0.10606</v>
          </cell>
          <cell r="H174">
            <v>2.1212</v>
          </cell>
        </row>
        <row r="175">
          <cell r="A175" t="str">
            <v>I109</v>
          </cell>
          <cell r="B175" t="str">
            <v>I109 CAGE GRAISSE ISUZU</v>
          </cell>
          <cell r="C175">
            <v>100</v>
          </cell>
          <cell r="D175">
            <v>1.8</v>
          </cell>
          <cell r="E175">
            <v>180</v>
          </cell>
          <cell r="F175">
            <v>74.02</v>
          </cell>
          <cell r="G175">
            <v>7.4020000000000002E-2</v>
          </cell>
          <cell r="H175">
            <v>7.4020000000000001</v>
          </cell>
        </row>
        <row r="176">
          <cell r="A176" t="str">
            <v>I111</v>
          </cell>
          <cell r="B176" t="str">
            <v>I111 PLAQUE RESSORT TFR</v>
          </cell>
          <cell r="C176">
            <v>30</v>
          </cell>
          <cell r="D176">
            <v>1.9000000000000001</v>
          </cell>
          <cell r="E176">
            <v>57.000000000000007</v>
          </cell>
          <cell r="F176">
            <v>302.18</v>
          </cell>
          <cell r="G176">
            <v>0.30218</v>
          </cell>
          <cell r="H176">
            <v>9.0654000000000003</v>
          </cell>
        </row>
        <row r="177">
          <cell r="A177" t="str">
            <v>I114</v>
          </cell>
          <cell r="B177" t="str">
            <v>I114 BIELLE DIRECTION COMPLET ISUZU</v>
          </cell>
          <cell r="C177">
            <v>20</v>
          </cell>
          <cell r="D177">
            <v>8.0440000000000005</v>
          </cell>
          <cell r="E177">
            <v>160.88</v>
          </cell>
          <cell r="F177">
            <v>302.39999999999998</v>
          </cell>
          <cell r="G177">
            <v>0.3024</v>
          </cell>
          <cell r="H177">
            <v>6.048</v>
          </cell>
        </row>
        <row r="178">
          <cell r="A178" t="str">
            <v>I115</v>
          </cell>
          <cell r="B178" t="str">
            <v>I115 BUTEE CAPOT     ISUZU</v>
          </cell>
          <cell r="C178">
            <v>300</v>
          </cell>
          <cell r="D178">
            <v>0.753</v>
          </cell>
          <cell r="E178">
            <v>225.9</v>
          </cell>
          <cell r="F178">
            <v>23.38</v>
          </cell>
          <cell r="G178">
            <v>2.3379999999999998E-2</v>
          </cell>
          <cell r="H178">
            <v>7.0139999999999993</v>
          </cell>
        </row>
        <row r="179">
          <cell r="A179" t="str">
            <v>I116</v>
          </cell>
          <cell r="B179" t="str">
            <v>I116 PISTON ETRIER ISUZU TFR MOD2</v>
          </cell>
          <cell r="C179">
            <v>10</v>
          </cell>
          <cell r="D179">
            <v>12.741</v>
          </cell>
          <cell r="E179">
            <v>127.41</v>
          </cell>
          <cell r="F179">
            <v>457.44</v>
          </cell>
          <cell r="G179">
            <v>0.45744000000000001</v>
          </cell>
          <cell r="H179">
            <v>4.5743999999999998</v>
          </cell>
        </row>
        <row r="180">
          <cell r="A180" t="str">
            <v>I122</v>
          </cell>
          <cell r="B180" t="str">
            <v>I122 BRIDE ISUZU TFR ZINGUE</v>
          </cell>
          <cell r="C180">
            <v>30</v>
          </cell>
          <cell r="D180">
            <v>5.0999999999999996</v>
          </cell>
          <cell r="E180">
            <v>153</v>
          </cell>
          <cell r="F180">
            <v>489.48</v>
          </cell>
          <cell r="G180">
            <v>0.48948000000000003</v>
          </cell>
          <cell r="H180">
            <v>14.6844</v>
          </cell>
        </row>
        <row r="181">
          <cell r="A181" t="str">
            <v>I123</v>
          </cell>
          <cell r="B181" t="str">
            <v>I123 JOINT CARTER TFR</v>
          </cell>
          <cell r="C181">
            <v>40</v>
          </cell>
          <cell r="D181">
            <v>2.222</v>
          </cell>
          <cell r="E181">
            <v>88.88</v>
          </cell>
          <cell r="F181">
            <v>18.12</v>
          </cell>
          <cell r="G181">
            <v>1.8120000000000001E-2</v>
          </cell>
          <cell r="H181">
            <v>0.7248</v>
          </cell>
        </row>
        <row r="182">
          <cell r="A182" t="str">
            <v>I129</v>
          </cell>
          <cell r="B182" t="str">
            <v>I129 BRIDE DE RESSORT GM ZINGUE</v>
          </cell>
          <cell r="C182">
            <v>20</v>
          </cell>
          <cell r="D182">
            <v>4.7</v>
          </cell>
          <cell r="E182">
            <v>94</v>
          </cell>
          <cell r="F182">
            <v>359.92</v>
          </cell>
          <cell r="G182">
            <v>0.35992000000000002</v>
          </cell>
          <cell r="H182">
            <v>7.1984000000000004</v>
          </cell>
        </row>
        <row r="183">
          <cell r="A183" t="str">
            <v>I130</v>
          </cell>
          <cell r="B183" t="str">
            <v>I130 GACHE DE PORTE ISUZU KB TFR FASTER</v>
          </cell>
          <cell r="C183">
            <v>50</v>
          </cell>
          <cell r="D183">
            <v>3.8000000000000003</v>
          </cell>
          <cell r="E183">
            <v>190</v>
          </cell>
          <cell r="F183">
            <v>91.54</v>
          </cell>
          <cell r="G183">
            <v>9.154000000000001E-2</v>
          </cell>
          <cell r="H183">
            <v>4.5770000000000008</v>
          </cell>
        </row>
        <row r="184">
          <cell r="A184" t="str">
            <v>I132</v>
          </cell>
          <cell r="B184" t="str">
            <v>I132 PISTON ETRIE ISUZU KB CHROME</v>
          </cell>
          <cell r="C184">
            <v>10</v>
          </cell>
          <cell r="D184">
            <v>12.369000000000002</v>
          </cell>
          <cell r="E184">
            <v>123.69000000000001</v>
          </cell>
          <cell r="F184">
            <v>373.1</v>
          </cell>
          <cell r="G184">
            <v>0.37310000000000004</v>
          </cell>
          <cell r="H184">
            <v>3.7310000000000003</v>
          </cell>
        </row>
        <row r="185">
          <cell r="A185" t="str">
            <v>I134</v>
          </cell>
          <cell r="B185" t="str">
            <v>I134 VIS DE GACHE ISUZU</v>
          </cell>
          <cell r="C185">
            <v>50</v>
          </cell>
          <cell r="D185">
            <v>0.20200000000000004</v>
          </cell>
          <cell r="E185">
            <v>10.100000000000001</v>
          </cell>
          <cell r="F185">
            <v>9.64</v>
          </cell>
          <cell r="G185">
            <v>9.640000000000001E-3</v>
          </cell>
          <cell r="H185">
            <v>0.48200000000000004</v>
          </cell>
        </row>
        <row r="186">
          <cell r="A186" t="str">
            <v>I135</v>
          </cell>
          <cell r="B186" t="str">
            <v>I135 LAME DE FREIN ISUZU D</v>
          </cell>
          <cell r="C186">
            <v>50</v>
          </cell>
          <cell r="D186">
            <v>1.3</v>
          </cell>
          <cell r="E186">
            <v>65</v>
          </cell>
          <cell r="F186">
            <v>14.96</v>
          </cell>
          <cell r="G186">
            <v>1.4960000000000001E-2</v>
          </cell>
          <cell r="H186">
            <v>0.748</v>
          </cell>
        </row>
        <row r="187">
          <cell r="A187" t="str">
            <v>I136</v>
          </cell>
          <cell r="B187" t="str">
            <v>I136 LAME DE FREIN ISUZU G</v>
          </cell>
          <cell r="C187">
            <v>50</v>
          </cell>
          <cell r="D187">
            <v>1.3</v>
          </cell>
          <cell r="E187">
            <v>65</v>
          </cell>
          <cell r="F187">
            <v>14.96</v>
          </cell>
          <cell r="G187">
            <v>1.4960000000000001E-2</v>
          </cell>
          <cell r="H187">
            <v>0.748</v>
          </cell>
        </row>
        <row r="188">
          <cell r="A188" t="str">
            <v>I137</v>
          </cell>
          <cell r="B188" t="str">
            <v>I137 ECROU DE ROUE TFR CHROME</v>
          </cell>
          <cell r="C188">
            <v>200</v>
          </cell>
          <cell r="D188">
            <v>1.35</v>
          </cell>
          <cell r="E188">
            <v>270</v>
          </cell>
          <cell r="F188">
            <v>40.619999999999997</v>
          </cell>
          <cell r="G188">
            <v>4.0619999999999996E-2</v>
          </cell>
          <cell r="H188">
            <v>8.1239999999999988</v>
          </cell>
        </row>
        <row r="189">
          <cell r="A189" t="str">
            <v>I138</v>
          </cell>
          <cell r="B189" t="str">
            <v>I138 COLLIER ISUZU TFR</v>
          </cell>
          <cell r="C189">
            <v>40</v>
          </cell>
          <cell r="D189">
            <v>7.3960000000000008</v>
          </cell>
          <cell r="E189">
            <v>295.84000000000003</v>
          </cell>
          <cell r="F189">
            <v>249.92</v>
          </cell>
          <cell r="G189">
            <v>0.24991999999999998</v>
          </cell>
          <cell r="H189">
            <v>9.9967999999999986</v>
          </cell>
        </row>
        <row r="190">
          <cell r="A190" t="str">
            <v>I139</v>
          </cell>
          <cell r="B190" t="str">
            <v>I139 SUPPORT COLLIER ISUZU TFR</v>
          </cell>
          <cell r="C190">
            <v>20</v>
          </cell>
          <cell r="D190">
            <v>5.2</v>
          </cell>
          <cell r="E190">
            <v>104</v>
          </cell>
          <cell r="F190">
            <v>131.88</v>
          </cell>
          <cell r="G190">
            <v>0.13188</v>
          </cell>
          <cell r="H190">
            <v>2.6375999999999999</v>
          </cell>
        </row>
        <row r="191">
          <cell r="A191" t="str">
            <v>I140</v>
          </cell>
          <cell r="B191" t="str">
            <v>I140 FOURCHETTE D'EMBRAYAGE ISUZU</v>
          </cell>
          <cell r="C191">
            <v>50</v>
          </cell>
          <cell r="D191">
            <v>8</v>
          </cell>
          <cell r="E191">
            <v>400</v>
          </cell>
          <cell r="F191">
            <v>514</v>
          </cell>
          <cell r="G191">
            <v>0.51400000000000001</v>
          </cell>
          <cell r="H191">
            <v>25.7</v>
          </cell>
        </row>
        <row r="192">
          <cell r="A192" t="str">
            <v>I143</v>
          </cell>
          <cell r="B192" t="str">
            <v>I143 ECROUE DE ROUE ISUZU 8-97229212-2</v>
          </cell>
          <cell r="C192">
            <v>200</v>
          </cell>
          <cell r="D192">
            <v>1.7</v>
          </cell>
          <cell r="E192">
            <v>340</v>
          </cell>
          <cell r="F192">
            <v>43.16</v>
          </cell>
          <cell r="G192">
            <v>4.3159999999999997E-2</v>
          </cell>
          <cell r="H192">
            <v>8.6319999999999997</v>
          </cell>
        </row>
        <row r="193">
          <cell r="A193" t="str">
            <v>I144</v>
          </cell>
          <cell r="B193" t="str">
            <v>I144 REGLAGE FREIN ISUZU TFR RH</v>
          </cell>
          <cell r="C193">
            <v>20</v>
          </cell>
          <cell r="D193">
            <v>2.5</v>
          </cell>
          <cell r="E193">
            <v>50</v>
          </cell>
          <cell r="F193">
            <v>157.56</v>
          </cell>
          <cell r="G193">
            <v>0.15756000000000001</v>
          </cell>
          <cell r="H193">
            <v>3.1512000000000002</v>
          </cell>
        </row>
        <row r="194">
          <cell r="A194" t="str">
            <v>I145</v>
          </cell>
          <cell r="B194" t="str">
            <v>I145 REGLAGE FREIN ISUZU TFR LH</v>
          </cell>
          <cell r="C194">
            <v>20</v>
          </cell>
          <cell r="D194">
            <v>2.5</v>
          </cell>
          <cell r="E194">
            <v>50</v>
          </cell>
          <cell r="F194">
            <v>157.56</v>
          </cell>
          <cell r="G194">
            <v>0.15756000000000001</v>
          </cell>
          <cell r="H194">
            <v>3.1512000000000002</v>
          </cell>
        </row>
        <row r="195">
          <cell r="A195" t="str">
            <v>I148</v>
          </cell>
          <cell r="B195" t="str">
            <v>I148 BRIDE RESSORT TFR RENFORCE</v>
          </cell>
          <cell r="C195">
            <v>50</v>
          </cell>
          <cell r="D195">
            <v>5</v>
          </cell>
          <cell r="E195">
            <v>250</v>
          </cell>
          <cell r="F195">
            <v>528.78</v>
          </cell>
          <cell r="G195">
            <v>0.52878000000000003</v>
          </cell>
          <cell r="H195">
            <v>26.439</v>
          </cell>
        </row>
        <row r="196">
          <cell r="A196" t="str">
            <v>I149</v>
          </cell>
          <cell r="B196" t="str">
            <v>I149 POIGNET PORTE AR ISUZU CABINE 894217994-0</v>
          </cell>
          <cell r="C196">
            <v>50</v>
          </cell>
          <cell r="D196">
            <v>2.7600000000000002</v>
          </cell>
          <cell r="E196">
            <v>138</v>
          </cell>
          <cell r="F196">
            <v>209.1</v>
          </cell>
          <cell r="G196">
            <v>0.20910000000000001</v>
          </cell>
          <cell r="H196">
            <v>10.455</v>
          </cell>
        </row>
        <row r="197">
          <cell r="A197" t="str">
            <v>I150</v>
          </cell>
          <cell r="B197" t="str">
            <v>I150 SERRURE CAPOT ISUZU TFR 894478133-1</v>
          </cell>
          <cell r="C197">
            <v>30</v>
          </cell>
          <cell r="D197">
            <v>9.5</v>
          </cell>
          <cell r="E197">
            <v>285</v>
          </cell>
          <cell r="F197">
            <v>454.34</v>
          </cell>
          <cell r="G197">
            <v>0.45433999999999997</v>
          </cell>
          <cell r="H197">
            <v>13.630199999999999</v>
          </cell>
        </row>
        <row r="198">
          <cell r="A198" t="str">
            <v>I152</v>
          </cell>
          <cell r="B198" t="str">
            <v>I152 BRIDE ISUZU TFR RENFORCEE ZINGUEE</v>
          </cell>
          <cell r="C198">
            <v>10</v>
          </cell>
          <cell r="D198">
            <v>5.3</v>
          </cell>
          <cell r="E198">
            <v>53</v>
          </cell>
          <cell r="F198">
            <v>529.67999999999995</v>
          </cell>
          <cell r="G198">
            <v>0.52967999999999993</v>
          </cell>
          <cell r="H198">
            <v>5.2967999999999993</v>
          </cell>
        </row>
        <row r="199">
          <cell r="A199" t="str">
            <v>I158</v>
          </cell>
          <cell r="B199" t="str">
            <v>I158 ROULEMENT CENTRE 10CH</v>
          </cell>
          <cell r="C199">
            <v>20</v>
          </cell>
          <cell r="D199">
            <v>19.8</v>
          </cell>
          <cell r="E199">
            <v>396</v>
          </cell>
          <cell r="F199">
            <v>1001.44</v>
          </cell>
          <cell r="G199">
            <v>1.0014400000000001</v>
          </cell>
          <cell r="H199">
            <v>20.028800000000004</v>
          </cell>
        </row>
        <row r="200">
          <cell r="A200" t="str">
            <v>I161</v>
          </cell>
          <cell r="B200" t="str">
            <v>I161 BOULON D'ASSEMBLAGE DMAX</v>
          </cell>
          <cell r="C200">
            <v>100</v>
          </cell>
          <cell r="D200">
            <v>0.9</v>
          </cell>
          <cell r="E200">
            <v>90</v>
          </cell>
          <cell r="F200">
            <v>40.42</v>
          </cell>
          <cell r="G200">
            <v>4.0420000000000005E-2</v>
          </cell>
          <cell r="H200">
            <v>4.0420000000000007</v>
          </cell>
        </row>
        <row r="201">
          <cell r="A201" t="str">
            <v>I162</v>
          </cell>
          <cell r="B201" t="str">
            <v>I162 JUMELLE DOUBLE COMPLET</v>
          </cell>
          <cell r="C201">
            <v>50</v>
          </cell>
          <cell r="D201">
            <v>9.6999999999999993</v>
          </cell>
          <cell r="E201">
            <v>484.99999999999994</v>
          </cell>
          <cell r="F201">
            <v>1030.1400000000001</v>
          </cell>
          <cell r="G201">
            <v>1.0301400000000001</v>
          </cell>
          <cell r="H201">
            <v>51.507000000000005</v>
          </cell>
        </row>
        <row r="202">
          <cell r="A202" t="str">
            <v>I163</v>
          </cell>
          <cell r="B202" t="str">
            <v>I163 CAOUTCHOUC DE RESSORT ISUZU MM  NPR-NKR</v>
          </cell>
          <cell r="C202">
            <v>100</v>
          </cell>
          <cell r="D202">
            <v>1.0349999999999999</v>
          </cell>
          <cell r="E202">
            <v>103.49999999999999</v>
          </cell>
          <cell r="F202">
            <v>41.1</v>
          </cell>
          <cell r="G202">
            <v>4.1100000000000005E-2</v>
          </cell>
          <cell r="H202">
            <v>4.1100000000000003</v>
          </cell>
        </row>
        <row r="203">
          <cell r="A203" t="str">
            <v>I164</v>
          </cell>
          <cell r="B203" t="str">
            <v>I164 SUPPORT CABINE DMAX</v>
          </cell>
          <cell r="C203">
            <v>10</v>
          </cell>
          <cell r="D203">
            <v>38.299999999999997</v>
          </cell>
          <cell r="E203">
            <v>383</v>
          </cell>
          <cell r="F203">
            <v>2000.95</v>
          </cell>
          <cell r="G203">
            <v>2.00095</v>
          </cell>
          <cell r="H203">
            <v>20.009499999999999</v>
          </cell>
        </row>
        <row r="204">
          <cell r="A204" t="str">
            <v>I165</v>
          </cell>
          <cell r="B204" t="str">
            <v>I165 JUMELLE SIMPLE ISUZU NPR</v>
          </cell>
          <cell r="C204">
            <v>20</v>
          </cell>
          <cell r="D204">
            <v>15</v>
          </cell>
          <cell r="E204">
            <v>300</v>
          </cell>
          <cell r="F204">
            <v>595.54</v>
          </cell>
          <cell r="G204">
            <v>0.59553999999999996</v>
          </cell>
          <cell r="H204">
            <v>11.910799999999998</v>
          </cell>
        </row>
        <row r="205">
          <cell r="A205" t="str">
            <v>I166</v>
          </cell>
          <cell r="B205" t="str">
            <v>I166 JOINT PIPETTE D'EAU</v>
          </cell>
          <cell r="C205">
            <v>60</v>
          </cell>
          <cell r="D205">
            <v>0.24</v>
          </cell>
          <cell r="E205">
            <v>14.399999999999999</v>
          </cell>
          <cell r="F205">
            <v>1.6</v>
          </cell>
          <cell r="G205">
            <v>1.6000000000000001E-3</v>
          </cell>
          <cell r="H205">
            <v>9.6000000000000002E-2</v>
          </cell>
        </row>
        <row r="206">
          <cell r="A206" t="str">
            <v>I167</v>
          </cell>
          <cell r="B206" t="str">
            <v>I167 JOINT CORPS THERMOSTA</v>
          </cell>
          <cell r="C206">
            <v>60</v>
          </cell>
          <cell r="D206">
            <v>0.6</v>
          </cell>
          <cell r="E206">
            <v>36</v>
          </cell>
          <cell r="F206">
            <v>3.28</v>
          </cell>
          <cell r="G206">
            <v>3.2799999999999999E-3</v>
          </cell>
          <cell r="H206">
            <v>0.1968</v>
          </cell>
        </row>
        <row r="207">
          <cell r="A207" t="str">
            <v>I168</v>
          </cell>
          <cell r="B207" t="str">
            <v>I168 GOUJON DE ROUE ISUZU GM</v>
          </cell>
          <cell r="C207">
            <v>200</v>
          </cell>
          <cell r="D207">
            <v>0.97</v>
          </cell>
          <cell r="E207">
            <v>194</v>
          </cell>
          <cell r="F207">
            <v>51.9</v>
          </cell>
          <cell r="G207">
            <v>5.1900000000000002E-2</v>
          </cell>
          <cell r="H207">
            <v>10.38</v>
          </cell>
        </row>
        <row r="208">
          <cell r="A208" t="str">
            <v>I169</v>
          </cell>
          <cell r="B208" t="str">
            <v>I169 CAOUTCHOUC DE BARRE D'MAX MM</v>
          </cell>
          <cell r="C208">
            <v>100</v>
          </cell>
          <cell r="D208">
            <v>1.377</v>
          </cell>
          <cell r="E208">
            <v>137.69999999999999</v>
          </cell>
          <cell r="F208">
            <v>38.520000000000003</v>
          </cell>
          <cell r="G208">
            <v>3.8520000000000006E-2</v>
          </cell>
          <cell r="H208">
            <v>3.8520000000000008</v>
          </cell>
        </row>
        <row r="209">
          <cell r="A209" t="str">
            <v>I170</v>
          </cell>
          <cell r="B209" t="str">
            <v>I170 ECROU FUSEE ISUZU</v>
          </cell>
          <cell r="C209">
            <v>50</v>
          </cell>
          <cell r="D209">
            <v>1</v>
          </cell>
          <cell r="E209">
            <v>50</v>
          </cell>
          <cell r="F209">
            <v>24.7</v>
          </cell>
          <cell r="G209">
            <v>2.47E-2</v>
          </cell>
          <cell r="H209">
            <v>1.2349999999999999</v>
          </cell>
        </row>
        <row r="210">
          <cell r="A210" t="str">
            <v>I171</v>
          </cell>
          <cell r="B210" t="str">
            <v>I171 SUPPORT MOTEUR ISUZU D</v>
          </cell>
          <cell r="C210">
            <v>20</v>
          </cell>
          <cell r="D210">
            <v>11</v>
          </cell>
          <cell r="E210">
            <v>220</v>
          </cell>
          <cell r="F210">
            <v>1235.1600000000001</v>
          </cell>
          <cell r="G210">
            <v>1.23516</v>
          </cell>
          <cell r="H210">
            <v>24.703200000000002</v>
          </cell>
        </row>
        <row r="211">
          <cell r="A211" t="str">
            <v>I172</v>
          </cell>
          <cell r="B211" t="str">
            <v>I172 REGLAGE FREIN ISUZU TFR D</v>
          </cell>
          <cell r="C211">
            <v>50</v>
          </cell>
          <cell r="D211">
            <v>6.5</v>
          </cell>
          <cell r="E211">
            <v>325</v>
          </cell>
          <cell r="F211">
            <v>101.34</v>
          </cell>
          <cell r="G211">
            <v>0.10134</v>
          </cell>
          <cell r="H211">
            <v>5.0670000000000002</v>
          </cell>
        </row>
        <row r="212">
          <cell r="A212" t="str">
            <v>I173</v>
          </cell>
          <cell r="B212" t="str">
            <v>I173 REGLAGE FREIN TFR G</v>
          </cell>
          <cell r="C212">
            <v>50</v>
          </cell>
          <cell r="D212">
            <v>6.5</v>
          </cell>
          <cell r="E212">
            <v>325</v>
          </cell>
          <cell r="F212">
            <v>101.34</v>
          </cell>
          <cell r="G212">
            <v>0.10134</v>
          </cell>
          <cell r="H212">
            <v>5.0670000000000002</v>
          </cell>
        </row>
        <row r="213">
          <cell r="A213" t="str">
            <v>I174</v>
          </cell>
          <cell r="B213" t="str">
            <v>I174 SUPPORT MOTEUR ISUZU G</v>
          </cell>
          <cell r="C213">
            <v>20</v>
          </cell>
          <cell r="D213">
            <v>11</v>
          </cell>
          <cell r="E213">
            <v>220</v>
          </cell>
          <cell r="F213">
            <v>1235.1600000000001</v>
          </cell>
          <cell r="G213">
            <v>1.23516</v>
          </cell>
          <cell r="H213">
            <v>24.703200000000002</v>
          </cell>
        </row>
        <row r="214">
          <cell r="A214" t="str">
            <v>I176</v>
          </cell>
          <cell r="B214" t="str">
            <v>I176 REGLAGE DE FREIN KB</v>
          </cell>
          <cell r="C214">
            <v>50</v>
          </cell>
          <cell r="D214">
            <v>6.5</v>
          </cell>
          <cell r="E214">
            <v>325</v>
          </cell>
          <cell r="F214">
            <v>120.8</v>
          </cell>
          <cell r="G214">
            <v>0.12079999999999999</v>
          </cell>
          <cell r="H214">
            <v>6.0399999999999991</v>
          </cell>
        </row>
        <row r="215">
          <cell r="A215" t="str">
            <v>I177</v>
          </cell>
          <cell r="B215" t="str">
            <v>I177 FIXE BATTERIE ISUZU  BLANC</v>
          </cell>
          <cell r="C215">
            <v>50</v>
          </cell>
          <cell r="D215">
            <v>1.9000000000000001</v>
          </cell>
          <cell r="E215">
            <v>95</v>
          </cell>
          <cell r="F215">
            <v>230.54</v>
          </cell>
          <cell r="G215">
            <v>0.23053999999999999</v>
          </cell>
          <cell r="H215">
            <v>11.526999999999999</v>
          </cell>
        </row>
        <row r="216">
          <cell r="A216" t="str">
            <v>I178</v>
          </cell>
          <cell r="B216" t="str">
            <v>I178 ARBRE TRANSMISSION ISUZU TFR 9CV</v>
          </cell>
          <cell r="C216">
            <v>5</v>
          </cell>
          <cell r="D216">
            <v>74</v>
          </cell>
          <cell r="E216">
            <v>370</v>
          </cell>
          <cell r="F216">
            <v>5000.82</v>
          </cell>
          <cell r="G216">
            <v>5.00082</v>
          </cell>
          <cell r="H216">
            <v>25.004100000000001</v>
          </cell>
        </row>
        <row r="217">
          <cell r="A217" t="str">
            <v>I179</v>
          </cell>
          <cell r="B217" t="str">
            <v>I179 FIXE BATTERIE ISUZU NOIR</v>
          </cell>
          <cell r="C217">
            <v>50</v>
          </cell>
          <cell r="D217">
            <v>2.1</v>
          </cell>
          <cell r="E217">
            <v>105</v>
          </cell>
          <cell r="F217">
            <v>230.54</v>
          </cell>
          <cell r="G217">
            <v>0.23053999999999999</v>
          </cell>
          <cell r="H217">
            <v>11.526999999999999</v>
          </cell>
        </row>
        <row r="218">
          <cell r="A218" t="str">
            <v>I181</v>
          </cell>
          <cell r="B218" t="str">
            <v>I181 ARBRE TRANSMISSION ISUZU TFR 10CV</v>
          </cell>
          <cell r="C218">
            <v>5</v>
          </cell>
          <cell r="D218">
            <v>80</v>
          </cell>
          <cell r="E218">
            <v>400</v>
          </cell>
          <cell r="F218">
            <v>5000.5</v>
          </cell>
          <cell r="G218">
            <v>5.0004999999999997</v>
          </cell>
          <cell r="H218">
            <v>25.002499999999998</v>
          </cell>
        </row>
        <row r="219">
          <cell r="A219" t="str">
            <v>I183</v>
          </cell>
          <cell r="B219" t="str">
            <v>I183  BRIDE DE RESSORT D'MAX</v>
          </cell>
          <cell r="C219">
            <v>40</v>
          </cell>
          <cell r="D219">
            <v>5.98</v>
          </cell>
          <cell r="E219">
            <v>239.20000000000002</v>
          </cell>
          <cell r="F219">
            <v>604.41999999999996</v>
          </cell>
          <cell r="G219">
            <v>0.60441999999999996</v>
          </cell>
          <cell r="H219">
            <v>24.1768</v>
          </cell>
        </row>
        <row r="220">
          <cell r="A220" t="str">
            <v>I185</v>
          </cell>
          <cell r="B220" t="str">
            <v>I185 NECESSAIRE STABILISATRICE TFR ISUZU</v>
          </cell>
          <cell r="C220">
            <v>50</v>
          </cell>
          <cell r="D220">
            <v>3.25</v>
          </cell>
          <cell r="E220">
            <v>162.5</v>
          </cell>
          <cell r="F220">
            <v>120.66</v>
          </cell>
          <cell r="G220">
            <v>0.12066</v>
          </cell>
          <cell r="H220">
            <v>6.0330000000000004</v>
          </cell>
        </row>
        <row r="221">
          <cell r="A221" t="str">
            <v>MI01</v>
          </cell>
          <cell r="B221" t="str">
            <v>MI01  BRIDE MITSHI BITCHI</v>
          </cell>
          <cell r="C221">
            <v>40</v>
          </cell>
          <cell r="D221">
            <v>5</v>
          </cell>
          <cell r="E221">
            <v>200</v>
          </cell>
          <cell r="F221">
            <v>326.32</v>
          </cell>
          <cell r="G221">
            <v>0.32632</v>
          </cell>
          <cell r="H221">
            <v>13.0528</v>
          </cell>
        </row>
        <row r="222">
          <cell r="A222" t="str">
            <v>MI02</v>
          </cell>
          <cell r="B222" t="str">
            <v>MI02 CAOUTCHOUC DE RESSORT MITSIBITCHI GM</v>
          </cell>
          <cell r="C222">
            <v>200</v>
          </cell>
          <cell r="D222">
            <v>0.747</v>
          </cell>
          <cell r="E222">
            <v>149.4</v>
          </cell>
          <cell r="F222">
            <v>28.24</v>
          </cell>
          <cell r="G222">
            <v>2.8239999999999998E-2</v>
          </cell>
          <cell r="H222">
            <v>5.6479999999999997</v>
          </cell>
        </row>
        <row r="223">
          <cell r="A223" t="str">
            <v>MI03</v>
          </cell>
          <cell r="B223" t="str">
            <v>MI03 CAOUTCHOUC DE RESSORT MITSIBITCHI MM</v>
          </cell>
          <cell r="C223">
            <v>200</v>
          </cell>
          <cell r="D223">
            <v>0.747</v>
          </cell>
          <cell r="E223">
            <v>149.4</v>
          </cell>
          <cell r="F223">
            <v>22.96</v>
          </cell>
          <cell r="G223">
            <v>2.2960000000000001E-2</v>
          </cell>
          <cell r="H223">
            <v>4.5920000000000005</v>
          </cell>
        </row>
        <row r="224">
          <cell r="A224" t="str">
            <v>MI04</v>
          </cell>
          <cell r="B224" t="str">
            <v>MI04 CAOUTCHOUC DE RESSORT MITSIBITCHI PM</v>
          </cell>
          <cell r="C224">
            <v>200</v>
          </cell>
          <cell r="D224">
            <v>0.747</v>
          </cell>
          <cell r="E224">
            <v>149.4</v>
          </cell>
          <cell r="F224">
            <v>30.18</v>
          </cell>
          <cell r="G224">
            <v>3.0179999999999998E-2</v>
          </cell>
          <cell r="H224">
            <v>6.0359999999999996</v>
          </cell>
        </row>
        <row r="225">
          <cell r="A225" t="str">
            <v>MI05</v>
          </cell>
          <cell r="B225" t="str">
            <v>MI05 BOULON D'ASSEMBLAGE MITSIBITCHI+TAYOTA</v>
          </cell>
          <cell r="C225">
            <v>100</v>
          </cell>
          <cell r="D225">
            <v>0.8</v>
          </cell>
          <cell r="E225">
            <v>80</v>
          </cell>
          <cell r="F225">
            <v>57.16</v>
          </cell>
          <cell r="G225">
            <v>5.7159999999999996E-2</v>
          </cell>
          <cell r="H225">
            <v>5.7159999999999993</v>
          </cell>
        </row>
        <row r="226">
          <cell r="A226" t="str">
            <v>MI08</v>
          </cell>
          <cell r="B226" t="str">
            <v>MI08 ECROU DE ROUE MITSUBITCHI</v>
          </cell>
          <cell r="C226">
            <v>100</v>
          </cell>
          <cell r="D226">
            <v>1.35</v>
          </cell>
          <cell r="E226">
            <v>135</v>
          </cell>
          <cell r="F226">
            <v>33.1</v>
          </cell>
          <cell r="G226">
            <v>3.3100000000000004E-2</v>
          </cell>
          <cell r="H226">
            <v>3.3100000000000005</v>
          </cell>
        </row>
        <row r="227">
          <cell r="A227" t="str">
            <v>MI09</v>
          </cell>
          <cell r="B227" t="str">
            <v>MI09 ROULEMENT CENTRE MTSIBUSHI L200</v>
          </cell>
          <cell r="C227">
            <v>20</v>
          </cell>
          <cell r="D227">
            <v>22.856000000000002</v>
          </cell>
          <cell r="E227">
            <v>457.12</v>
          </cell>
          <cell r="F227">
            <v>935.08</v>
          </cell>
          <cell r="G227">
            <v>0.93508000000000002</v>
          </cell>
          <cell r="H227">
            <v>18.701599999999999</v>
          </cell>
        </row>
        <row r="228">
          <cell r="A228" t="str">
            <v>MI10</v>
          </cell>
          <cell r="B228" t="str">
            <v>MI10 BOUCHON CARTER MITSUBITCHI</v>
          </cell>
          <cell r="C228">
            <v>100</v>
          </cell>
          <cell r="D228">
            <v>1.2</v>
          </cell>
          <cell r="E228">
            <v>120</v>
          </cell>
          <cell r="F228">
            <v>33.840000000000003</v>
          </cell>
          <cell r="G228">
            <v>3.3840000000000002E-2</v>
          </cell>
          <cell r="H228">
            <v>3.3840000000000003</v>
          </cell>
        </row>
        <row r="229">
          <cell r="A229" t="str">
            <v>MI11</v>
          </cell>
          <cell r="B229" t="str">
            <v>MI11 JUMELLE MITSUBISHI</v>
          </cell>
          <cell r="C229">
            <v>5</v>
          </cell>
          <cell r="D229">
            <v>4.5</v>
          </cell>
          <cell r="E229">
            <v>22.5</v>
          </cell>
          <cell r="F229">
            <v>278.64</v>
          </cell>
          <cell r="G229">
            <v>0.27864</v>
          </cell>
          <cell r="H229">
            <v>1.3932</v>
          </cell>
        </row>
        <row r="230">
          <cell r="A230" t="str">
            <v>MI12</v>
          </cell>
          <cell r="B230" t="str">
            <v>MI12 SILENT BLOC MITSUBITCHI</v>
          </cell>
          <cell r="C230">
            <v>20</v>
          </cell>
          <cell r="D230">
            <v>3.7830000000000004</v>
          </cell>
          <cell r="E230">
            <v>75.660000000000011</v>
          </cell>
          <cell r="F230">
            <v>179.1</v>
          </cell>
          <cell r="G230">
            <v>0.17909999999999998</v>
          </cell>
          <cell r="H230">
            <v>3.5819999999999999</v>
          </cell>
        </row>
        <row r="231">
          <cell r="A231" t="str">
            <v>MI13</v>
          </cell>
          <cell r="B231" t="str">
            <v>MI13 JUMELLE COMPLET MITSUBISHI NM</v>
          </cell>
          <cell r="C231">
            <v>10</v>
          </cell>
          <cell r="D231">
            <v>8.75</v>
          </cell>
          <cell r="E231">
            <v>87.5</v>
          </cell>
          <cell r="F231">
            <v>806.72</v>
          </cell>
          <cell r="G231">
            <v>0.80671999999999999</v>
          </cell>
          <cell r="H231">
            <v>8.0671999999999997</v>
          </cell>
        </row>
        <row r="232">
          <cell r="A232" t="str">
            <v>MI14</v>
          </cell>
          <cell r="B232" t="str">
            <v>MI14 JOINT CARTER MITSUBISHI</v>
          </cell>
          <cell r="C232">
            <v>20</v>
          </cell>
          <cell r="D232">
            <v>6</v>
          </cell>
          <cell r="E232">
            <v>120</v>
          </cell>
          <cell r="F232">
            <v>36.92</v>
          </cell>
          <cell r="G232">
            <v>3.6920000000000001E-2</v>
          </cell>
          <cell r="H232">
            <v>0.73840000000000006</v>
          </cell>
        </row>
        <row r="233">
          <cell r="A233" t="str">
            <v>MI15</v>
          </cell>
          <cell r="B233" t="str">
            <v>MI15 FOURCHETTE D'EMBRAYAGE MITSUBICHI L200</v>
          </cell>
          <cell r="C233">
            <v>5</v>
          </cell>
          <cell r="D233">
            <v>19.989999999999998</v>
          </cell>
          <cell r="E233">
            <v>99.949999999999989</v>
          </cell>
          <cell r="F233">
            <v>553.86</v>
          </cell>
          <cell r="G233">
            <v>0.55386000000000002</v>
          </cell>
          <cell r="H233">
            <v>2.7693000000000003</v>
          </cell>
        </row>
        <row r="234">
          <cell r="A234" t="str">
            <v>MI16</v>
          </cell>
          <cell r="B234" t="str">
            <v>MI16 TUBE D'EAU MITSUBITCHI</v>
          </cell>
          <cell r="C234">
            <v>10</v>
          </cell>
          <cell r="D234">
            <v>20</v>
          </cell>
          <cell r="E234">
            <v>200</v>
          </cell>
          <cell r="F234">
            <v>401.78</v>
          </cell>
          <cell r="G234">
            <v>0.40177999999999997</v>
          </cell>
          <cell r="H234">
            <v>4.0177999999999994</v>
          </cell>
        </row>
        <row r="235">
          <cell r="A235" t="str">
            <v>MI17</v>
          </cell>
          <cell r="B235" t="str">
            <v>MI17 BRIDE MITSUBITCHI SPORTERO</v>
          </cell>
          <cell r="C235">
            <v>6</v>
          </cell>
          <cell r="D235">
            <v>10</v>
          </cell>
          <cell r="E235">
            <v>60</v>
          </cell>
          <cell r="F235">
            <v>358.44</v>
          </cell>
          <cell r="G235">
            <v>0.35843999999999998</v>
          </cell>
          <cell r="H235">
            <v>2.1506400000000001</v>
          </cell>
        </row>
        <row r="236">
          <cell r="A236" t="str">
            <v>MI18</v>
          </cell>
          <cell r="B236" t="str">
            <v>MI18 GOUJON DE ROUE MITSIBITCHI GM AR</v>
          </cell>
          <cell r="C236">
            <v>100</v>
          </cell>
          <cell r="D236">
            <v>1.095</v>
          </cell>
          <cell r="E236">
            <v>109.5</v>
          </cell>
          <cell r="F236">
            <v>48.64</v>
          </cell>
          <cell r="G236">
            <v>4.8640000000000003E-2</v>
          </cell>
          <cell r="H236">
            <v>4.8639999999999999</v>
          </cell>
        </row>
        <row r="237">
          <cell r="A237" t="str">
            <v>MI19</v>
          </cell>
          <cell r="B237" t="str">
            <v>MI19 GOUJON DE ROUE MITSIBITCHI PM AV</v>
          </cell>
          <cell r="C237">
            <v>40</v>
          </cell>
          <cell r="D237">
            <v>0.98499999999999999</v>
          </cell>
          <cell r="E237">
            <v>39.4</v>
          </cell>
          <cell r="F237">
            <v>42.48</v>
          </cell>
          <cell r="G237">
            <v>4.2479999999999997E-2</v>
          </cell>
          <cell r="H237">
            <v>1.6991999999999998</v>
          </cell>
        </row>
        <row r="238">
          <cell r="A238" t="str">
            <v>MI20</v>
          </cell>
          <cell r="B238" t="str">
            <v>MI20 NECESSAIRE STABILISATRICE MITSUBITCHI</v>
          </cell>
          <cell r="C238">
            <v>10</v>
          </cell>
          <cell r="D238">
            <v>4.5</v>
          </cell>
          <cell r="E238">
            <v>45</v>
          </cell>
          <cell r="F238">
            <v>237.42</v>
          </cell>
          <cell r="G238">
            <v>0.23741999999999999</v>
          </cell>
          <cell r="H238">
            <v>2.3742000000000001</v>
          </cell>
        </row>
        <row r="239">
          <cell r="A239" t="str">
            <v>MI21</v>
          </cell>
          <cell r="B239" t="str">
            <v>MI21 TUBE D'EAU MITSUBITCHI L200 K74     NM   FD370178</v>
          </cell>
          <cell r="C239">
            <v>5</v>
          </cell>
          <cell r="D239">
            <v>30</v>
          </cell>
          <cell r="E239">
            <v>150</v>
          </cell>
          <cell r="F239">
            <v>431.84</v>
          </cell>
          <cell r="G239">
            <v>0.43184</v>
          </cell>
          <cell r="H239">
            <v>2.1592000000000002</v>
          </cell>
        </row>
        <row r="240">
          <cell r="A240" t="str">
            <v>MI22</v>
          </cell>
          <cell r="B240" t="str">
            <v>MI22 TUBE D'EAU MITSUBITCHI L200 K64   NM  FD370177</v>
          </cell>
          <cell r="C240">
            <v>5</v>
          </cell>
          <cell r="D240">
            <v>30</v>
          </cell>
          <cell r="E240">
            <v>150</v>
          </cell>
          <cell r="F240">
            <v>430.78</v>
          </cell>
          <cell r="G240">
            <v>0.43078</v>
          </cell>
          <cell r="H240">
            <v>2.1539000000000001</v>
          </cell>
        </row>
        <row r="241">
          <cell r="A241" t="str">
            <v>R001</v>
          </cell>
          <cell r="B241" t="str">
            <v>R001  FREIN BEINDIX MAZOUT505</v>
          </cell>
          <cell r="C241">
            <v>50</v>
          </cell>
          <cell r="D241">
            <v>0.5</v>
          </cell>
          <cell r="E241">
            <v>25</v>
          </cell>
          <cell r="F241">
            <v>7.98</v>
          </cell>
          <cell r="G241">
            <v>7.980000000000001E-3</v>
          </cell>
          <cell r="H241">
            <v>0.39900000000000002</v>
          </cell>
        </row>
        <row r="242">
          <cell r="A242" t="str">
            <v>R002</v>
          </cell>
          <cell r="B242" t="str">
            <v>R002  FREIN BEINDIX ESSENCE 502</v>
          </cell>
          <cell r="C242">
            <v>20</v>
          </cell>
          <cell r="D242">
            <v>0.5</v>
          </cell>
          <cell r="E242">
            <v>10</v>
          </cell>
          <cell r="F242">
            <v>7.98</v>
          </cell>
          <cell r="G242">
            <v>7.980000000000001E-3</v>
          </cell>
          <cell r="H242">
            <v>0.15960000000000002</v>
          </cell>
        </row>
        <row r="243">
          <cell r="A243" t="str">
            <v>R005</v>
          </cell>
          <cell r="B243" t="str">
            <v>R005  GOUJON DE ROUE R4/GM RENAULT</v>
          </cell>
          <cell r="C243">
            <v>40</v>
          </cell>
          <cell r="D243">
            <v>0.8</v>
          </cell>
          <cell r="E243">
            <v>32</v>
          </cell>
          <cell r="F243">
            <v>33.76</v>
          </cell>
          <cell r="G243">
            <v>3.3759999999999998E-2</v>
          </cell>
          <cell r="H243">
            <v>1.3504</v>
          </cell>
        </row>
        <row r="244">
          <cell r="A244" t="str">
            <v>R006</v>
          </cell>
          <cell r="B244" t="str">
            <v>R006  ECROU R4/R5 RENAULT</v>
          </cell>
          <cell r="C244">
            <v>40</v>
          </cell>
          <cell r="D244">
            <v>0.95299999999999996</v>
          </cell>
          <cell r="E244">
            <v>38.119999999999997</v>
          </cell>
          <cell r="F244">
            <v>29.4</v>
          </cell>
          <cell r="G244">
            <v>2.9399999999999999E-2</v>
          </cell>
          <cell r="H244">
            <v>1.1759999999999999</v>
          </cell>
        </row>
        <row r="245">
          <cell r="A245" t="str">
            <v>R007</v>
          </cell>
          <cell r="B245" t="str">
            <v>R007  BAS DE GLACE CITROUEN GAUCHE</v>
          </cell>
          <cell r="C245">
            <v>10</v>
          </cell>
          <cell r="D245">
            <v>4.4000000000000004</v>
          </cell>
          <cell r="E245">
            <v>44</v>
          </cell>
          <cell r="F245">
            <v>383.58</v>
          </cell>
          <cell r="G245">
            <v>0.38357999999999998</v>
          </cell>
          <cell r="H245">
            <v>3.8357999999999999</v>
          </cell>
        </row>
        <row r="246">
          <cell r="A246" t="str">
            <v>R008</v>
          </cell>
          <cell r="B246" t="str">
            <v>R008  BAS DE GLACE CITROUEN DROITE</v>
          </cell>
          <cell r="C246">
            <v>10</v>
          </cell>
          <cell r="D246">
            <v>4.4000000000000004</v>
          </cell>
          <cell r="E246">
            <v>44</v>
          </cell>
          <cell r="F246">
            <v>383.58</v>
          </cell>
          <cell r="G246">
            <v>0.38357999999999998</v>
          </cell>
          <cell r="H246">
            <v>3.8357999999999999</v>
          </cell>
        </row>
        <row r="247">
          <cell r="A247" t="str">
            <v>R010</v>
          </cell>
          <cell r="B247" t="str">
            <v>R010 COLIS COLLECTEUR RENFORCE</v>
          </cell>
          <cell r="C247">
            <v>10</v>
          </cell>
          <cell r="D247">
            <v>1.48</v>
          </cell>
          <cell r="E247">
            <v>14.8</v>
          </cell>
          <cell r="F247">
            <v>177.04</v>
          </cell>
          <cell r="G247">
            <v>0.17704</v>
          </cell>
          <cell r="H247">
            <v>1.7704</v>
          </cell>
        </row>
        <row r="248">
          <cell r="A248" t="str">
            <v>R013</v>
          </cell>
          <cell r="B248" t="str">
            <v>R013 VIS DE GACHE PEUGOT RENAULT</v>
          </cell>
          <cell r="C248">
            <v>30</v>
          </cell>
          <cell r="D248">
            <v>0.2</v>
          </cell>
          <cell r="E248">
            <v>6</v>
          </cell>
          <cell r="F248">
            <v>4.82</v>
          </cell>
          <cell r="G248">
            <v>4.8200000000000005E-3</v>
          </cell>
          <cell r="H248">
            <v>0.14460000000000001</v>
          </cell>
        </row>
        <row r="249">
          <cell r="A249" t="str">
            <v>R014</v>
          </cell>
          <cell r="B249" t="str">
            <v>R014 COLIS ECHAPPEMENT STANDARD D 49-50-51</v>
          </cell>
          <cell r="C249">
            <v>10</v>
          </cell>
          <cell r="D249">
            <v>1.3</v>
          </cell>
          <cell r="E249">
            <v>13</v>
          </cell>
          <cell r="F249">
            <v>87.78</v>
          </cell>
          <cell r="G249">
            <v>8.7779999999999997E-2</v>
          </cell>
          <cell r="H249">
            <v>0.87779999999999991</v>
          </cell>
        </row>
        <row r="250">
          <cell r="A250" t="str">
            <v>T001</v>
          </cell>
          <cell r="B250" t="str">
            <v>T001 DURIT</v>
          </cell>
          <cell r="C250">
            <v>10</v>
          </cell>
          <cell r="D250">
            <v>5</v>
          </cell>
          <cell r="E250">
            <v>50</v>
          </cell>
          <cell r="F250">
            <v>212.9</v>
          </cell>
          <cell r="G250">
            <v>0.21290000000000001</v>
          </cell>
          <cell r="H250">
            <v>2.129</v>
          </cell>
        </row>
        <row r="251">
          <cell r="A251" t="str">
            <v>T051</v>
          </cell>
          <cell r="B251" t="str">
            <v>T051 MEMBRANNE</v>
          </cell>
          <cell r="C251">
            <v>10</v>
          </cell>
          <cell r="D251">
            <v>6.1060000000000008</v>
          </cell>
          <cell r="E251">
            <v>61.060000000000009</v>
          </cell>
          <cell r="F251">
            <v>34.619999999999997</v>
          </cell>
          <cell r="G251">
            <v>3.4619999999999998E-2</v>
          </cell>
          <cell r="H251">
            <v>0.34619999999999995</v>
          </cell>
        </row>
        <row r="252">
          <cell r="A252" t="str">
            <v>T053</v>
          </cell>
          <cell r="B252" t="str">
            <v>T053 CAL AMORTISSEUR N 3</v>
          </cell>
          <cell r="C252">
            <v>200</v>
          </cell>
          <cell r="D252">
            <v>3.7250000000000001</v>
          </cell>
          <cell r="E252">
            <v>745</v>
          </cell>
          <cell r="F252">
            <v>222.28</v>
          </cell>
          <cell r="G252">
            <v>0.22228000000000001</v>
          </cell>
          <cell r="H252">
            <v>44.456000000000003</v>
          </cell>
        </row>
        <row r="253">
          <cell r="A253" t="str">
            <v>T067</v>
          </cell>
          <cell r="B253" t="str">
            <v>T067 CAL AMORTISSEUR N°4</v>
          </cell>
          <cell r="C253">
            <v>200</v>
          </cell>
          <cell r="D253">
            <v>3.7250000000000001</v>
          </cell>
          <cell r="E253">
            <v>745</v>
          </cell>
          <cell r="F253">
            <v>236.1</v>
          </cell>
          <cell r="G253">
            <v>0.2361</v>
          </cell>
          <cell r="H253">
            <v>47.22</v>
          </cell>
        </row>
        <row r="254">
          <cell r="A254" t="str">
            <v>ST01</v>
          </cell>
          <cell r="B254" t="str">
            <v>ST01 ANNEAU ECHAPPEMENT MM</v>
          </cell>
          <cell r="C254">
            <v>150</v>
          </cell>
          <cell r="D254">
            <v>0.47399999999999998</v>
          </cell>
          <cell r="E254">
            <v>71.099999999999994</v>
          </cell>
          <cell r="F254">
            <v>21.5</v>
          </cell>
          <cell r="G254">
            <v>2.1499999999999998E-2</v>
          </cell>
          <cell r="H254">
            <v>3.2249999999999996</v>
          </cell>
        </row>
        <row r="255">
          <cell r="A255" t="str">
            <v>ST02</v>
          </cell>
          <cell r="B255" t="str">
            <v>ST02 ANNEAU ECHAPEMENT GM</v>
          </cell>
          <cell r="C255">
            <v>120</v>
          </cell>
          <cell r="D255">
            <v>0.5</v>
          </cell>
          <cell r="E255">
            <v>60</v>
          </cell>
          <cell r="F255">
            <v>23.16</v>
          </cell>
          <cell r="G255">
            <v>2.316E-2</v>
          </cell>
          <cell r="H255">
            <v>2.7791999999999999</v>
          </cell>
        </row>
        <row r="256">
          <cell r="A256" t="str">
            <v>TF04</v>
          </cell>
          <cell r="B256" t="str">
            <v>TF04  TUBE DE FREIN 401 415 404</v>
          </cell>
          <cell r="C256">
            <v>20</v>
          </cell>
          <cell r="D256">
            <v>3.528</v>
          </cell>
          <cell r="E256">
            <v>70.56</v>
          </cell>
          <cell r="F256">
            <v>111.28</v>
          </cell>
          <cell r="G256">
            <v>0.11128</v>
          </cell>
          <cell r="H256">
            <v>2.2256</v>
          </cell>
        </row>
        <row r="257">
          <cell r="A257" t="str">
            <v>TF05</v>
          </cell>
          <cell r="B257" t="str">
            <v>TF05  TUBE DE FREIN 401 275 404</v>
          </cell>
          <cell r="C257">
            <v>20</v>
          </cell>
          <cell r="D257">
            <v>3.3060000000000005</v>
          </cell>
          <cell r="E257">
            <v>66.12</v>
          </cell>
          <cell r="F257">
            <v>101.12</v>
          </cell>
          <cell r="G257">
            <v>0.10112</v>
          </cell>
          <cell r="H257">
            <v>2.0224000000000002</v>
          </cell>
        </row>
        <row r="258">
          <cell r="A258" t="str">
            <v>TF06</v>
          </cell>
          <cell r="B258" t="str">
            <v>TF06  TUBE DE FREIN 401 010 404</v>
          </cell>
          <cell r="C258">
            <v>20</v>
          </cell>
          <cell r="D258">
            <v>2.8860000000000001</v>
          </cell>
          <cell r="E258">
            <v>57.72</v>
          </cell>
          <cell r="F258">
            <v>82.56</v>
          </cell>
          <cell r="G258">
            <v>8.2560000000000008E-2</v>
          </cell>
          <cell r="H258">
            <v>1.6512000000000002</v>
          </cell>
        </row>
        <row r="259">
          <cell r="A259" t="str">
            <v>TF07</v>
          </cell>
          <cell r="B259" t="str">
            <v>TF07  TUBE DE FREIN 400 815 404</v>
          </cell>
          <cell r="C259">
            <v>20</v>
          </cell>
          <cell r="D259">
            <v>2.577</v>
          </cell>
          <cell r="E259">
            <v>51.54</v>
          </cell>
          <cell r="F259">
            <v>71.14</v>
          </cell>
          <cell r="G259">
            <v>7.1139999999999995E-2</v>
          </cell>
          <cell r="H259">
            <v>1.4227999999999998</v>
          </cell>
        </row>
        <row r="260">
          <cell r="A260" t="str">
            <v>TF08</v>
          </cell>
          <cell r="B260" t="str">
            <v>TF08  TUBE DE FREIN 400 780 404</v>
          </cell>
          <cell r="C260">
            <v>20</v>
          </cell>
          <cell r="D260">
            <v>2.5209999999999999</v>
          </cell>
          <cell r="E260">
            <v>50.42</v>
          </cell>
          <cell r="F260">
            <v>67.180000000000007</v>
          </cell>
          <cell r="G260">
            <v>6.7180000000000004E-2</v>
          </cell>
          <cell r="H260">
            <v>1.3436000000000001</v>
          </cell>
        </row>
        <row r="261">
          <cell r="A261" t="str">
            <v>TF09</v>
          </cell>
          <cell r="B261" t="str">
            <v>TF09  TUBE DE FREIN 400 680 404</v>
          </cell>
          <cell r="C261">
            <v>20</v>
          </cell>
          <cell r="D261">
            <v>2.363</v>
          </cell>
          <cell r="E261">
            <v>47.26</v>
          </cell>
          <cell r="F261">
            <v>59.56</v>
          </cell>
          <cell r="G261">
            <v>5.9560000000000002E-2</v>
          </cell>
          <cell r="H261">
            <v>1.1912</v>
          </cell>
        </row>
        <row r="262">
          <cell r="A262" t="str">
            <v>TF10</v>
          </cell>
          <cell r="B262" t="str">
            <v>TF10  TUBE DE FREIN 400 610 404</v>
          </cell>
          <cell r="C262">
            <v>20</v>
          </cell>
          <cell r="D262">
            <v>2.2519999999999998</v>
          </cell>
          <cell r="E262">
            <v>45.039999999999992</v>
          </cell>
          <cell r="F262">
            <v>54.7</v>
          </cell>
          <cell r="G262">
            <v>5.4700000000000006E-2</v>
          </cell>
          <cell r="H262">
            <v>1.0940000000000001</v>
          </cell>
        </row>
        <row r="263">
          <cell r="A263" t="str">
            <v>TF11</v>
          </cell>
          <cell r="B263" t="str">
            <v>TF11  TUBE DE FREIN 400 475 404</v>
          </cell>
          <cell r="C263">
            <v>20</v>
          </cell>
          <cell r="D263">
            <v>2.0379999999999998</v>
          </cell>
          <cell r="E263">
            <v>40.76</v>
          </cell>
          <cell r="F263">
            <v>46.56</v>
          </cell>
          <cell r="G263">
            <v>4.6560000000000004E-2</v>
          </cell>
          <cell r="H263">
            <v>0.93120000000000003</v>
          </cell>
        </row>
        <row r="264">
          <cell r="A264" t="str">
            <v>TF12</v>
          </cell>
          <cell r="B264" t="str">
            <v>TF12  TUBE DE FREIN 400 375 404</v>
          </cell>
          <cell r="C264">
            <v>20</v>
          </cell>
          <cell r="D264">
            <v>1.8800000000000001</v>
          </cell>
          <cell r="E264">
            <v>37.6</v>
          </cell>
          <cell r="F264">
            <v>40.98</v>
          </cell>
          <cell r="G264">
            <v>4.0979999999999996E-2</v>
          </cell>
          <cell r="H264">
            <v>0.81959999999999988</v>
          </cell>
        </row>
        <row r="265">
          <cell r="A265" t="str">
            <v>TF13</v>
          </cell>
          <cell r="B265" t="str">
            <v>TF13  TUBE DE FREIN 400 350 404</v>
          </cell>
          <cell r="C265">
            <v>20</v>
          </cell>
          <cell r="D265">
            <v>1.84</v>
          </cell>
          <cell r="E265">
            <v>36.800000000000004</v>
          </cell>
          <cell r="F265">
            <v>37.340000000000003</v>
          </cell>
          <cell r="G265">
            <v>3.7340000000000005E-2</v>
          </cell>
          <cell r="H265">
            <v>0.74680000000000013</v>
          </cell>
        </row>
        <row r="266">
          <cell r="A266" t="str">
            <v>TF14</v>
          </cell>
          <cell r="B266" t="str">
            <v>TF14  TUBE DE FREIN 500 950 504</v>
          </cell>
          <cell r="C266">
            <v>20</v>
          </cell>
          <cell r="D266">
            <v>3.2</v>
          </cell>
          <cell r="E266">
            <v>64</v>
          </cell>
          <cell r="F266">
            <v>80.34</v>
          </cell>
          <cell r="G266">
            <v>8.0340000000000009E-2</v>
          </cell>
          <cell r="H266">
            <v>1.6068000000000002</v>
          </cell>
        </row>
        <row r="267">
          <cell r="A267" t="str">
            <v>TF15</v>
          </cell>
          <cell r="B267" t="str">
            <v>TF15  TUBE DE FREIN 500 725 504</v>
          </cell>
          <cell r="C267">
            <v>20</v>
          </cell>
          <cell r="D267">
            <v>2.98</v>
          </cell>
          <cell r="E267">
            <v>59.6</v>
          </cell>
          <cell r="F267">
            <v>64.680000000000007</v>
          </cell>
          <cell r="G267">
            <v>6.4680000000000001E-2</v>
          </cell>
          <cell r="H267">
            <v>1.2936000000000001</v>
          </cell>
        </row>
        <row r="268">
          <cell r="A268" t="str">
            <v>TF16</v>
          </cell>
          <cell r="B268" t="str">
            <v>TF16  TUBE DE FREIN 500 650 504</v>
          </cell>
          <cell r="C268">
            <v>20</v>
          </cell>
          <cell r="D268">
            <v>2.7</v>
          </cell>
          <cell r="E268">
            <v>54</v>
          </cell>
          <cell r="F268">
            <v>59.96</v>
          </cell>
          <cell r="G268">
            <v>5.9959999999999999E-2</v>
          </cell>
          <cell r="H268">
            <v>1.1992</v>
          </cell>
        </row>
        <row r="269">
          <cell r="A269" t="str">
            <v>TF17</v>
          </cell>
          <cell r="B269" t="str">
            <v>TF17  TUBE DE FREIN 500 625 504</v>
          </cell>
          <cell r="C269">
            <v>20</v>
          </cell>
          <cell r="D269">
            <v>2.65</v>
          </cell>
          <cell r="E269">
            <v>53</v>
          </cell>
          <cell r="F269">
            <v>57.96</v>
          </cell>
          <cell r="G269">
            <v>5.7959999999999998E-2</v>
          </cell>
          <cell r="H269">
            <v>1.1592</v>
          </cell>
        </row>
        <row r="270">
          <cell r="A270" t="str">
            <v>TF18</v>
          </cell>
          <cell r="B270" t="str">
            <v>TF18  TUBE DE FREIN 500 600 504</v>
          </cell>
          <cell r="C270">
            <v>20</v>
          </cell>
          <cell r="D270">
            <v>2.4500000000000002</v>
          </cell>
          <cell r="E270">
            <v>49</v>
          </cell>
          <cell r="F270">
            <v>56.6</v>
          </cell>
          <cell r="G270">
            <v>5.6600000000000004E-2</v>
          </cell>
          <cell r="H270">
            <v>1.1320000000000001</v>
          </cell>
        </row>
        <row r="271">
          <cell r="A271" t="str">
            <v>TF19</v>
          </cell>
          <cell r="B271" t="str">
            <v>TF19  TUBE DE FREIN 500 550 504</v>
          </cell>
          <cell r="C271">
            <v>20</v>
          </cell>
          <cell r="D271">
            <v>2.42</v>
          </cell>
          <cell r="E271">
            <v>48.4</v>
          </cell>
          <cell r="F271">
            <v>53.16</v>
          </cell>
          <cell r="G271">
            <v>5.3159999999999999E-2</v>
          </cell>
          <cell r="H271">
            <v>1.0631999999999999</v>
          </cell>
        </row>
        <row r="272">
          <cell r="A272" t="str">
            <v>TF20</v>
          </cell>
          <cell r="B272" t="str">
            <v>TF20  TUBE DE FREIN 500 500 504</v>
          </cell>
          <cell r="C272">
            <v>20</v>
          </cell>
          <cell r="D272">
            <v>2.4</v>
          </cell>
          <cell r="E272">
            <v>48</v>
          </cell>
          <cell r="F272">
            <v>50</v>
          </cell>
          <cell r="G272">
            <v>0.05</v>
          </cell>
          <cell r="H272">
            <v>1</v>
          </cell>
        </row>
        <row r="273">
          <cell r="A273" t="str">
            <v>TF21</v>
          </cell>
          <cell r="B273" t="str">
            <v>TF21  TUBE DE FREIN 500 450 504</v>
          </cell>
          <cell r="C273">
            <v>20</v>
          </cell>
          <cell r="D273">
            <v>2.38</v>
          </cell>
          <cell r="E273">
            <v>47.599999999999994</v>
          </cell>
          <cell r="F273">
            <v>48</v>
          </cell>
          <cell r="G273">
            <v>4.8000000000000001E-2</v>
          </cell>
          <cell r="H273">
            <v>0.96</v>
          </cell>
        </row>
        <row r="274">
          <cell r="A274" t="str">
            <v>TF22</v>
          </cell>
          <cell r="B274" t="str">
            <v>TF22  TUBE DE FREIN 500 325 504</v>
          </cell>
          <cell r="C274">
            <v>20</v>
          </cell>
          <cell r="D274">
            <v>2.25</v>
          </cell>
          <cell r="E274">
            <v>45</v>
          </cell>
          <cell r="F274">
            <v>37.479999999999997</v>
          </cell>
          <cell r="G274">
            <v>3.7479999999999999E-2</v>
          </cell>
          <cell r="H274">
            <v>0.74960000000000004</v>
          </cell>
        </row>
        <row r="275">
          <cell r="A275" t="str">
            <v>TF23</v>
          </cell>
          <cell r="B275" t="str">
            <v>TF23  TUBE DE FREIN OM0500 OM40</v>
          </cell>
          <cell r="C275">
            <v>10</v>
          </cell>
          <cell r="D275">
            <v>2.2999999999999998</v>
          </cell>
          <cell r="E275">
            <v>23</v>
          </cell>
          <cell r="F275">
            <v>51.98</v>
          </cell>
          <cell r="G275">
            <v>5.1979999999999998E-2</v>
          </cell>
          <cell r="H275">
            <v>0.51980000000000004</v>
          </cell>
        </row>
        <row r="276">
          <cell r="A276" t="str">
            <v>TF24</v>
          </cell>
          <cell r="B276" t="str">
            <v>TF24  TUBE DE FREIN OM0600 OM40</v>
          </cell>
          <cell r="C276">
            <v>10</v>
          </cell>
          <cell r="D276">
            <v>2.4500000000000002</v>
          </cell>
          <cell r="E276">
            <v>24.5</v>
          </cell>
          <cell r="F276">
            <v>58.5</v>
          </cell>
          <cell r="G276">
            <v>5.8500000000000003E-2</v>
          </cell>
          <cell r="H276">
            <v>0.58500000000000008</v>
          </cell>
        </row>
        <row r="277">
          <cell r="A277" t="str">
            <v>TF25</v>
          </cell>
          <cell r="B277" t="str">
            <v>TF25  TUBE DE FREIN OM0700 OM40</v>
          </cell>
          <cell r="C277">
            <v>10</v>
          </cell>
          <cell r="D277">
            <v>2.59</v>
          </cell>
          <cell r="E277">
            <v>25.9</v>
          </cell>
          <cell r="F277">
            <v>65.25</v>
          </cell>
          <cell r="G277">
            <v>6.5250000000000002E-2</v>
          </cell>
          <cell r="H277">
            <v>0.65250000000000008</v>
          </cell>
        </row>
        <row r="278">
          <cell r="A278" t="str">
            <v>TF26</v>
          </cell>
          <cell r="B278" t="str">
            <v>TF26  TUBE DE FREIN OM0800 OM40</v>
          </cell>
          <cell r="C278">
            <v>10</v>
          </cell>
          <cell r="D278">
            <v>2.72</v>
          </cell>
          <cell r="E278">
            <v>27.200000000000003</v>
          </cell>
          <cell r="F278">
            <v>72.92</v>
          </cell>
          <cell r="G278">
            <v>7.2919999999999999E-2</v>
          </cell>
          <cell r="H278">
            <v>0.72919999999999996</v>
          </cell>
        </row>
        <row r="279">
          <cell r="A279" t="str">
            <v>TF27</v>
          </cell>
          <cell r="B279" t="str">
            <v>TF27  TUBE DE FREIN OM1000 OM40</v>
          </cell>
          <cell r="C279">
            <v>10</v>
          </cell>
          <cell r="D279">
            <v>3.2</v>
          </cell>
          <cell r="E279">
            <v>32</v>
          </cell>
          <cell r="F279">
            <v>85.88</v>
          </cell>
          <cell r="G279">
            <v>8.5879999999999998E-2</v>
          </cell>
          <cell r="H279">
            <v>0.85880000000000001</v>
          </cell>
        </row>
        <row r="280">
          <cell r="A280" t="str">
            <v>TF28</v>
          </cell>
          <cell r="B280" t="str">
            <v>TF28  TUBE DE FREIN OM1200 OM40</v>
          </cell>
          <cell r="C280">
            <v>10</v>
          </cell>
          <cell r="D280">
            <v>3.45</v>
          </cell>
          <cell r="E280">
            <v>34.5</v>
          </cell>
          <cell r="F280">
            <v>99.62</v>
          </cell>
          <cell r="G280">
            <v>9.962E-2</v>
          </cell>
          <cell r="H280">
            <v>0.99619999999999997</v>
          </cell>
        </row>
        <row r="281">
          <cell r="A281" t="str">
            <v>TF29</v>
          </cell>
          <cell r="B281" t="str">
            <v>TF29  TUBE DE FREIN OM1500 OM40</v>
          </cell>
          <cell r="C281">
            <v>10</v>
          </cell>
          <cell r="D281">
            <v>3.85</v>
          </cell>
          <cell r="E281">
            <v>38.5</v>
          </cell>
          <cell r="F281">
            <v>121.46</v>
          </cell>
          <cell r="G281">
            <v>0.12146</v>
          </cell>
          <cell r="H281">
            <v>1.2145999999999999</v>
          </cell>
        </row>
        <row r="282">
          <cell r="A282" t="str">
            <v>TF30</v>
          </cell>
          <cell r="B282" t="str">
            <v>TF30  TUBE DE FREIN OM1800 OM40</v>
          </cell>
          <cell r="C282">
            <v>10</v>
          </cell>
          <cell r="D282">
            <v>4.45</v>
          </cell>
          <cell r="E282">
            <v>44.5</v>
          </cell>
          <cell r="F282">
            <v>142.4</v>
          </cell>
          <cell r="G282">
            <v>0.1424</v>
          </cell>
          <cell r="H282">
            <v>1.4239999999999999</v>
          </cell>
        </row>
        <row r="283">
          <cell r="A283" t="str">
            <v>TF31</v>
          </cell>
          <cell r="B283" t="str">
            <v>TF31  TUBE DE FREIN I0500 ISUZU</v>
          </cell>
          <cell r="C283">
            <v>30</v>
          </cell>
          <cell r="D283">
            <v>2.5</v>
          </cell>
          <cell r="E283">
            <v>75</v>
          </cell>
          <cell r="F283">
            <v>48.54</v>
          </cell>
          <cell r="G283">
            <v>4.854E-2</v>
          </cell>
          <cell r="H283">
            <v>1.4561999999999999</v>
          </cell>
        </row>
        <row r="284">
          <cell r="A284" t="str">
            <v>TF32</v>
          </cell>
          <cell r="B284" t="str">
            <v>TF32  TUBE DE FREIN I0600 ISUZU</v>
          </cell>
          <cell r="C284">
            <v>30</v>
          </cell>
          <cell r="D284">
            <v>2.5499999999999998</v>
          </cell>
          <cell r="E284">
            <v>76.5</v>
          </cell>
          <cell r="F284">
            <v>55.02</v>
          </cell>
          <cell r="G284">
            <v>5.5020000000000006E-2</v>
          </cell>
          <cell r="H284">
            <v>1.6506000000000003</v>
          </cell>
        </row>
        <row r="285">
          <cell r="A285" t="str">
            <v>TF33</v>
          </cell>
          <cell r="B285" t="str">
            <v>TF33  TUBE DE FREIN I0700 ISUZU</v>
          </cell>
          <cell r="C285">
            <v>30</v>
          </cell>
          <cell r="D285">
            <v>2.65</v>
          </cell>
          <cell r="E285">
            <v>79.5</v>
          </cell>
          <cell r="F285">
            <v>61.76</v>
          </cell>
          <cell r="G285">
            <v>6.1759999999999995E-2</v>
          </cell>
          <cell r="H285">
            <v>1.8527999999999998</v>
          </cell>
        </row>
        <row r="286">
          <cell r="A286" t="str">
            <v>TF34</v>
          </cell>
          <cell r="B286" t="str">
            <v>TF34  TUBE DE FREIN I0800 ISUZU</v>
          </cell>
          <cell r="C286">
            <v>30</v>
          </cell>
          <cell r="D286">
            <v>2.72</v>
          </cell>
          <cell r="E286">
            <v>81.600000000000009</v>
          </cell>
          <cell r="F286">
            <v>67.7</v>
          </cell>
          <cell r="G286">
            <v>6.7699999999999996E-2</v>
          </cell>
          <cell r="H286">
            <v>2.0309999999999997</v>
          </cell>
        </row>
        <row r="287">
          <cell r="A287" t="str">
            <v>TF35</v>
          </cell>
          <cell r="B287" t="str">
            <v>TF35  TUBE DE FREIN I1000 ISUZU</v>
          </cell>
          <cell r="C287">
            <v>30</v>
          </cell>
          <cell r="D287">
            <v>3.4</v>
          </cell>
          <cell r="E287">
            <v>102</v>
          </cell>
          <cell r="F287">
            <v>82.78</v>
          </cell>
          <cell r="G287">
            <v>8.2780000000000006E-2</v>
          </cell>
          <cell r="H287">
            <v>2.4834000000000001</v>
          </cell>
        </row>
        <row r="288">
          <cell r="A288" t="str">
            <v>TF36</v>
          </cell>
          <cell r="B288" t="str">
            <v>TF36  TUBE DE FREIN I1200 ISUZU</v>
          </cell>
          <cell r="C288">
            <v>30</v>
          </cell>
          <cell r="D288">
            <v>3.65</v>
          </cell>
          <cell r="E288">
            <v>109.5</v>
          </cell>
          <cell r="F288">
            <v>96.48</v>
          </cell>
          <cell r="G288">
            <v>9.648000000000001E-2</v>
          </cell>
          <cell r="H288">
            <v>2.8944000000000001</v>
          </cell>
        </row>
        <row r="289">
          <cell r="A289" t="str">
            <v>TF37</v>
          </cell>
          <cell r="B289" t="str">
            <v>TF37  TUBE DE FREIN I1500 ISUZU</v>
          </cell>
          <cell r="C289">
            <v>30</v>
          </cell>
          <cell r="D289">
            <v>3.85</v>
          </cell>
          <cell r="E289">
            <v>115.5</v>
          </cell>
          <cell r="F289">
            <v>116.38</v>
          </cell>
          <cell r="G289">
            <v>0.11638</v>
          </cell>
          <cell r="H289">
            <v>3.4914000000000001</v>
          </cell>
        </row>
        <row r="290">
          <cell r="A290" t="str">
            <v>TF38</v>
          </cell>
          <cell r="B290" t="str">
            <v>TF38  TUBE DE FREIN I1800 ISUZU</v>
          </cell>
          <cell r="C290">
            <v>30</v>
          </cell>
          <cell r="D290">
            <v>4.45</v>
          </cell>
          <cell r="E290">
            <v>133.5</v>
          </cell>
          <cell r="F290">
            <v>137.19999999999999</v>
          </cell>
          <cell r="G290">
            <v>0.13719999999999999</v>
          </cell>
          <cell r="H290">
            <v>4.1159999999999997</v>
          </cell>
        </row>
        <row r="291">
          <cell r="A291" t="str">
            <v>TF39</v>
          </cell>
          <cell r="B291" t="str">
            <v>TF39  TUBE DE FREIN 501 050 504</v>
          </cell>
          <cell r="C291">
            <v>20</v>
          </cell>
          <cell r="D291">
            <v>3.45</v>
          </cell>
          <cell r="E291">
            <v>69</v>
          </cell>
          <cell r="F291">
            <v>86.96</v>
          </cell>
          <cell r="G291">
            <v>8.6959999999999996E-2</v>
          </cell>
          <cell r="H291">
            <v>1.7391999999999999</v>
          </cell>
        </row>
        <row r="292">
          <cell r="A292" t="str">
            <v>TF40</v>
          </cell>
          <cell r="B292" t="str">
            <v>TF40  TUBE DE FREIN 501 400 504</v>
          </cell>
          <cell r="C292">
            <v>20</v>
          </cell>
          <cell r="D292">
            <v>3.85</v>
          </cell>
          <cell r="E292">
            <v>77</v>
          </cell>
          <cell r="F292">
            <v>111.76</v>
          </cell>
          <cell r="G292">
            <v>0.11176</v>
          </cell>
          <cell r="H292">
            <v>2.2351999999999999</v>
          </cell>
        </row>
        <row r="293">
          <cell r="A293" t="str">
            <v>TF41</v>
          </cell>
          <cell r="B293" t="str">
            <v>TF41  TUBE DE FREIN 501 600 504</v>
          </cell>
          <cell r="C293">
            <v>20</v>
          </cell>
          <cell r="D293">
            <v>4.2</v>
          </cell>
          <cell r="E293">
            <v>84</v>
          </cell>
          <cell r="F293">
            <v>123.58</v>
          </cell>
          <cell r="G293">
            <v>0.12358</v>
          </cell>
          <cell r="H293">
            <v>2.4716</v>
          </cell>
        </row>
        <row r="294">
          <cell r="A294" t="str">
            <v>TF48</v>
          </cell>
          <cell r="B294" t="str">
            <v>TF48  JUMELLE SIMPLE ISUZU</v>
          </cell>
          <cell r="C294">
            <v>5</v>
          </cell>
          <cell r="D294">
            <v>4.5</v>
          </cell>
          <cell r="E294">
            <v>22.5</v>
          </cell>
          <cell r="F294">
            <v>462.32</v>
          </cell>
          <cell r="G294">
            <v>0.46232000000000001</v>
          </cell>
          <cell r="H294">
            <v>2.3115999999999999</v>
          </cell>
        </row>
        <row r="295">
          <cell r="A295" t="str">
            <v>TF56</v>
          </cell>
          <cell r="B295" t="str">
            <v>TF56  TOC DIRECTION ISUZU</v>
          </cell>
          <cell r="C295">
            <v>5</v>
          </cell>
          <cell r="D295">
            <v>3.9460000000000002</v>
          </cell>
          <cell r="E295">
            <v>19.73</v>
          </cell>
          <cell r="F295">
            <v>77.94</v>
          </cell>
          <cell r="G295">
            <v>7.7939999999999995E-2</v>
          </cell>
          <cell r="H295">
            <v>0.38969999999999999</v>
          </cell>
        </row>
        <row r="296">
          <cell r="A296" t="str">
            <v>TF57</v>
          </cell>
          <cell r="B296" t="str">
            <v>TF57  JUMELLE DOUBLE ISUZU</v>
          </cell>
          <cell r="C296">
            <v>50</v>
          </cell>
          <cell r="D296">
            <v>8.75</v>
          </cell>
          <cell r="E296">
            <v>437.5</v>
          </cell>
          <cell r="F296">
            <v>723.7</v>
          </cell>
          <cell r="G296">
            <v>0.72370000000000001</v>
          </cell>
          <cell r="H296">
            <v>36.185000000000002</v>
          </cell>
        </row>
        <row r="297">
          <cell r="A297" t="str">
            <v>TF62</v>
          </cell>
          <cell r="B297" t="str">
            <v>TF62  SUPPORT CABINE TFR</v>
          </cell>
          <cell r="C297">
            <v>50</v>
          </cell>
          <cell r="D297">
            <v>5.3879999999999999</v>
          </cell>
          <cell r="E297">
            <v>269.39999999999998</v>
          </cell>
          <cell r="F297">
            <v>410.14</v>
          </cell>
          <cell r="G297">
            <v>0.41014</v>
          </cell>
          <cell r="H297">
            <v>20.507000000000001</v>
          </cell>
        </row>
        <row r="298">
          <cell r="A298" t="str">
            <v>TF69</v>
          </cell>
          <cell r="B298" t="str">
            <v>TF69  TUBE DE FREIN F0700 F110</v>
          </cell>
          <cell r="C298">
            <v>5</v>
          </cell>
          <cell r="D298">
            <v>5.8</v>
          </cell>
          <cell r="E298">
            <v>29</v>
          </cell>
          <cell r="F298">
            <v>107.44</v>
          </cell>
          <cell r="G298">
            <v>0.10743999999999999</v>
          </cell>
          <cell r="H298">
            <v>0.53720000000000001</v>
          </cell>
        </row>
        <row r="299">
          <cell r="A299" t="str">
            <v>TF70</v>
          </cell>
          <cell r="B299" t="str">
            <v>TF70  TUBE DE FREIN F1000 F110</v>
          </cell>
          <cell r="C299">
            <v>5</v>
          </cell>
          <cell r="D299">
            <v>6.2</v>
          </cell>
          <cell r="E299">
            <v>31</v>
          </cell>
          <cell r="F299">
            <v>136.4</v>
          </cell>
          <cell r="G299">
            <v>0.13639999999999999</v>
          </cell>
          <cell r="H299">
            <v>0.68199999999999994</v>
          </cell>
        </row>
        <row r="300">
          <cell r="A300" t="str">
            <v>TF71</v>
          </cell>
          <cell r="B300" t="str">
            <v>TF71  TUBE DE FREIN F1200 F110</v>
          </cell>
          <cell r="C300">
            <v>5</v>
          </cell>
          <cell r="D300">
            <v>6.6000000000000005</v>
          </cell>
          <cell r="E300">
            <v>33</v>
          </cell>
          <cell r="F300">
            <v>153.84</v>
          </cell>
          <cell r="G300">
            <v>0.15384</v>
          </cell>
          <cell r="H300">
            <v>0.76919999999999999</v>
          </cell>
        </row>
        <row r="301">
          <cell r="A301" t="str">
            <v>TF72</v>
          </cell>
          <cell r="B301" t="str">
            <v>TF72  TUBE DE FREIN F1400 F110</v>
          </cell>
          <cell r="C301">
            <v>5</v>
          </cell>
          <cell r="D301">
            <v>8.1999999999999993</v>
          </cell>
          <cell r="E301">
            <v>41</v>
          </cell>
          <cell r="F301">
            <v>185.86</v>
          </cell>
          <cell r="G301">
            <v>0.18586000000000003</v>
          </cell>
          <cell r="H301">
            <v>0.92930000000000013</v>
          </cell>
        </row>
        <row r="302">
          <cell r="A302" t="str">
            <v>TF73</v>
          </cell>
          <cell r="B302" t="str">
            <v>TF73  TUBE DE FREIN F1800 F110</v>
          </cell>
          <cell r="C302">
            <v>5</v>
          </cell>
          <cell r="D302">
            <v>9.1999999999999993</v>
          </cell>
          <cell r="E302">
            <v>46</v>
          </cell>
          <cell r="F302">
            <v>213.32</v>
          </cell>
          <cell r="G302">
            <v>0.21331999999999998</v>
          </cell>
          <cell r="H302">
            <v>1.0666</v>
          </cell>
        </row>
        <row r="303">
          <cell r="A303" t="str">
            <v>TF75</v>
          </cell>
          <cell r="B303" t="str">
            <v>TF75  TUBE DE FREIN 500 250</v>
          </cell>
          <cell r="C303">
            <v>20</v>
          </cell>
          <cell r="D303">
            <v>1.681</v>
          </cell>
          <cell r="E303">
            <v>33.620000000000005</v>
          </cell>
          <cell r="F303">
            <v>32.56</v>
          </cell>
          <cell r="G303">
            <v>3.2560000000000006E-2</v>
          </cell>
          <cell r="H303">
            <v>0.65120000000000011</v>
          </cell>
        </row>
        <row r="304">
          <cell r="A304" t="str">
            <v>TF82</v>
          </cell>
          <cell r="B304" t="str">
            <v>TF82  TUBE DE FREIN TIGROTO F0700/13 -125</v>
          </cell>
          <cell r="C304">
            <v>5</v>
          </cell>
          <cell r="D304">
            <v>5.8</v>
          </cell>
          <cell r="E304">
            <v>29</v>
          </cell>
          <cell r="F304">
            <v>91.16</v>
          </cell>
          <cell r="G304">
            <v>9.1159999999999991E-2</v>
          </cell>
          <cell r="H304">
            <v>0.45579999999999998</v>
          </cell>
        </row>
        <row r="305">
          <cell r="A305" t="str">
            <v>TF83</v>
          </cell>
          <cell r="B305" t="str">
            <v>TF83  TUBE DE FREIN TIGROTO F1000/13-125</v>
          </cell>
          <cell r="C305">
            <v>5</v>
          </cell>
          <cell r="D305">
            <v>6.2</v>
          </cell>
          <cell r="E305">
            <v>31</v>
          </cell>
          <cell r="F305">
            <v>120.88</v>
          </cell>
          <cell r="G305">
            <v>0.12088</v>
          </cell>
          <cell r="H305">
            <v>0.60440000000000005</v>
          </cell>
        </row>
        <row r="306">
          <cell r="A306" t="str">
            <v>TF84</v>
          </cell>
          <cell r="B306" t="str">
            <v>TF84  TUBE DE FREIN TIGROTO F1200/13-125</v>
          </cell>
          <cell r="C306">
            <v>5</v>
          </cell>
          <cell r="D306">
            <v>6.6000000000000005</v>
          </cell>
          <cell r="E306">
            <v>33</v>
          </cell>
          <cell r="F306">
            <v>138.16</v>
          </cell>
          <cell r="G306">
            <v>0.13816000000000001</v>
          </cell>
          <cell r="H306">
            <v>0.69080000000000008</v>
          </cell>
        </row>
        <row r="307">
          <cell r="A307" t="str">
            <v>TF85</v>
          </cell>
          <cell r="B307" t="str">
            <v>TF85  TUBE DE FREIN TIGROTO F1400/13-125</v>
          </cell>
          <cell r="C307">
            <v>5</v>
          </cell>
          <cell r="D307">
            <v>8.1999999999999993</v>
          </cell>
          <cell r="E307">
            <v>41</v>
          </cell>
          <cell r="F307">
            <v>160.72</v>
          </cell>
          <cell r="G307">
            <v>0.16072</v>
          </cell>
          <cell r="H307">
            <v>0.80359999999999998</v>
          </cell>
        </row>
        <row r="308">
          <cell r="A308" t="str">
            <v>TF92</v>
          </cell>
          <cell r="B308" t="str">
            <v>TF92 TUBE DE FREIN 501 200</v>
          </cell>
          <cell r="C308">
            <v>20</v>
          </cell>
          <cell r="D308">
            <v>3.7</v>
          </cell>
          <cell r="E308">
            <v>74</v>
          </cell>
          <cell r="F308">
            <v>98.86</v>
          </cell>
          <cell r="G308">
            <v>9.8860000000000003E-2</v>
          </cell>
          <cell r="H308">
            <v>1.9772000000000001</v>
          </cell>
        </row>
        <row r="309">
          <cell r="A309" t="str">
            <v>TF101</v>
          </cell>
          <cell r="B309" t="str">
            <v>TF101 TUBE DE FREIN TIGROTO F1800/13-125</v>
          </cell>
          <cell r="C309">
            <v>5</v>
          </cell>
          <cell r="D309">
            <v>8.5</v>
          </cell>
          <cell r="E309">
            <v>42.5</v>
          </cell>
          <cell r="F309">
            <v>198.24</v>
          </cell>
          <cell r="G309">
            <v>0.19824</v>
          </cell>
          <cell r="H309">
            <v>0.99119999999999997</v>
          </cell>
        </row>
        <row r="310">
          <cell r="A310" t="str">
            <v>TF126</v>
          </cell>
          <cell r="B310" t="str">
            <v>TF126 TUDE DE FREIN 205500</v>
          </cell>
          <cell r="C310">
            <v>20</v>
          </cell>
          <cell r="D310">
            <v>3</v>
          </cell>
          <cell r="E310">
            <v>60</v>
          </cell>
          <cell r="F310">
            <v>54.3</v>
          </cell>
          <cell r="G310">
            <v>5.4299999999999994E-2</v>
          </cell>
          <cell r="H310">
            <v>1.0859999999999999</v>
          </cell>
        </row>
        <row r="311">
          <cell r="A311" t="str">
            <v>TF127</v>
          </cell>
          <cell r="B311" t="str">
            <v>TF127 TUBE DE FREIN 205600</v>
          </cell>
          <cell r="C311">
            <v>20</v>
          </cell>
          <cell r="D311">
            <v>3.5</v>
          </cell>
          <cell r="E311">
            <v>70</v>
          </cell>
          <cell r="F311">
            <v>60.88</v>
          </cell>
          <cell r="G311">
            <v>6.0880000000000004E-2</v>
          </cell>
          <cell r="H311">
            <v>1.2176</v>
          </cell>
        </row>
        <row r="312">
          <cell r="A312" t="str">
            <v>TF137</v>
          </cell>
          <cell r="B312" t="str">
            <v>TF137 TUBE DE FREIN 205700</v>
          </cell>
          <cell r="C312">
            <v>20</v>
          </cell>
          <cell r="D312">
            <v>10</v>
          </cell>
          <cell r="E312">
            <v>200</v>
          </cell>
          <cell r="F312">
            <v>68.239999999999995</v>
          </cell>
          <cell r="G312">
            <v>6.8239999999999995E-2</v>
          </cell>
          <cell r="H312">
            <v>1.3647999999999998</v>
          </cell>
        </row>
        <row r="313">
          <cell r="A313" t="str">
            <v>TF138</v>
          </cell>
          <cell r="B313" t="str">
            <v>TF138 TUBE DE FREIN 2051000</v>
          </cell>
          <cell r="C313">
            <v>20</v>
          </cell>
          <cell r="D313">
            <v>10</v>
          </cell>
          <cell r="E313">
            <v>200</v>
          </cell>
          <cell r="F313">
            <v>88.58</v>
          </cell>
          <cell r="G313">
            <v>8.8579999999999992E-2</v>
          </cell>
          <cell r="H313">
            <v>1.7715999999999998</v>
          </cell>
        </row>
        <row r="314">
          <cell r="A314" t="str">
            <v>TF146</v>
          </cell>
          <cell r="B314" t="str">
            <v>TF146 TUBE DE FREIN 205 800</v>
          </cell>
          <cell r="C314">
            <v>20</v>
          </cell>
          <cell r="D314">
            <v>5.8</v>
          </cell>
          <cell r="E314">
            <v>116</v>
          </cell>
          <cell r="F314">
            <v>74.92</v>
          </cell>
          <cell r="G314">
            <v>7.492E-2</v>
          </cell>
          <cell r="H314">
            <v>1.4984</v>
          </cell>
        </row>
        <row r="315">
          <cell r="A315" t="str">
            <v>FO014</v>
          </cell>
          <cell r="B315" t="str">
            <v>FO014 GOUJON DE ROUE MAZDA</v>
          </cell>
          <cell r="C315">
            <v>100</v>
          </cell>
          <cell r="D315">
            <v>0.98499999999999999</v>
          </cell>
          <cell r="E315">
            <v>98.5</v>
          </cell>
          <cell r="F315">
            <v>42.88</v>
          </cell>
          <cell r="G315">
            <v>4.2880000000000001E-2</v>
          </cell>
          <cell r="H315">
            <v>4.2880000000000003</v>
          </cell>
        </row>
        <row r="316">
          <cell r="A316" t="str">
            <v>R012</v>
          </cell>
          <cell r="B316" t="str">
            <v>R012 SILEMT BLOC TAYOUTA</v>
          </cell>
          <cell r="C316">
            <v>5</v>
          </cell>
          <cell r="D316">
            <v>3.7309999999999999</v>
          </cell>
          <cell r="E316">
            <v>18.655000000000001</v>
          </cell>
          <cell r="F316">
            <v>183.58</v>
          </cell>
          <cell r="G316">
            <v>0.18358000000000002</v>
          </cell>
          <cell r="H316">
            <v>0.91790000000000016</v>
          </cell>
        </row>
        <row r="317">
          <cell r="A317" t="str">
            <v>M078</v>
          </cell>
          <cell r="B317" t="str">
            <v>M078 ROULEMENT CENTRE 45</v>
          </cell>
          <cell r="C317">
            <v>5</v>
          </cell>
          <cell r="D317">
            <v>18</v>
          </cell>
          <cell r="E317">
            <v>90</v>
          </cell>
          <cell r="F317">
            <v>1000.66</v>
          </cell>
          <cell r="G317">
            <v>1.0006599999999999</v>
          </cell>
          <cell r="H317">
            <v>5.0032999999999994</v>
          </cell>
        </row>
        <row r="318">
          <cell r="A318" t="str">
            <v>I180</v>
          </cell>
          <cell r="B318" t="str">
            <v>I180 BRIDE DE RESSORT AV  NPR/NKR</v>
          </cell>
          <cell r="C318">
            <v>6</v>
          </cell>
          <cell r="D318">
            <v>12</v>
          </cell>
          <cell r="E318">
            <v>72</v>
          </cell>
          <cell r="F318">
            <v>375.48</v>
          </cell>
          <cell r="G318">
            <v>0.37548000000000004</v>
          </cell>
          <cell r="H318">
            <v>2.2528800000000002</v>
          </cell>
        </row>
        <row r="319">
          <cell r="A319" t="str">
            <v>I097</v>
          </cell>
          <cell r="B319" t="str">
            <v>I097 ECROU DE ROUE TAYOUTA</v>
          </cell>
          <cell r="C319">
            <v>20</v>
          </cell>
          <cell r="D319">
            <v>1.75</v>
          </cell>
          <cell r="E319">
            <v>35</v>
          </cell>
          <cell r="F319">
            <v>54.32</v>
          </cell>
          <cell r="G319">
            <v>5.432E-2</v>
          </cell>
          <cell r="H319">
            <v>1.0864</v>
          </cell>
        </row>
        <row r="320">
          <cell r="A320" t="str">
            <v>B120</v>
          </cell>
          <cell r="B320" t="str">
            <v>B120 PASTILLE DIAM 34</v>
          </cell>
          <cell r="C320">
            <v>100</v>
          </cell>
          <cell r="D320">
            <v>0.5</v>
          </cell>
          <cell r="E320">
            <v>50</v>
          </cell>
          <cell r="F320">
            <v>23.3</v>
          </cell>
          <cell r="G320">
            <v>2.3300000000000001E-2</v>
          </cell>
          <cell r="H320">
            <v>2.33</v>
          </cell>
        </row>
        <row r="321">
          <cell r="A321" t="str">
            <v>D001</v>
          </cell>
          <cell r="B321" t="str">
            <v>D001  BAGUE BOUGIE CULASSE</v>
          </cell>
          <cell r="C321">
            <v>50</v>
          </cell>
          <cell r="D321">
            <v>1.6</v>
          </cell>
          <cell r="E321">
            <v>80</v>
          </cell>
          <cell r="F321">
            <v>14.12</v>
          </cell>
          <cell r="G321">
            <v>1.4119999999999999E-2</v>
          </cell>
          <cell r="H321">
            <v>0.70599999999999996</v>
          </cell>
        </row>
        <row r="322">
          <cell r="A322" t="str">
            <v>D002</v>
          </cell>
          <cell r="B322" t="str">
            <v>D002  CULOT BOUGIE GM CULASSE</v>
          </cell>
          <cell r="C322">
            <v>50</v>
          </cell>
          <cell r="D322">
            <v>3</v>
          </cell>
          <cell r="E322">
            <v>150</v>
          </cell>
          <cell r="F322">
            <v>42.02</v>
          </cell>
          <cell r="G322">
            <v>4.2020000000000002E-2</v>
          </cell>
          <cell r="H322">
            <v>2.101</v>
          </cell>
        </row>
        <row r="323">
          <cell r="A323" t="str">
            <v>D003</v>
          </cell>
          <cell r="B323" t="str">
            <v>D003  CULOT BOUGIE PM CULASSE</v>
          </cell>
          <cell r="C323">
            <v>50</v>
          </cell>
          <cell r="D323">
            <v>2.5</v>
          </cell>
          <cell r="E323">
            <v>125</v>
          </cell>
          <cell r="F323">
            <v>28.18</v>
          </cell>
          <cell r="G323">
            <v>2.818E-2</v>
          </cell>
          <cell r="H323">
            <v>1.409</v>
          </cell>
        </row>
        <row r="324">
          <cell r="A324" t="str">
            <v>TEN001</v>
          </cell>
          <cell r="B324" t="str">
            <v>TEN001 TENDEUR PARTNER(60*17*30)</v>
          </cell>
          <cell r="C324">
            <v>10</v>
          </cell>
          <cell r="D324">
            <v>9</v>
          </cell>
          <cell r="E324">
            <v>90</v>
          </cell>
          <cell r="F324">
            <v>151.82</v>
          </cell>
          <cell r="G324">
            <v>0.15181999999999998</v>
          </cell>
          <cell r="H324">
            <v>1.5181999999999998</v>
          </cell>
        </row>
        <row r="325">
          <cell r="A325" t="str">
            <v>TEN002</v>
          </cell>
          <cell r="B325" t="str">
            <v>TEN002 TENDEUR POLIE CLIO(60*25*17)</v>
          </cell>
          <cell r="C325">
            <v>10</v>
          </cell>
          <cell r="D325">
            <v>9</v>
          </cell>
          <cell r="E325">
            <v>90</v>
          </cell>
          <cell r="F325">
            <v>86.26</v>
          </cell>
          <cell r="G325">
            <v>8.6260000000000003E-2</v>
          </cell>
          <cell r="H325">
            <v>0.86260000000000003</v>
          </cell>
        </row>
        <row r="326">
          <cell r="A326" t="str">
            <v>TEN003</v>
          </cell>
          <cell r="B326" t="str">
            <v>TEN003 TENDEUR CLIO(56*15*24)</v>
          </cell>
          <cell r="C326">
            <v>10</v>
          </cell>
          <cell r="D326">
            <v>9</v>
          </cell>
          <cell r="E326">
            <v>90</v>
          </cell>
          <cell r="F326">
            <v>74.66</v>
          </cell>
          <cell r="G326">
            <v>7.465999999999999E-2</v>
          </cell>
          <cell r="H326">
            <v>0.74659999999999993</v>
          </cell>
        </row>
        <row r="327">
          <cell r="A327" t="str">
            <v>TEN004</v>
          </cell>
          <cell r="B327" t="str">
            <v>TEN004 TENDEUR POLIE CLIO</v>
          </cell>
          <cell r="C327">
            <v>10</v>
          </cell>
          <cell r="D327">
            <v>9.5</v>
          </cell>
          <cell r="E327">
            <v>95</v>
          </cell>
          <cell r="F327">
            <v>95.26</v>
          </cell>
          <cell r="G327">
            <v>9.5260000000000011E-2</v>
          </cell>
          <cell r="H327">
            <v>0.95260000000000011</v>
          </cell>
        </row>
        <row r="328">
          <cell r="A328" t="str">
            <v xml:space="preserve">ROUE  JAMEL </v>
          </cell>
          <cell r="B328">
            <v>0</v>
          </cell>
          <cell r="C328">
            <v>2</v>
          </cell>
          <cell r="D328">
            <v>12</v>
          </cell>
          <cell r="E328">
            <v>24</v>
          </cell>
          <cell r="F328">
            <v>3000.16</v>
          </cell>
          <cell r="G328">
            <v>3.0001599999999997</v>
          </cell>
          <cell r="H328">
            <v>6.0003199999999994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37780.037000000018</v>
          </cell>
          <cell r="F329">
            <v>0</v>
          </cell>
          <cell r="G329">
            <v>0</v>
          </cell>
          <cell r="H329">
            <v>1830.6007800000004</v>
          </cell>
        </row>
        <row r="330">
          <cell r="F330">
            <v>0</v>
          </cell>
        </row>
        <row r="331">
          <cell r="F331">
            <v>0</v>
          </cell>
        </row>
        <row r="332">
          <cell r="F332">
            <v>0</v>
          </cell>
        </row>
        <row r="333">
          <cell r="F333">
            <v>0</v>
          </cell>
        </row>
        <row r="334">
          <cell r="F334">
            <v>0</v>
          </cell>
        </row>
        <row r="335">
          <cell r="F335">
            <v>0</v>
          </cell>
        </row>
        <row r="336">
          <cell r="F336">
            <v>0</v>
          </cell>
        </row>
        <row r="337">
          <cell r="F337">
            <v>0</v>
          </cell>
        </row>
        <row r="338">
          <cell r="F338">
            <v>0</v>
          </cell>
        </row>
        <row r="339">
          <cell r="F339">
            <v>0</v>
          </cell>
        </row>
        <row r="340">
          <cell r="F340">
            <v>0</v>
          </cell>
        </row>
        <row r="341">
          <cell r="F341">
            <v>0</v>
          </cell>
        </row>
        <row r="342">
          <cell r="F342">
            <v>0</v>
          </cell>
        </row>
        <row r="343">
          <cell r="F343">
            <v>0</v>
          </cell>
        </row>
        <row r="344">
          <cell r="F344">
            <v>0</v>
          </cell>
        </row>
        <row r="345">
          <cell r="F345">
            <v>0</v>
          </cell>
        </row>
        <row r="346">
          <cell r="F346">
            <v>0</v>
          </cell>
        </row>
        <row r="347">
          <cell r="F347">
            <v>0</v>
          </cell>
        </row>
        <row r="348">
          <cell r="F348">
            <v>0</v>
          </cell>
        </row>
        <row r="349">
          <cell r="F349">
            <v>0</v>
          </cell>
        </row>
        <row r="350">
          <cell r="F350">
            <v>0</v>
          </cell>
        </row>
        <row r="351">
          <cell r="F351">
            <v>0</v>
          </cell>
        </row>
        <row r="352">
          <cell r="F352">
            <v>0</v>
          </cell>
        </row>
        <row r="353">
          <cell r="F353">
            <v>0</v>
          </cell>
        </row>
        <row r="354">
          <cell r="F354">
            <v>0</v>
          </cell>
        </row>
        <row r="355">
          <cell r="F355">
            <v>0</v>
          </cell>
        </row>
        <row r="356">
          <cell r="F356">
            <v>0</v>
          </cell>
        </row>
        <row r="357">
          <cell r="F357">
            <v>0</v>
          </cell>
        </row>
        <row r="358">
          <cell r="F358">
            <v>0</v>
          </cell>
        </row>
        <row r="359">
          <cell r="F359">
            <v>0</v>
          </cell>
        </row>
        <row r="360">
          <cell r="F360">
            <v>0</v>
          </cell>
        </row>
        <row r="361">
          <cell r="F361">
            <v>0</v>
          </cell>
        </row>
        <row r="362">
          <cell r="F362">
            <v>0</v>
          </cell>
        </row>
        <row r="363">
          <cell r="F363">
            <v>0</v>
          </cell>
        </row>
        <row r="364">
          <cell r="F364">
            <v>0</v>
          </cell>
        </row>
        <row r="365">
          <cell r="F365">
            <v>0</v>
          </cell>
        </row>
        <row r="366">
          <cell r="F366">
            <v>0</v>
          </cell>
        </row>
        <row r="367">
          <cell r="F367">
            <v>0</v>
          </cell>
        </row>
        <row r="368">
          <cell r="F368">
            <v>0</v>
          </cell>
        </row>
        <row r="369">
          <cell r="F369">
            <v>0</v>
          </cell>
        </row>
        <row r="370">
          <cell r="F370">
            <v>0</v>
          </cell>
        </row>
        <row r="371">
          <cell r="F371">
            <v>0</v>
          </cell>
        </row>
        <row r="372">
          <cell r="F372">
            <v>0</v>
          </cell>
        </row>
        <row r="373">
          <cell r="F373">
            <v>0</v>
          </cell>
        </row>
        <row r="374">
          <cell r="F374">
            <v>0</v>
          </cell>
        </row>
        <row r="375">
          <cell r="F375">
            <v>0</v>
          </cell>
        </row>
        <row r="376">
          <cell r="F376">
            <v>0</v>
          </cell>
        </row>
        <row r="377">
          <cell r="F377">
            <v>0</v>
          </cell>
        </row>
        <row r="378">
          <cell r="F378">
            <v>0</v>
          </cell>
        </row>
        <row r="379">
          <cell r="F379">
            <v>0</v>
          </cell>
        </row>
        <row r="380">
          <cell r="F380">
            <v>0</v>
          </cell>
        </row>
        <row r="381">
          <cell r="F381">
            <v>0</v>
          </cell>
        </row>
        <row r="382">
          <cell r="F382">
            <v>0</v>
          </cell>
        </row>
        <row r="383">
          <cell r="F383">
            <v>0</v>
          </cell>
        </row>
        <row r="384">
          <cell r="F384">
            <v>0</v>
          </cell>
        </row>
        <row r="385">
          <cell r="F385">
            <v>0</v>
          </cell>
        </row>
        <row r="386">
          <cell r="F386">
            <v>0</v>
          </cell>
        </row>
        <row r="387">
          <cell r="F387">
            <v>0</v>
          </cell>
        </row>
        <row r="388">
          <cell r="F388">
            <v>0</v>
          </cell>
        </row>
        <row r="389">
          <cell r="F389">
            <v>0</v>
          </cell>
        </row>
        <row r="390">
          <cell r="F390">
            <v>0</v>
          </cell>
        </row>
        <row r="391">
          <cell r="F39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</sheetDataSet>
  </externalBook>
</externalLink>
</file>

<file path=xl/tables/table1.xml><?xml version="1.0" encoding="utf-8"?>
<table xmlns="http://schemas.openxmlformats.org/spreadsheetml/2006/main" id="1" name="Tableau1" displayName="Tableau1" ref="B4:D654" totalsRowShown="0" headerRowDxfId="6" headerRowBorderDxfId="5" tableBorderDxfId="4" totalsRowBorderDxfId="3">
  <autoFilter ref="B4:D654"/>
  <tableColumns count="3">
    <tableColumn id="1" name="REF" dataDxfId="2">
      <calculatedColumnFormula>IF(INDIRECT(INDIRECT("$A"&amp;(5+nblignes*INT((ROW()-5)/nblignes)))&amp;"!b"&amp;5+MOD(ROW()+5,nblignes))=0,"",INDIRECT(INDIRECT("$A"&amp;(5+nblignes*INT((ROW()-5)/nblignes)))&amp;"!b"&amp;5+MOD(ROW()+5,nblignes)))</calculatedColumnFormula>
    </tableColumn>
    <tableColumn id="2" name="DESIGNATION" dataDxfId="1">
      <calculatedColumnFormula>IFERROR(VLOOKUP(B5,BDD!A:H,2),"")</calculatedColumnFormula>
    </tableColumn>
    <tableColumn id="3" name="QTE" dataDxfId="0">
      <calculatedColumnFormula>IF($C5="","",INDIRECT(INDIRECT("$A"&amp;(5+nblignes*INT((ROW()-5)/nblignes)))&amp;"!c"&amp;5+MOD(ROW()+5,nblignes)))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F599"/>
  <sheetViews>
    <sheetView tabSelected="1" workbookViewId="0">
      <selection activeCell="C12" sqref="C12"/>
    </sheetView>
  </sheetViews>
  <sheetFormatPr baseColWidth="10" defaultRowHeight="15"/>
  <cols>
    <col min="3" max="3" width="24.140625" bestFit="1" customWidth="1"/>
    <col min="5" max="5" width="21" bestFit="1" customWidth="1"/>
    <col min="6" max="6" width="14.28515625" bestFit="1" customWidth="1"/>
    <col min="7" max="7" width="21.7109375" bestFit="1" customWidth="1"/>
  </cols>
  <sheetData>
    <row r="4" spans="2:6">
      <c r="B4" s="12" t="s">
        <v>948</v>
      </c>
      <c r="C4" s="12" t="s">
        <v>823</v>
      </c>
    </row>
    <row r="5" spans="2:6">
      <c r="B5" s="12" t="s">
        <v>9</v>
      </c>
      <c r="C5" s="12"/>
      <c r="E5" s="97"/>
      <c r="F5" s="98"/>
    </row>
    <row r="6" spans="2:6">
      <c r="B6" s="12" t="s">
        <v>229</v>
      </c>
      <c r="C6" s="12"/>
      <c r="E6" s="97"/>
      <c r="F6" s="98"/>
    </row>
    <row r="7" spans="2:6">
      <c r="B7" s="12"/>
      <c r="C7" s="12"/>
      <c r="E7" s="97"/>
      <c r="F7" s="98"/>
    </row>
    <row r="8" spans="2:6">
      <c r="B8" s="12"/>
      <c r="C8" s="12"/>
      <c r="E8" s="97"/>
      <c r="F8" s="98"/>
    </row>
    <row r="9" spans="2:6">
      <c r="B9" s="12"/>
      <c r="C9" s="12"/>
    </row>
    <row r="10" spans="2:6">
      <c r="B10" s="12"/>
      <c r="C10" s="12"/>
    </row>
    <row r="11" spans="2:6">
      <c r="B11" s="12"/>
      <c r="C11" s="12"/>
    </row>
    <row r="12" spans="2:6">
      <c r="B12" s="12"/>
      <c r="C12" s="12"/>
    </row>
    <row r="13" spans="2:6">
      <c r="B13" s="12"/>
      <c r="C13" s="12"/>
    </row>
    <row r="14" spans="2:6">
      <c r="B14" s="12"/>
      <c r="C14" s="12"/>
    </row>
    <row r="15" spans="2:6">
      <c r="B15" s="12"/>
      <c r="C15" s="12"/>
    </row>
    <row r="16" spans="2:6">
      <c r="B16" s="12"/>
      <c r="C16" s="12"/>
    </row>
    <row r="17" spans="2:3">
      <c r="B17" s="12"/>
      <c r="C17" s="12"/>
    </row>
    <row r="18" spans="2:3">
      <c r="B18" s="12"/>
      <c r="C18" s="12"/>
    </row>
    <row r="19" spans="2:3">
      <c r="B19" s="12"/>
      <c r="C19" s="12"/>
    </row>
    <row r="20" spans="2:3">
      <c r="B20" s="12"/>
      <c r="C20" s="12"/>
    </row>
    <row r="21" spans="2:3">
      <c r="B21" s="12"/>
      <c r="C21" s="12"/>
    </row>
    <row r="22" spans="2:3">
      <c r="B22" s="12"/>
      <c r="C22" s="12"/>
    </row>
    <row r="23" spans="2:3">
      <c r="B23" s="12"/>
      <c r="C23" s="12"/>
    </row>
    <row r="24" spans="2:3">
      <c r="B24" s="12"/>
      <c r="C24" s="12"/>
    </row>
    <row r="25" spans="2:3">
      <c r="B25" s="12"/>
      <c r="C25" s="12"/>
    </row>
    <row r="26" spans="2:3">
      <c r="B26" s="12"/>
      <c r="C26" s="12"/>
    </row>
    <row r="27" spans="2:3">
      <c r="B27" s="12"/>
      <c r="C27" s="12"/>
    </row>
    <row r="28" spans="2:3">
      <c r="B28" s="12"/>
      <c r="C28" s="12"/>
    </row>
    <row r="29" spans="2:3">
      <c r="B29" s="12"/>
      <c r="C29" s="12"/>
    </row>
    <row r="30" spans="2:3">
      <c r="B30" s="12"/>
      <c r="C30" s="12"/>
    </row>
    <row r="31" spans="2:3">
      <c r="B31" s="12"/>
      <c r="C31" s="12"/>
    </row>
    <row r="32" spans="2:3">
      <c r="B32" s="12"/>
      <c r="C32" s="12"/>
    </row>
    <row r="33" spans="2:3">
      <c r="B33" s="12"/>
      <c r="C33" s="12"/>
    </row>
    <row r="34" spans="2:3">
      <c r="B34" s="12"/>
      <c r="C34" s="12"/>
    </row>
    <row r="35" spans="2:3">
      <c r="B35" s="12"/>
      <c r="C35" s="12"/>
    </row>
    <row r="36" spans="2:3">
      <c r="B36" s="12"/>
      <c r="C36" s="12"/>
    </row>
    <row r="37" spans="2:3">
      <c r="B37" s="12"/>
      <c r="C37" s="12"/>
    </row>
    <row r="38" spans="2:3">
      <c r="B38" s="12"/>
      <c r="C38" s="12"/>
    </row>
    <row r="39" spans="2:3">
      <c r="B39" s="12"/>
      <c r="C39" s="12"/>
    </row>
    <row r="40" spans="2:3">
      <c r="B40" s="12"/>
      <c r="C40" s="12"/>
    </row>
    <row r="41" spans="2:3">
      <c r="B41" s="12"/>
      <c r="C41" s="12"/>
    </row>
    <row r="42" spans="2:3">
      <c r="B42" s="12"/>
      <c r="C42" s="12"/>
    </row>
    <row r="43" spans="2:3">
      <c r="B43" s="12"/>
      <c r="C43" s="12"/>
    </row>
    <row r="44" spans="2:3">
      <c r="B44" s="12"/>
      <c r="C44" s="12"/>
    </row>
    <row r="45" spans="2:3">
      <c r="B45" s="12"/>
      <c r="C45" s="12"/>
    </row>
    <row r="46" spans="2:3">
      <c r="B46" s="12"/>
      <c r="C46" s="12"/>
    </row>
    <row r="47" spans="2:3">
      <c r="B47" s="12"/>
      <c r="C47" s="12"/>
    </row>
    <row r="48" spans="2:3">
      <c r="B48" s="12"/>
      <c r="C48" s="12"/>
    </row>
    <row r="49" spans="2:3">
      <c r="B49" s="12"/>
      <c r="C49" s="12"/>
    </row>
    <row r="50" spans="2:3">
      <c r="B50" s="12"/>
      <c r="C50" s="12"/>
    </row>
    <row r="51" spans="2:3">
      <c r="B51" s="12"/>
      <c r="C51" s="12"/>
    </row>
    <row r="52" spans="2:3">
      <c r="B52" s="12"/>
      <c r="C52" s="12"/>
    </row>
    <row r="53" spans="2:3">
      <c r="B53" s="12"/>
      <c r="C53" s="12"/>
    </row>
    <row r="54" spans="2:3">
      <c r="B54" s="12"/>
      <c r="C54" s="12"/>
    </row>
    <row r="55" spans="2:3">
      <c r="B55" s="12"/>
      <c r="C55" s="12"/>
    </row>
    <row r="56" spans="2:3">
      <c r="B56" s="12"/>
      <c r="C56" s="12"/>
    </row>
    <row r="57" spans="2:3">
      <c r="B57" s="12"/>
      <c r="C57" s="12"/>
    </row>
    <row r="58" spans="2:3">
      <c r="B58" s="12"/>
      <c r="C58" s="12"/>
    </row>
    <row r="59" spans="2:3">
      <c r="B59" s="12"/>
      <c r="C59" s="12"/>
    </row>
    <row r="60" spans="2:3">
      <c r="B60" s="12"/>
      <c r="C60" s="12"/>
    </row>
    <row r="61" spans="2:3">
      <c r="B61" s="12"/>
      <c r="C61" s="12"/>
    </row>
    <row r="62" spans="2:3">
      <c r="B62" s="12"/>
      <c r="C62" s="12"/>
    </row>
    <row r="63" spans="2:3">
      <c r="B63" s="12"/>
      <c r="C63" s="12"/>
    </row>
    <row r="64" spans="2:3">
      <c r="B64" s="12"/>
      <c r="C64" s="12"/>
    </row>
    <row r="65" spans="2:3">
      <c r="B65" s="12"/>
      <c r="C65" s="12"/>
    </row>
    <row r="66" spans="2:3">
      <c r="B66" s="12"/>
      <c r="C66" s="12"/>
    </row>
    <row r="67" spans="2:3">
      <c r="B67" s="12"/>
      <c r="C67" s="12"/>
    </row>
    <row r="68" spans="2:3">
      <c r="B68" s="12"/>
      <c r="C68" s="12"/>
    </row>
    <row r="69" spans="2:3">
      <c r="B69" s="12"/>
      <c r="C69" s="12"/>
    </row>
    <row r="70" spans="2:3">
      <c r="B70" s="12"/>
      <c r="C70" s="12"/>
    </row>
    <row r="71" spans="2:3">
      <c r="B71" s="12"/>
      <c r="C71" s="12"/>
    </row>
    <row r="72" spans="2:3">
      <c r="B72" s="12"/>
      <c r="C72" s="12"/>
    </row>
    <row r="73" spans="2:3">
      <c r="B73" s="12"/>
      <c r="C73" s="12"/>
    </row>
    <row r="74" spans="2:3">
      <c r="B74" s="12"/>
      <c r="C74" s="12"/>
    </row>
    <row r="75" spans="2:3">
      <c r="B75" s="12"/>
      <c r="C75" s="12"/>
    </row>
    <row r="76" spans="2:3">
      <c r="B76" s="12"/>
      <c r="C76" s="12"/>
    </row>
    <row r="77" spans="2:3">
      <c r="B77" s="12"/>
      <c r="C77" s="12"/>
    </row>
    <row r="78" spans="2:3">
      <c r="B78" s="12"/>
      <c r="C78" s="12"/>
    </row>
    <row r="79" spans="2:3">
      <c r="B79" s="12"/>
      <c r="C79" s="12"/>
    </row>
    <row r="80" spans="2:3">
      <c r="B80" s="12"/>
      <c r="C80" s="12"/>
    </row>
    <row r="81" spans="2:3">
      <c r="B81" s="12"/>
      <c r="C81" s="12"/>
    </row>
    <row r="82" spans="2:3">
      <c r="B82" s="12"/>
      <c r="C82" s="12"/>
    </row>
    <row r="83" spans="2:3">
      <c r="B83" s="12"/>
      <c r="C83" s="12"/>
    </row>
    <row r="84" spans="2:3">
      <c r="B84" s="12"/>
      <c r="C84" s="12"/>
    </row>
    <row r="85" spans="2:3">
      <c r="B85" s="12"/>
      <c r="C85" s="12"/>
    </row>
    <row r="86" spans="2:3">
      <c r="B86" s="12"/>
      <c r="C86" s="12"/>
    </row>
    <row r="87" spans="2:3">
      <c r="B87" s="12"/>
      <c r="C87" s="12"/>
    </row>
    <row r="88" spans="2:3">
      <c r="B88" s="12"/>
      <c r="C88" s="12"/>
    </row>
    <row r="89" spans="2:3">
      <c r="B89" s="12"/>
      <c r="C89" s="12"/>
    </row>
    <row r="90" spans="2:3">
      <c r="B90" s="12"/>
      <c r="C90" s="12"/>
    </row>
    <row r="91" spans="2:3">
      <c r="B91" s="12"/>
      <c r="C91" s="12"/>
    </row>
    <row r="92" spans="2:3">
      <c r="B92" s="12"/>
      <c r="C92" s="12"/>
    </row>
    <row r="93" spans="2:3">
      <c r="B93" s="12"/>
      <c r="C93" s="12"/>
    </row>
    <row r="94" spans="2:3">
      <c r="B94" s="12"/>
      <c r="C94" s="12"/>
    </row>
    <row r="95" spans="2:3">
      <c r="B95" s="12"/>
      <c r="C95" s="12"/>
    </row>
    <row r="96" spans="2:3">
      <c r="B96" s="12"/>
      <c r="C96" s="12"/>
    </row>
    <row r="97" spans="2:3">
      <c r="B97" s="12"/>
      <c r="C97" s="12"/>
    </row>
    <row r="98" spans="2:3">
      <c r="B98" s="12"/>
      <c r="C98" s="12"/>
    </row>
    <row r="99" spans="2:3">
      <c r="B99" s="12"/>
      <c r="C99" s="12"/>
    </row>
    <row r="100" spans="2:3">
      <c r="B100" s="12"/>
      <c r="C100" s="12"/>
    </row>
    <row r="101" spans="2:3">
      <c r="B101" s="12"/>
      <c r="C101" s="12"/>
    </row>
    <row r="102" spans="2:3">
      <c r="B102" s="12"/>
      <c r="C102" s="12"/>
    </row>
    <row r="103" spans="2:3">
      <c r="B103" s="12"/>
      <c r="C103" s="12"/>
    </row>
    <row r="104" spans="2:3">
      <c r="B104" s="12"/>
      <c r="C104" s="12"/>
    </row>
    <row r="105" spans="2:3">
      <c r="B105" s="12"/>
      <c r="C105" s="12"/>
    </row>
    <row r="106" spans="2:3">
      <c r="B106" s="12"/>
      <c r="C106" s="12"/>
    </row>
    <row r="107" spans="2:3">
      <c r="B107" s="12"/>
      <c r="C107" s="12"/>
    </row>
    <row r="108" spans="2:3">
      <c r="B108" s="12"/>
      <c r="C108" s="12"/>
    </row>
    <row r="109" spans="2:3">
      <c r="B109" s="12"/>
      <c r="C109" s="12"/>
    </row>
    <row r="110" spans="2:3">
      <c r="B110" s="12"/>
      <c r="C110" s="12"/>
    </row>
    <row r="111" spans="2:3">
      <c r="B111" s="12"/>
      <c r="C111" s="12"/>
    </row>
    <row r="112" spans="2:3">
      <c r="B112" s="12"/>
      <c r="C112" s="12"/>
    </row>
    <row r="113" spans="2:3">
      <c r="B113" s="12"/>
      <c r="C113" s="12"/>
    </row>
    <row r="114" spans="2:3">
      <c r="B114" s="12"/>
      <c r="C114" s="12"/>
    </row>
    <row r="115" spans="2:3">
      <c r="B115" s="12"/>
      <c r="C115" s="12"/>
    </row>
    <row r="116" spans="2:3">
      <c r="B116" s="12"/>
      <c r="C116" s="12"/>
    </row>
    <row r="117" spans="2:3">
      <c r="B117" s="12"/>
      <c r="C117" s="12"/>
    </row>
    <row r="118" spans="2:3">
      <c r="B118" s="12"/>
      <c r="C118" s="12"/>
    </row>
    <row r="119" spans="2:3">
      <c r="B119" s="12"/>
      <c r="C119" s="12"/>
    </row>
    <row r="120" spans="2:3">
      <c r="B120" s="12"/>
      <c r="C120" s="12"/>
    </row>
    <row r="121" spans="2:3">
      <c r="B121" s="12"/>
      <c r="C121" s="12"/>
    </row>
    <row r="122" spans="2:3">
      <c r="B122" s="12"/>
      <c r="C122" s="12"/>
    </row>
    <row r="123" spans="2:3">
      <c r="B123" s="12"/>
      <c r="C123" s="12"/>
    </row>
    <row r="124" spans="2:3">
      <c r="B124" s="12"/>
      <c r="C124" s="12"/>
    </row>
    <row r="125" spans="2:3">
      <c r="B125" s="12"/>
      <c r="C125" s="12"/>
    </row>
    <row r="126" spans="2:3">
      <c r="B126" s="12"/>
      <c r="C126" s="12"/>
    </row>
    <row r="127" spans="2:3">
      <c r="B127" s="12"/>
      <c r="C127" s="12"/>
    </row>
    <row r="128" spans="2:3">
      <c r="B128" s="12"/>
      <c r="C128" s="12"/>
    </row>
    <row r="129" spans="2:3">
      <c r="B129" s="12"/>
      <c r="C129" s="12"/>
    </row>
    <row r="130" spans="2:3">
      <c r="B130" s="12"/>
      <c r="C130" s="12"/>
    </row>
    <row r="131" spans="2:3">
      <c r="B131" s="12"/>
      <c r="C131" s="12"/>
    </row>
    <row r="132" spans="2:3">
      <c r="B132" s="12"/>
      <c r="C132" s="12"/>
    </row>
    <row r="133" spans="2:3">
      <c r="B133" s="12"/>
      <c r="C133" s="12"/>
    </row>
    <row r="134" spans="2:3">
      <c r="B134" s="12"/>
      <c r="C134" s="12"/>
    </row>
    <row r="135" spans="2:3">
      <c r="B135" s="12"/>
      <c r="C135" s="12"/>
    </row>
    <row r="136" spans="2:3">
      <c r="B136" s="12"/>
      <c r="C136" s="12"/>
    </row>
    <row r="137" spans="2:3">
      <c r="B137" s="12"/>
      <c r="C137" s="12"/>
    </row>
    <row r="138" spans="2:3">
      <c r="B138" s="12"/>
      <c r="C138" s="12"/>
    </row>
    <row r="139" spans="2:3">
      <c r="B139" s="12"/>
      <c r="C139" s="12"/>
    </row>
    <row r="140" spans="2:3">
      <c r="B140" s="12"/>
      <c r="C140" s="12"/>
    </row>
    <row r="141" spans="2:3">
      <c r="B141" s="12"/>
      <c r="C141" s="12"/>
    </row>
    <row r="142" spans="2:3">
      <c r="B142" s="12"/>
      <c r="C142" s="12"/>
    </row>
    <row r="143" spans="2:3">
      <c r="B143" s="12"/>
      <c r="C143" s="12"/>
    </row>
    <row r="144" spans="2:3">
      <c r="B144" s="12"/>
      <c r="C144" s="12"/>
    </row>
    <row r="145" spans="2:3">
      <c r="B145" s="12"/>
      <c r="C145" s="12"/>
    </row>
    <row r="146" spans="2:3">
      <c r="B146" s="12"/>
      <c r="C146" s="12"/>
    </row>
    <row r="147" spans="2:3">
      <c r="B147" s="12"/>
      <c r="C147" s="12"/>
    </row>
    <row r="148" spans="2:3">
      <c r="B148" s="12"/>
      <c r="C148" s="12"/>
    </row>
    <row r="149" spans="2:3">
      <c r="B149" s="12"/>
      <c r="C149" s="12"/>
    </row>
    <row r="150" spans="2:3">
      <c r="B150" s="12"/>
      <c r="C150" s="12"/>
    </row>
    <row r="151" spans="2:3">
      <c r="B151" s="12"/>
      <c r="C151" s="12"/>
    </row>
    <row r="152" spans="2:3">
      <c r="B152" s="12"/>
      <c r="C152" s="12"/>
    </row>
    <row r="153" spans="2:3">
      <c r="B153" s="12"/>
      <c r="C153" s="12"/>
    </row>
    <row r="154" spans="2:3">
      <c r="B154" s="12"/>
      <c r="C154" s="12"/>
    </row>
    <row r="155" spans="2:3">
      <c r="B155" s="12"/>
      <c r="C155" s="12"/>
    </row>
    <row r="156" spans="2:3">
      <c r="B156" s="12"/>
      <c r="C156" s="12"/>
    </row>
    <row r="157" spans="2:3">
      <c r="B157" s="12"/>
      <c r="C157" s="12"/>
    </row>
    <row r="158" spans="2:3">
      <c r="B158" s="12"/>
      <c r="C158" s="12"/>
    </row>
    <row r="159" spans="2:3">
      <c r="B159" s="12"/>
      <c r="C159" s="12"/>
    </row>
    <row r="160" spans="2:3">
      <c r="B160" s="12"/>
      <c r="C160" s="12"/>
    </row>
    <row r="161" spans="2:3">
      <c r="B161" s="12"/>
      <c r="C161" s="12"/>
    </row>
    <row r="162" spans="2:3">
      <c r="B162" s="12"/>
      <c r="C162" s="12"/>
    </row>
    <row r="163" spans="2:3">
      <c r="B163" s="12"/>
      <c r="C163" s="12"/>
    </row>
    <row r="164" spans="2:3">
      <c r="B164" s="12"/>
      <c r="C164" s="12"/>
    </row>
    <row r="165" spans="2:3">
      <c r="B165" s="12"/>
      <c r="C165" s="12"/>
    </row>
    <row r="166" spans="2:3">
      <c r="B166" s="12"/>
      <c r="C166" s="12"/>
    </row>
    <row r="167" spans="2:3">
      <c r="B167" s="12"/>
      <c r="C167" s="12"/>
    </row>
    <row r="168" spans="2:3">
      <c r="B168" s="12"/>
      <c r="C168" s="12"/>
    </row>
    <row r="169" spans="2:3">
      <c r="B169" s="12"/>
      <c r="C169" s="12"/>
    </row>
    <row r="170" spans="2:3">
      <c r="B170" s="12"/>
      <c r="C170" s="12"/>
    </row>
    <row r="171" spans="2:3">
      <c r="B171" s="12"/>
      <c r="C171" s="12"/>
    </row>
    <row r="172" spans="2:3">
      <c r="B172" s="12"/>
      <c r="C172" s="12"/>
    </row>
    <row r="173" spans="2:3">
      <c r="B173" s="12"/>
      <c r="C173" s="12"/>
    </row>
    <row r="174" spans="2:3">
      <c r="B174" s="12"/>
      <c r="C174" s="12"/>
    </row>
    <row r="175" spans="2:3">
      <c r="B175" s="12"/>
      <c r="C175" s="12"/>
    </row>
    <row r="176" spans="2:3">
      <c r="B176" s="12"/>
      <c r="C176" s="12"/>
    </row>
    <row r="177" spans="2:3">
      <c r="B177" s="12"/>
      <c r="C177" s="12"/>
    </row>
    <row r="178" spans="2:3">
      <c r="B178" s="12"/>
      <c r="C178" s="12"/>
    </row>
    <row r="179" spans="2:3">
      <c r="B179" s="12"/>
      <c r="C179" s="12"/>
    </row>
    <row r="180" spans="2:3">
      <c r="B180" s="12"/>
      <c r="C180" s="12"/>
    </row>
    <row r="181" spans="2:3">
      <c r="B181" s="12"/>
      <c r="C181" s="12"/>
    </row>
    <row r="182" spans="2:3">
      <c r="B182" s="12"/>
      <c r="C182" s="12"/>
    </row>
    <row r="183" spans="2:3">
      <c r="B183" s="12"/>
      <c r="C183" s="12"/>
    </row>
    <row r="184" spans="2:3">
      <c r="B184" s="12"/>
      <c r="C184" s="12"/>
    </row>
    <row r="185" spans="2:3">
      <c r="B185" s="12"/>
      <c r="C185" s="12"/>
    </row>
    <row r="186" spans="2:3">
      <c r="B186" s="12"/>
      <c r="C186" s="12"/>
    </row>
    <row r="187" spans="2:3">
      <c r="B187" s="12"/>
      <c r="C187" s="12"/>
    </row>
    <row r="188" spans="2:3">
      <c r="B188" s="12"/>
      <c r="C188" s="12"/>
    </row>
    <row r="189" spans="2:3">
      <c r="B189" s="12"/>
      <c r="C189" s="12"/>
    </row>
    <row r="190" spans="2:3">
      <c r="B190" s="12"/>
      <c r="C190" s="12"/>
    </row>
    <row r="191" spans="2:3">
      <c r="B191" s="12"/>
      <c r="C191" s="12"/>
    </row>
    <row r="192" spans="2:3">
      <c r="B192" s="12"/>
      <c r="C192" s="12"/>
    </row>
    <row r="193" spans="2:3">
      <c r="B193" s="12"/>
      <c r="C193" s="12"/>
    </row>
    <row r="194" spans="2:3">
      <c r="B194" s="12"/>
      <c r="C194" s="12"/>
    </row>
    <row r="195" spans="2:3">
      <c r="B195" s="12"/>
      <c r="C195" s="12"/>
    </row>
    <row r="196" spans="2:3">
      <c r="B196" s="12"/>
      <c r="C196" s="12"/>
    </row>
    <row r="197" spans="2:3">
      <c r="B197" s="12"/>
      <c r="C197" s="12"/>
    </row>
    <row r="198" spans="2:3">
      <c r="B198" s="12"/>
      <c r="C198" s="12"/>
    </row>
    <row r="199" spans="2:3">
      <c r="B199" s="12"/>
      <c r="C199" s="12"/>
    </row>
    <row r="200" spans="2:3">
      <c r="B200" s="12"/>
      <c r="C200" s="12"/>
    </row>
    <row r="201" spans="2:3">
      <c r="B201" s="12"/>
      <c r="C201" s="12"/>
    </row>
    <row r="202" spans="2:3">
      <c r="B202" s="12"/>
      <c r="C202" s="12"/>
    </row>
    <row r="203" spans="2:3">
      <c r="B203" s="12"/>
      <c r="C203" s="12"/>
    </row>
    <row r="204" spans="2:3">
      <c r="B204" s="12"/>
      <c r="C204" s="12"/>
    </row>
    <row r="205" spans="2:3">
      <c r="B205" s="12"/>
      <c r="C205" s="12"/>
    </row>
    <row r="206" spans="2:3">
      <c r="B206" s="12"/>
      <c r="C206" s="12"/>
    </row>
    <row r="207" spans="2:3">
      <c r="B207" s="12"/>
      <c r="C207" s="12"/>
    </row>
    <row r="208" spans="2:3">
      <c r="B208" s="12"/>
      <c r="C208" s="12"/>
    </row>
    <row r="209" spans="2:3">
      <c r="B209" s="12"/>
      <c r="C209" s="12"/>
    </row>
    <row r="210" spans="2:3">
      <c r="B210" s="12"/>
      <c r="C210" s="12"/>
    </row>
    <row r="211" spans="2:3">
      <c r="B211" s="12"/>
      <c r="C211" s="12"/>
    </row>
    <row r="212" spans="2:3">
      <c r="B212" s="12"/>
      <c r="C212" s="12"/>
    </row>
    <row r="213" spans="2:3">
      <c r="B213" s="12"/>
      <c r="C213" s="12"/>
    </row>
    <row r="214" spans="2:3">
      <c r="B214" s="12"/>
      <c r="C214" s="12"/>
    </row>
    <row r="215" spans="2:3">
      <c r="B215" s="12"/>
      <c r="C215" s="12"/>
    </row>
    <row r="216" spans="2:3">
      <c r="B216" s="12"/>
      <c r="C216" s="12"/>
    </row>
    <row r="217" spans="2:3">
      <c r="B217" s="12"/>
      <c r="C217" s="12"/>
    </row>
    <row r="218" spans="2:3">
      <c r="B218" s="12"/>
      <c r="C218" s="12"/>
    </row>
    <row r="219" spans="2:3">
      <c r="B219" s="12"/>
      <c r="C219" s="12"/>
    </row>
    <row r="220" spans="2:3">
      <c r="B220" s="12"/>
      <c r="C220" s="12"/>
    </row>
    <row r="221" spans="2:3">
      <c r="B221" s="12"/>
      <c r="C221" s="12"/>
    </row>
    <row r="222" spans="2:3">
      <c r="B222" s="12"/>
      <c r="C222" s="12"/>
    </row>
    <row r="223" spans="2:3">
      <c r="B223" s="12"/>
      <c r="C223" s="12"/>
    </row>
    <row r="224" spans="2:3">
      <c r="B224" s="12"/>
      <c r="C224" s="12"/>
    </row>
    <row r="225" spans="2:3">
      <c r="B225" s="12"/>
      <c r="C225" s="12"/>
    </row>
    <row r="226" spans="2:3">
      <c r="B226" s="12"/>
      <c r="C226" s="12"/>
    </row>
    <row r="227" spans="2:3">
      <c r="B227" s="12"/>
      <c r="C227" s="12"/>
    </row>
    <row r="228" spans="2:3">
      <c r="B228" s="12"/>
      <c r="C228" s="12"/>
    </row>
    <row r="229" spans="2:3">
      <c r="B229" s="12"/>
      <c r="C229" s="12"/>
    </row>
    <row r="230" spans="2:3">
      <c r="B230" s="12"/>
      <c r="C230" s="12"/>
    </row>
    <row r="231" spans="2:3">
      <c r="B231" s="12"/>
      <c r="C231" s="12"/>
    </row>
    <row r="232" spans="2:3">
      <c r="B232" s="12"/>
      <c r="C232" s="12"/>
    </row>
    <row r="233" spans="2:3">
      <c r="B233" s="12"/>
      <c r="C233" s="12"/>
    </row>
    <row r="234" spans="2:3">
      <c r="B234" s="12"/>
      <c r="C234" s="12"/>
    </row>
    <row r="235" spans="2:3">
      <c r="B235" s="12"/>
      <c r="C235" s="12"/>
    </row>
    <row r="236" spans="2:3">
      <c r="B236" s="12"/>
      <c r="C236" s="12"/>
    </row>
    <row r="237" spans="2:3">
      <c r="B237" s="12"/>
      <c r="C237" s="12"/>
    </row>
    <row r="238" spans="2:3">
      <c r="B238" s="12"/>
      <c r="C238" s="12"/>
    </row>
    <row r="239" spans="2:3">
      <c r="B239" s="12"/>
      <c r="C239" s="12"/>
    </row>
    <row r="240" spans="2:3">
      <c r="B240" s="12"/>
      <c r="C240" s="12"/>
    </row>
    <row r="241" spans="2:3">
      <c r="B241" s="12"/>
      <c r="C241" s="12"/>
    </row>
    <row r="242" spans="2:3">
      <c r="B242" s="12"/>
      <c r="C242" s="12"/>
    </row>
    <row r="243" spans="2:3">
      <c r="B243" s="12"/>
      <c r="C243" s="12"/>
    </row>
    <row r="244" spans="2:3">
      <c r="B244" s="12"/>
      <c r="C244" s="12"/>
    </row>
    <row r="245" spans="2:3">
      <c r="B245" s="12"/>
      <c r="C245" s="12"/>
    </row>
    <row r="246" spans="2:3">
      <c r="B246" s="12"/>
      <c r="C246" s="12"/>
    </row>
    <row r="247" spans="2:3">
      <c r="B247" s="12"/>
      <c r="C247" s="12"/>
    </row>
    <row r="248" spans="2:3">
      <c r="B248" s="12"/>
      <c r="C248" s="12"/>
    </row>
    <row r="249" spans="2:3">
      <c r="B249" s="12"/>
      <c r="C249" s="12"/>
    </row>
    <row r="250" spans="2:3">
      <c r="B250" s="12"/>
      <c r="C250" s="12"/>
    </row>
    <row r="251" spans="2:3">
      <c r="B251" s="12"/>
      <c r="C251" s="12"/>
    </row>
    <row r="252" spans="2:3">
      <c r="B252" s="12"/>
      <c r="C252" s="12"/>
    </row>
    <row r="253" spans="2:3">
      <c r="B253" s="12"/>
      <c r="C253" s="12"/>
    </row>
    <row r="254" spans="2:3">
      <c r="B254" s="12"/>
      <c r="C254" s="12"/>
    </row>
    <row r="255" spans="2:3">
      <c r="B255" s="12"/>
      <c r="C255" s="12"/>
    </row>
    <row r="256" spans="2:3">
      <c r="B256" s="12"/>
      <c r="C256" s="12"/>
    </row>
    <row r="257" spans="2:3">
      <c r="B257" s="12"/>
      <c r="C257" s="12"/>
    </row>
    <row r="258" spans="2:3">
      <c r="B258" s="12"/>
      <c r="C258" s="12"/>
    </row>
    <row r="259" spans="2:3">
      <c r="B259" s="12"/>
      <c r="C259" s="12"/>
    </row>
    <row r="260" spans="2:3">
      <c r="B260" s="12"/>
      <c r="C260" s="12"/>
    </row>
    <row r="261" spans="2:3">
      <c r="B261" s="12"/>
      <c r="C261" s="12"/>
    </row>
    <row r="262" spans="2:3">
      <c r="B262" s="12"/>
      <c r="C262" s="12"/>
    </row>
    <row r="263" spans="2:3">
      <c r="B263" s="12"/>
      <c r="C263" s="12"/>
    </row>
    <row r="264" spans="2:3">
      <c r="B264" s="12"/>
      <c r="C264" s="12"/>
    </row>
    <row r="265" spans="2:3">
      <c r="B265" s="12"/>
      <c r="C265" s="12"/>
    </row>
    <row r="266" spans="2:3">
      <c r="B266" s="12"/>
      <c r="C266" s="12"/>
    </row>
    <row r="267" spans="2:3">
      <c r="B267" s="12"/>
      <c r="C267" s="12"/>
    </row>
    <row r="268" spans="2:3">
      <c r="B268" s="12"/>
      <c r="C268" s="12"/>
    </row>
    <row r="269" spans="2:3">
      <c r="B269" s="12"/>
      <c r="C269" s="12"/>
    </row>
    <row r="270" spans="2:3">
      <c r="B270" s="12"/>
      <c r="C270" s="12"/>
    </row>
    <row r="271" spans="2:3">
      <c r="B271" s="12"/>
      <c r="C271" s="12"/>
    </row>
    <row r="272" spans="2:3">
      <c r="B272" s="12"/>
      <c r="C272" s="12"/>
    </row>
    <row r="273" spans="2:3">
      <c r="B273" s="12"/>
      <c r="C273" s="12"/>
    </row>
    <row r="274" spans="2:3">
      <c r="B274" s="12"/>
      <c r="C274" s="12"/>
    </row>
    <row r="275" spans="2:3">
      <c r="B275" s="12"/>
      <c r="C275" s="12"/>
    </row>
    <row r="276" spans="2:3">
      <c r="B276" s="12"/>
      <c r="C276" s="12"/>
    </row>
    <row r="277" spans="2:3">
      <c r="B277" s="12"/>
      <c r="C277" s="12"/>
    </row>
    <row r="278" spans="2:3">
      <c r="B278" s="12"/>
      <c r="C278" s="12"/>
    </row>
    <row r="279" spans="2:3">
      <c r="B279" s="12"/>
      <c r="C279" s="12"/>
    </row>
    <row r="280" spans="2:3">
      <c r="B280" s="12"/>
      <c r="C280" s="12"/>
    </row>
    <row r="281" spans="2:3">
      <c r="B281" s="12"/>
      <c r="C281" s="12"/>
    </row>
    <row r="282" spans="2:3">
      <c r="B282" s="12"/>
      <c r="C282" s="12"/>
    </row>
    <row r="283" spans="2:3">
      <c r="B283" s="12"/>
      <c r="C283" s="12"/>
    </row>
    <row r="284" spans="2:3">
      <c r="B284" s="12"/>
      <c r="C284" s="12"/>
    </row>
    <row r="285" spans="2:3">
      <c r="B285" s="12"/>
      <c r="C285" s="12"/>
    </row>
    <row r="286" spans="2:3">
      <c r="B286" s="12"/>
      <c r="C286" s="12"/>
    </row>
    <row r="287" spans="2:3">
      <c r="B287" s="12"/>
      <c r="C287" s="12"/>
    </row>
    <row r="288" spans="2:3">
      <c r="B288" s="12"/>
      <c r="C288" s="12"/>
    </row>
    <row r="289" spans="2:3">
      <c r="B289" s="12"/>
      <c r="C289" s="12"/>
    </row>
    <row r="290" spans="2:3">
      <c r="B290" s="12"/>
      <c r="C290" s="12"/>
    </row>
    <row r="291" spans="2:3">
      <c r="B291" s="12"/>
      <c r="C291" s="12"/>
    </row>
    <row r="292" spans="2:3">
      <c r="B292" s="12"/>
      <c r="C292" s="12"/>
    </row>
    <row r="293" spans="2:3">
      <c r="B293" s="12"/>
      <c r="C293" s="12"/>
    </row>
    <row r="294" spans="2:3">
      <c r="B294" s="12"/>
      <c r="C294" s="12"/>
    </row>
    <row r="295" spans="2:3">
      <c r="B295" s="12"/>
      <c r="C295" s="12"/>
    </row>
    <row r="296" spans="2:3">
      <c r="B296" s="12"/>
      <c r="C296" s="12"/>
    </row>
    <row r="297" spans="2:3">
      <c r="B297" s="12"/>
      <c r="C297" s="12"/>
    </row>
    <row r="298" spans="2:3">
      <c r="B298" s="12"/>
      <c r="C298" s="12"/>
    </row>
    <row r="299" spans="2:3">
      <c r="B299" s="12"/>
      <c r="C299" s="12"/>
    </row>
    <row r="300" spans="2:3">
      <c r="B300" s="12"/>
      <c r="C300" s="12"/>
    </row>
    <row r="301" spans="2:3">
      <c r="B301" s="12"/>
      <c r="C301" s="12"/>
    </row>
    <row r="302" spans="2:3">
      <c r="B302" s="12"/>
      <c r="C302" s="12"/>
    </row>
    <row r="303" spans="2:3">
      <c r="B303" s="12"/>
      <c r="C303" s="12"/>
    </row>
    <row r="304" spans="2:3">
      <c r="B304" s="12"/>
      <c r="C304" s="12"/>
    </row>
    <row r="305" spans="2:3">
      <c r="B305" s="12"/>
      <c r="C305" s="12"/>
    </row>
    <row r="306" spans="2:3">
      <c r="B306" s="12"/>
      <c r="C306" s="12"/>
    </row>
    <row r="307" spans="2:3">
      <c r="B307" s="12"/>
      <c r="C307" s="12"/>
    </row>
    <row r="308" spans="2:3">
      <c r="B308" s="12"/>
      <c r="C308" s="12"/>
    </row>
    <row r="309" spans="2:3">
      <c r="B309" s="12"/>
      <c r="C309" s="12"/>
    </row>
    <row r="310" spans="2:3">
      <c r="B310" s="12"/>
      <c r="C310" s="12"/>
    </row>
    <row r="311" spans="2:3">
      <c r="B311" s="12"/>
      <c r="C311" s="12"/>
    </row>
    <row r="312" spans="2:3">
      <c r="B312" s="12"/>
      <c r="C312" s="12"/>
    </row>
    <row r="313" spans="2:3">
      <c r="B313" s="12"/>
      <c r="C313" s="12"/>
    </row>
    <row r="314" spans="2:3">
      <c r="B314" s="12"/>
      <c r="C314" s="12"/>
    </row>
    <row r="315" spans="2:3">
      <c r="B315" s="12"/>
      <c r="C315" s="12"/>
    </row>
    <row r="316" spans="2:3">
      <c r="B316" s="12"/>
      <c r="C316" s="12"/>
    </row>
    <row r="317" spans="2:3">
      <c r="B317" s="12"/>
      <c r="C317" s="12"/>
    </row>
    <row r="318" spans="2:3">
      <c r="B318" s="12"/>
      <c r="C318" s="12"/>
    </row>
    <row r="319" spans="2:3">
      <c r="B319" s="12"/>
      <c r="C319" s="12"/>
    </row>
    <row r="320" spans="2:3">
      <c r="B320" s="12"/>
      <c r="C320" s="12"/>
    </row>
    <row r="321" spans="2:3">
      <c r="B321" s="12"/>
      <c r="C321" s="12"/>
    </row>
    <row r="322" spans="2:3">
      <c r="B322" s="12"/>
      <c r="C322" s="12"/>
    </row>
    <row r="323" spans="2:3">
      <c r="B323" s="12"/>
      <c r="C323" s="12"/>
    </row>
    <row r="324" spans="2:3">
      <c r="B324" s="12"/>
      <c r="C324" s="12"/>
    </row>
    <row r="325" spans="2:3">
      <c r="B325" s="12"/>
      <c r="C325" s="12"/>
    </row>
    <row r="326" spans="2:3">
      <c r="B326" s="12"/>
      <c r="C326" s="12"/>
    </row>
    <row r="327" spans="2:3">
      <c r="B327" s="12"/>
      <c r="C327" s="12"/>
    </row>
    <row r="328" spans="2:3">
      <c r="B328" s="12"/>
      <c r="C328" s="12"/>
    </row>
    <row r="329" spans="2:3">
      <c r="B329" s="12"/>
      <c r="C329" s="12"/>
    </row>
    <row r="330" spans="2:3">
      <c r="B330" s="12"/>
      <c r="C330" s="12"/>
    </row>
    <row r="331" spans="2:3">
      <c r="B331" s="12"/>
      <c r="C331" s="12"/>
    </row>
    <row r="332" spans="2:3">
      <c r="B332" s="12"/>
      <c r="C332" s="12"/>
    </row>
    <row r="333" spans="2:3">
      <c r="B333" s="12"/>
      <c r="C333" s="12"/>
    </row>
    <row r="334" spans="2:3">
      <c r="B334" s="12"/>
      <c r="C334" s="12"/>
    </row>
    <row r="335" spans="2:3">
      <c r="B335" s="12"/>
      <c r="C335" s="12"/>
    </row>
    <row r="336" spans="2:3">
      <c r="B336" s="12"/>
      <c r="C336" s="12"/>
    </row>
    <row r="337" spans="2:3">
      <c r="B337" s="12"/>
      <c r="C337" s="12"/>
    </row>
    <row r="338" spans="2:3">
      <c r="B338" s="12"/>
      <c r="C338" s="12"/>
    </row>
    <row r="339" spans="2:3">
      <c r="B339" s="12"/>
      <c r="C339" s="12"/>
    </row>
    <row r="340" spans="2:3">
      <c r="B340" s="12"/>
      <c r="C340" s="12"/>
    </row>
    <row r="341" spans="2:3">
      <c r="B341" s="12"/>
      <c r="C341" s="12"/>
    </row>
    <row r="342" spans="2:3">
      <c r="B342" s="12"/>
      <c r="C342" s="12"/>
    </row>
    <row r="343" spans="2:3">
      <c r="B343" s="12"/>
      <c r="C343" s="12"/>
    </row>
    <row r="344" spans="2:3">
      <c r="B344" s="12"/>
      <c r="C344" s="12"/>
    </row>
    <row r="345" spans="2:3">
      <c r="B345" s="12"/>
      <c r="C345" s="12"/>
    </row>
    <row r="346" spans="2:3">
      <c r="B346" s="12"/>
      <c r="C346" s="12"/>
    </row>
    <row r="347" spans="2:3">
      <c r="B347" s="12"/>
      <c r="C347" s="12"/>
    </row>
    <row r="348" spans="2:3">
      <c r="B348" s="12"/>
      <c r="C348" s="12"/>
    </row>
    <row r="349" spans="2:3">
      <c r="B349" s="12"/>
      <c r="C349" s="12"/>
    </row>
    <row r="350" spans="2:3">
      <c r="B350" s="12"/>
      <c r="C350" s="12"/>
    </row>
    <row r="351" spans="2:3">
      <c r="B351" s="12"/>
      <c r="C351" s="12"/>
    </row>
    <row r="352" spans="2:3">
      <c r="B352" s="12"/>
      <c r="C352" s="12"/>
    </row>
    <row r="353" spans="2:3">
      <c r="B353" s="12"/>
      <c r="C353" s="12"/>
    </row>
    <row r="354" spans="2:3">
      <c r="B354" s="12"/>
      <c r="C354" s="12"/>
    </row>
    <row r="355" spans="2:3">
      <c r="B355" s="12"/>
      <c r="C355" s="12"/>
    </row>
    <row r="356" spans="2:3">
      <c r="B356" s="12"/>
      <c r="C356" s="12"/>
    </row>
    <row r="357" spans="2:3">
      <c r="B357" s="12"/>
      <c r="C357" s="12"/>
    </row>
    <row r="358" spans="2:3">
      <c r="B358" s="12"/>
      <c r="C358" s="12"/>
    </row>
    <row r="359" spans="2:3">
      <c r="B359" s="12"/>
      <c r="C359" s="12"/>
    </row>
    <row r="360" spans="2:3">
      <c r="B360" s="12"/>
      <c r="C360" s="12"/>
    </row>
    <row r="361" spans="2:3">
      <c r="B361" s="12"/>
      <c r="C361" s="12"/>
    </row>
    <row r="362" spans="2:3">
      <c r="B362" s="12"/>
      <c r="C362" s="12"/>
    </row>
    <row r="363" spans="2:3">
      <c r="B363" s="12"/>
      <c r="C363" s="12"/>
    </row>
    <row r="364" spans="2:3">
      <c r="B364" s="12"/>
      <c r="C364" s="12"/>
    </row>
    <row r="365" spans="2:3">
      <c r="B365" s="12"/>
      <c r="C365" s="12"/>
    </row>
    <row r="366" spans="2:3">
      <c r="B366" s="12"/>
      <c r="C366" s="12"/>
    </row>
    <row r="367" spans="2:3">
      <c r="B367" s="12"/>
      <c r="C367" s="12"/>
    </row>
    <row r="368" spans="2:3">
      <c r="B368" s="12"/>
      <c r="C368" s="12"/>
    </row>
    <row r="369" spans="2:3">
      <c r="B369" s="12"/>
      <c r="C369" s="12"/>
    </row>
    <row r="370" spans="2:3">
      <c r="B370" s="12"/>
      <c r="C370" s="12"/>
    </row>
    <row r="371" spans="2:3">
      <c r="B371" s="12"/>
      <c r="C371" s="12"/>
    </row>
    <row r="372" spans="2:3">
      <c r="B372" s="12"/>
      <c r="C372" s="12"/>
    </row>
    <row r="373" spans="2:3">
      <c r="B373" s="12"/>
      <c r="C373" s="12"/>
    </row>
    <row r="374" spans="2:3">
      <c r="B374" s="12"/>
      <c r="C374" s="12"/>
    </row>
    <row r="375" spans="2:3">
      <c r="B375" s="12"/>
      <c r="C375" s="12"/>
    </row>
    <row r="376" spans="2:3">
      <c r="B376" s="12"/>
      <c r="C376" s="12"/>
    </row>
    <row r="377" spans="2:3">
      <c r="B377" s="12"/>
      <c r="C377" s="12"/>
    </row>
    <row r="378" spans="2:3">
      <c r="B378" s="12"/>
      <c r="C378" s="12"/>
    </row>
    <row r="379" spans="2:3">
      <c r="B379" s="12"/>
      <c r="C379" s="12"/>
    </row>
    <row r="380" spans="2:3">
      <c r="B380" s="12"/>
      <c r="C380" s="12"/>
    </row>
    <row r="381" spans="2:3">
      <c r="B381" s="12"/>
      <c r="C381" s="12"/>
    </row>
    <row r="382" spans="2:3">
      <c r="B382" s="12"/>
      <c r="C382" s="12"/>
    </row>
    <row r="383" spans="2:3">
      <c r="B383" s="12"/>
      <c r="C383" s="12"/>
    </row>
    <row r="384" spans="2:3">
      <c r="B384" s="12"/>
      <c r="C384" s="12"/>
    </row>
    <row r="385" spans="2:3">
      <c r="B385" s="12"/>
      <c r="C385" s="12"/>
    </row>
    <row r="386" spans="2:3">
      <c r="B386" s="12"/>
      <c r="C386" s="12"/>
    </row>
    <row r="387" spans="2:3">
      <c r="B387" s="12"/>
      <c r="C387" s="12"/>
    </row>
    <row r="388" spans="2:3">
      <c r="B388" s="12"/>
      <c r="C388" s="12"/>
    </row>
    <row r="389" spans="2:3">
      <c r="B389" s="12"/>
      <c r="C389" s="12"/>
    </row>
    <row r="390" spans="2:3">
      <c r="B390" s="12"/>
      <c r="C390" s="12"/>
    </row>
    <row r="391" spans="2:3">
      <c r="B391" s="12"/>
      <c r="C391" s="12"/>
    </row>
    <row r="392" spans="2:3">
      <c r="B392" s="12"/>
      <c r="C392" s="12"/>
    </row>
    <row r="393" spans="2:3">
      <c r="B393" s="12"/>
      <c r="C393" s="12"/>
    </row>
    <row r="394" spans="2:3">
      <c r="B394" s="12"/>
      <c r="C394" s="12"/>
    </row>
    <row r="395" spans="2:3">
      <c r="B395" s="12"/>
      <c r="C395" s="12"/>
    </row>
    <row r="396" spans="2:3">
      <c r="B396" s="12"/>
      <c r="C396" s="12"/>
    </row>
    <row r="397" spans="2:3">
      <c r="B397" s="12"/>
      <c r="C397" s="12"/>
    </row>
    <row r="398" spans="2:3">
      <c r="B398" s="12"/>
      <c r="C398" s="12"/>
    </row>
    <row r="399" spans="2:3">
      <c r="B399" s="12"/>
      <c r="C399" s="12"/>
    </row>
    <row r="400" spans="2:3">
      <c r="B400" s="12"/>
      <c r="C400" s="12"/>
    </row>
    <row r="401" spans="2:3">
      <c r="B401" s="12"/>
      <c r="C401" s="12"/>
    </row>
    <row r="402" spans="2:3">
      <c r="B402" s="12"/>
      <c r="C402" s="12"/>
    </row>
    <row r="403" spans="2:3">
      <c r="B403" s="12"/>
      <c r="C403" s="12"/>
    </row>
    <row r="404" spans="2:3">
      <c r="B404" s="12"/>
      <c r="C404" s="12"/>
    </row>
    <row r="405" spans="2:3">
      <c r="B405" s="12"/>
      <c r="C405" s="12"/>
    </row>
    <row r="406" spans="2:3">
      <c r="B406" s="12"/>
      <c r="C406" s="12"/>
    </row>
    <row r="407" spans="2:3">
      <c r="B407" s="12"/>
      <c r="C407" s="12"/>
    </row>
    <row r="408" spans="2:3">
      <c r="B408" s="12"/>
      <c r="C408" s="12"/>
    </row>
    <row r="409" spans="2:3">
      <c r="B409" s="12"/>
      <c r="C409" s="12"/>
    </row>
    <row r="410" spans="2:3">
      <c r="B410" s="12"/>
      <c r="C410" s="12"/>
    </row>
    <row r="411" spans="2:3">
      <c r="B411" s="12"/>
      <c r="C411" s="12"/>
    </row>
    <row r="412" spans="2:3">
      <c r="B412" s="12"/>
      <c r="C412" s="12"/>
    </row>
    <row r="413" spans="2:3">
      <c r="B413" s="12"/>
      <c r="C413" s="12"/>
    </row>
    <row r="414" spans="2:3">
      <c r="B414" s="12"/>
      <c r="C414" s="12"/>
    </row>
    <row r="415" spans="2:3">
      <c r="B415" s="12"/>
      <c r="C415" s="12"/>
    </row>
    <row r="416" spans="2:3">
      <c r="B416" s="12"/>
      <c r="C416" s="12"/>
    </row>
    <row r="417" spans="2:3">
      <c r="B417" s="12"/>
      <c r="C417" s="12"/>
    </row>
    <row r="418" spans="2:3">
      <c r="B418" s="12"/>
      <c r="C418" s="12"/>
    </row>
    <row r="419" spans="2:3">
      <c r="B419" s="12"/>
      <c r="C419" s="12"/>
    </row>
    <row r="420" spans="2:3">
      <c r="B420" s="12"/>
      <c r="C420" s="12"/>
    </row>
    <row r="421" spans="2:3">
      <c r="B421" s="12"/>
      <c r="C421" s="12"/>
    </row>
    <row r="422" spans="2:3">
      <c r="B422" s="12"/>
      <c r="C422" s="12"/>
    </row>
    <row r="423" spans="2:3">
      <c r="B423" s="12"/>
      <c r="C423" s="12"/>
    </row>
    <row r="424" spans="2:3">
      <c r="B424" s="12"/>
      <c r="C424" s="12"/>
    </row>
    <row r="425" spans="2:3">
      <c r="B425" s="12"/>
      <c r="C425" s="12"/>
    </row>
    <row r="426" spans="2:3">
      <c r="B426" s="12"/>
      <c r="C426" s="12"/>
    </row>
    <row r="427" spans="2:3">
      <c r="B427" s="12"/>
      <c r="C427" s="12"/>
    </row>
    <row r="428" spans="2:3">
      <c r="B428" s="12"/>
      <c r="C428" s="12"/>
    </row>
    <row r="429" spans="2:3">
      <c r="B429" s="12"/>
      <c r="C429" s="12"/>
    </row>
    <row r="430" spans="2:3">
      <c r="B430" s="12"/>
      <c r="C430" s="12"/>
    </row>
    <row r="431" spans="2:3">
      <c r="B431" s="12"/>
      <c r="C431" s="12"/>
    </row>
    <row r="432" spans="2:3">
      <c r="B432" s="12"/>
      <c r="C432" s="12"/>
    </row>
    <row r="433" spans="2:3">
      <c r="B433" s="12"/>
      <c r="C433" s="12"/>
    </row>
    <row r="434" spans="2:3">
      <c r="B434" s="12"/>
      <c r="C434" s="12"/>
    </row>
    <row r="435" spans="2:3">
      <c r="B435" s="12"/>
      <c r="C435" s="12"/>
    </row>
    <row r="436" spans="2:3">
      <c r="B436" s="12"/>
      <c r="C436" s="12"/>
    </row>
    <row r="437" spans="2:3">
      <c r="B437" s="12"/>
      <c r="C437" s="12"/>
    </row>
    <row r="438" spans="2:3">
      <c r="B438" s="12"/>
      <c r="C438" s="12"/>
    </row>
    <row r="439" spans="2:3">
      <c r="B439" s="12"/>
      <c r="C439" s="12"/>
    </row>
    <row r="440" spans="2:3">
      <c r="B440" s="12"/>
      <c r="C440" s="12"/>
    </row>
    <row r="441" spans="2:3">
      <c r="B441" s="12"/>
      <c r="C441" s="12"/>
    </row>
    <row r="442" spans="2:3">
      <c r="B442" s="12"/>
      <c r="C442" s="12"/>
    </row>
    <row r="443" spans="2:3">
      <c r="B443" s="12"/>
      <c r="C443" s="12"/>
    </row>
    <row r="444" spans="2:3">
      <c r="B444" s="12"/>
      <c r="C444" s="12"/>
    </row>
    <row r="445" spans="2:3">
      <c r="B445" s="12"/>
      <c r="C445" s="12"/>
    </row>
    <row r="446" spans="2:3">
      <c r="B446" s="12"/>
      <c r="C446" s="12"/>
    </row>
    <row r="447" spans="2:3">
      <c r="B447" s="12"/>
      <c r="C447" s="12"/>
    </row>
    <row r="448" spans="2:3">
      <c r="B448" s="12"/>
      <c r="C448" s="12"/>
    </row>
    <row r="449" spans="2:3">
      <c r="B449" s="12"/>
      <c r="C449" s="12"/>
    </row>
    <row r="450" spans="2:3">
      <c r="B450" s="12"/>
      <c r="C450" s="12"/>
    </row>
    <row r="451" spans="2:3">
      <c r="B451" s="12"/>
      <c r="C451" s="12"/>
    </row>
    <row r="452" spans="2:3">
      <c r="B452" s="12"/>
      <c r="C452" s="12"/>
    </row>
    <row r="453" spans="2:3">
      <c r="B453" s="12"/>
      <c r="C453" s="12"/>
    </row>
    <row r="454" spans="2:3">
      <c r="B454" s="12"/>
      <c r="C454" s="12"/>
    </row>
    <row r="455" spans="2:3">
      <c r="B455" s="12"/>
      <c r="C455" s="12"/>
    </row>
    <row r="456" spans="2:3">
      <c r="B456" s="12"/>
      <c r="C456" s="12"/>
    </row>
    <row r="457" spans="2:3">
      <c r="B457" s="12"/>
      <c r="C457" s="12"/>
    </row>
    <row r="458" spans="2:3">
      <c r="B458" s="12"/>
      <c r="C458" s="12"/>
    </row>
    <row r="459" spans="2:3">
      <c r="B459" s="12"/>
      <c r="C459" s="12"/>
    </row>
    <row r="460" spans="2:3">
      <c r="B460" s="12"/>
      <c r="C460" s="12"/>
    </row>
    <row r="461" spans="2:3">
      <c r="B461" s="12"/>
      <c r="C461" s="12"/>
    </row>
    <row r="462" spans="2:3">
      <c r="B462" s="12"/>
      <c r="C462" s="12"/>
    </row>
    <row r="463" spans="2:3">
      <c r="B463" s="12"/>
      <c r="C463" s="12"/>
    </row>
    <row r="464" spans="2:3">
      <c r="B464" s="12"/>
      <c r="C464" s="12"/>
    </row>
    <row r="465" spans="2:3">
      <c r="B465" s="12"/>
      <c r="C465" s="12"/>
    </row>
    <row r="466" spans="2:3">
      <c r="B466" s="12"/>
      <c r="C466" s="12"/>
    </row>
    <row r="467" spans="2:3">
      <c r="B467" s="12"/>
      <c r="C467" s="12"/>
    </row>
    <row r="468" spans="2:3">
      <c r="B468" s="12"/>
      <c r="C468" s="12"/>
    </row>
    <row r="469" spans="2:3">
      <c r="B469" s="12"/>
      <c r="C469" s="12"/>
    </row>
    <row r="470" spans="2:3">
      <c r="B470" s="12"/>
      <c r="C470" s="12"/>
    </row>
    <row r="471" spans="2:3">
      <c r="B471" s="12"/>
      <c r="C471" s="12"/>
    </row>
    <row r="472" spans="2:3">
      <c r="B472" s="12"/>
      <c r="C472" s="12"/>
    </row>
    <row r="473" spans="2:3">
      <c r="B473" s="12"/>
      <c r="C473" s="12"/>
    </row>
    <row r="474" spans="2:3">
      <c r="B474" s="12"/>
      <c r="C474" s="12"/>
    </row>
    <row r="475" spans="2:3">
      <c r="B475" s="12"/>
      <c r="C475" s="12"/>
    </row>
    <row r="476" spans="2:3">
      <c r="B476" s="12"/>
      <c r="C476" s="12"/>
    </row>
    <row r="477" spans="2:3">
      <c r="B477" s="12"/>
      <c r="C477" s="12"/>
    </row>
    <row r="478" spans="2:3">
      <c r="B478" s="12"/>
      <c r="C478" s="12"/>
    </row>
    <row r="479" spans="2:3">
      <c r="B479" s="12"/>
      <c r="C479" s="12"/>
    </row>
    <row r="480" spans="2:3">
      <c r="B480" s="12"/>
      <c r="C480" s="12"/>
    </row>
    <row r="481" spans="2:3">
      <c r="B481" s="12"/>
      <c r="C481" s="12"/>
    </row>
    <row r="482" spans="2:3">
      <c r="B482" s="12"/>
      <c r="C482" s="12"/>
    </row>
    <row r="483" spans="2:3">
      <c r="B483" s="12"/>
      <c r="C483" s="12"/>
    </row>
    <row r="484" spans="2:3">
      <c r="B484" s="12"/>
      <c r="C484" s="12"/>
    </row>
    <row r="485" spans="2:3">
      <c r="B485" s="12"/>
      <c r="C485" s="12"/>
    </row>
    <row r="486" spans="2:3">
      <c r="B486" s="12"/>
      <c r="C486" s="12"/>
    </row>
    <row r="487" spans="2:3">
      <c r="B487" s="12"/>
      <c r="C487" s="12"/>
    </row>
    <row r="488" spans="2:3">
      <c r="B488" s="12"/>
      <c r="C488" s="12"/>
    </row>
    <row r="489" spans="2:3">
      <c r="B489" s="12"/>
      <c r="C489" s="12"/>
    </row>
    <row r="490" spans="2:3">
      <c r="B490" s="12"/>
      <c r="C490" s="12"/>
    </row>
    <row r="491" spans="2:3">
      <c r="B491" s="12"/>
      <c r="C491" s="12"/>
    </row>
    <row r="492" spans="2:3">
      <c r="B492" s="12"/>
      <c r="C492" s="12"/>
    </row>
    <row r="493" spans="2:3">
      <c r="B493" s="12"/>
      <c r="C493" s="12"/>
    </row>
    <row r="494" spans="2:3">
      <c r="B494" s="12"/>
      <c r="C494" s="12"/>
    </row>
    <row r="495" spans="2:3">
      <c r="B495" s="12"/>
      <c r="C495" s="12"/>
    </row>
    <row r="496" spans="2:3">
      <c r="B496" s="12"/>
      <c r="C496" s="12"/>
    </row>
    <row r="497" spans="2:3">
      <c r="B497" s="12"/>
      <c r="C497" s="12"/>
    </row>
    <row r="498" spans="2:3">
      <c r="B498" s="12"/>
      <c r="C498" s="12"/>
    </row>
    <row r="499" spans="2:3">
      <c r="B499" s="12"/>
      <c r="C499" s="12"/>
    </row>
    <row r="500" spans="2:3">
      <c r="B500" s="12"/>
      <c r="C500" s="12"/>
    </row>
    <row r="501" spans="2:3">
      <c r="B501" s="12"/>
      <c r="C501" s="12"/>
    </row>
    <row r="502" spans="2:3">
      <c r="B502" s="12"/>
      <c r="C502" s="12"/>
    </row>
    <row r="503" spans="2:3">
      <c r="B503" s="12"/>
      <c r="C503" s="12"/>
    </row>
    <row r="504" spans="2:3">
      <c r="B504" s="12"/>
      <c r="C504" s="12"/>
    </row>
    <row r="505" spans="2:3">
      <c r="B505" s="12"/>
      <c r="C505" s="12"/>
    </row>
    <row r="506" spans="2:3">
      <c r="B506" s="12"/>
      <c r="C506" s="12"/>
    </row>
    <row r="507" spans="2:3">
      <c r="B507" s="12"/>
      <c r="C507" s="12"/>
    </row>
    <row r="508" spans="2:3">
      <c r="B508" s="12"/>
      <c r="C508" s="12"/>
    </row>
    <row r="509" spans="2:3">
      <c r="B509" s="12"/>
      <c r="C509" s="12"/>
    </row>
    <row r="510" spans="2:3">
      <c r="B510" s="12"/>
      <c r="C510" s="12"/>
    </row>
    <row r="511" spans="2:3">
      <c r="B511" s="12"/>
      <c r="C511" s="12"/>
    </row>
    <row r="512" spans="2:3">
      <c r="B512" s="12"/>
      <c r="C512" s="12"/>
    </row>
    <row r="513" spans="2:3">
      <c r="B513" s="12"/>
      <c r="C513" s="12"/>
    </row>
    <row r="514" spans="2:3">
      <c r="B514" s="12"/>
      <c r="C514" s="12"/>
    </row>
    <row r="515" spans="2:3">
      <c r="B515" s="12"/>
      <c r="C515" s="12"/>
    </row>
    <row r="516" spans="2:3">
      <c r="B516" s="12"/>
      <c r="C516" s="12"/>
    </row>
    <row r="517" spans="2:3">
      <c r="B517" s="12"/>
      <c r="C517" s="12"/>
    </row>
    <row r="518" spans="2:3">
      <c r="B518" s="12"/>
      <c r="C518" s="12"/>
    </row>
    <row r="519" spans="2:3">
      <c r="B519" s="12"/>
      <c r="C519" s="12"/>
    </row>
    <row r="520" spans="2:3">
      <c r="B520" s="12"/>
      <c r="C520" s="12"/>
    </row>
    <row r="521" spans="2:3">
      <c r="B521" s="12"/>
      <c r="C521" s="12"/>
    </row>
    <row r="522" spans="2:3">
      <c r="B522" s="12"/>
      <c r="C522" s="12"/>
    </row>
    <row r="523" spans="2:3">
      <c r="B523" s="12"/>
      <c r="C523" s="12"/>
    </row>
    <row r="524" spans="2:3">
      <c r="B524" s="12"/>
      <c r="C524" s="12"/>
    </row>
    <row r="525" spans="2:3">
      <c r="B525" s="12"/>
      <c r="C525" s="12"/>
    </row>
    <row r="526" spans="2:3">
      <c r="B526" s="12"/>
      <c r="C526" s="12"/>
    </row>
    <row r="527" spans="2:3">
      <c r="B527" s="12"/>
      <c r="C527" s="12"/>
    </row>
    <row r="528" spans="2:3">
      <c r="B528" s="12"/>
      <c r="C528" s="12"/>
    </row>
    <row r="529" spans="2:3">
      <c r="B529" s="12"/>
      <c r="C529" s="12"/>
    </row>
    <row r="530" spans="2:3">
      <c r="B530" s="12"/>
      <c r="C530" s="12"/>
    </row>
    <row r="531" spans="2:3">
      <c r="B531" s="12"/>
      <c r="C531" s="12"/>
    </row>
    <row r="532" spans="2:3">
      <c r="B532" s="12"/>
      <c r="C532" s="12"/>
    </row>
    <row r="533" spans="2:3">
      <c r="B533" s="12"/>
      <c r="C533" s="12"/>
    </row>
    <row r="534" spans="2:3">
      <c r="B534" s="12"/>
      <c r="C534" s="12"/>
    </row>
    <row r="535" spans="2:3">
      <c r="B535" s="12"/>
      <c r="C535" s="12"/>
    </row>
    <row r="536" spans="2:3">
      <c r="B536" s="12"/>
      <c r="C536" s="12"/>
    </row>
    <row r="537" spans="2:3">
      <c r="B537" s="12"/>
      <c r="C537" s="12"/>
    </row>
    <row r="538" spans="2:3">
      <c r="B538" s="12"/>
      <c r="C538" s="12"/>
    </row>
    <row r="539" spans="2:3">
      <c r="B539" s="12"/>
      <c r="C539" s="12"/>
    </row>
    <row r="540" spans="2:3">
      <c r="B540" s="12"/>
      <c r="C540" s="12"/>
    </row>
    <row r="541" spans="2:3">
      <c r="B541" s="12"/>
      <c r="C541" s="12"/>
    </row>
    <row r="542" spans="2:3">
      <c r="B542" s="12"/>
      <c r="C542" s="12"/>
    </row>
    <row r="543" spans="2:3">
      <c r="B543" s="12"/>
      <c r="C543" s="12"/>
    </row>
    <row r="544" spans="2:3">
      <c r="B544" s="12"/>
      <c r="C544" s="12"/>
    </row>
    <row r="545" spans="2:3">
      <c r="B545" s="12"/>
      <c r="C545" s="12"/>
    </row>
    <row r="546" spans="2:3">
      <c r="B546" s="12"/>
      <c r="C546" s="12"/>
    </row>
    <row r="547" spans="2:3">
      <c r="B547" s="12"/>
      <c r="C547" s="12"/>
    </row>
    <row r="548" spans="2:3">
      <c r="B548" s="12"/>
      <c r="C548" s="12"/>
    </row>
    <row r="549" spans="2:3">
      <c r="B549" s="12"/>
      <c r="C549" s="12"/>
    </row>
    <row r="550" spans="2:3">
      <c r="B550" s="12"/>
      <c r="C550" s="12"/>
    </row>
    <row r="551" spans="2:3">
      <c r="B551" s="12"/>
      <c r="C551" s="12"/>
    </row>
    <row r="552" spans="2:3">
      <c r="B552" s="12"/>
      <c r="C552" s="12"/>
    </row>
    <row r="553" spans="2:3">
      <c r="B553" s="12"/>
      <c r="C553" s="12"/>
    </row>
    <row r="554" spans="2:3">
      <c r="B554" s="12"/>
      <c r="C554" s="12"/>
    </row>
    <row r="555" spans="2:3">
      <c r="B555" s="12"/>
      <c r="C555" s="12"/>
    </row>
    <row r="556" spans="2:3">
      <c r="B556" s="12"/>
      <c r="C556" s="12"/>
    </row>
    <row r="557" spans="2:3">
      <c r="B557" s="12"/>
      <c r="C557" s="12"/>
    </row>
    <row r="558" spans="2:3">
      <c r="B558" s="12"/>
      <c r="C558" s="12"/>
    </row>
    <row r="559" spans="2:3">
      <c r="B559" s="12"/>
      <c r="C559" s="12"/>
    </row>
    <row r="560" spans="2:3">
      <c r="B560" s="12"/>
      <c r="C560" s="12"/>
    </row>
    <row r="561" spans="2:3">
      <c r="B561" s="12"/>
      <c r="C561" s="12"/>
    </row>
    <row r="562" spans="2:3">
      <c r="B562" s="12"/>
      <c r="C562" s="12"/>
    </row>
    <row r="563" spans="2:3">
      <c r="B563" s="12"/>
      <c r="C563" s="12"/>
    </row>
    <row r="564" spans="2:3">
      <c r="B564" s="12"/>
      <c r="C564" s="12"/>
    </row>
    <row r="565" spans="2:3">
      <c r="B565" s="12"/>
      <c r="C565" s="12"/>
    </row>
    <row r="566" spans="2:3">
      <c r="B566" s="12"/>
      <c r="C566" s="12"/>
    </row>
    <row r="567" spans="2:3">
      <c r="B567" s="12"/>
      <c r="C567" s="12"/>
    </row>
    <row r="568" spans="2:3">
      <c r="B568" s="12"/>
      <c r="C568" s="12"/>
    </row>
    <row r="569" spans="2:3">
      <c r="B569" s="12"/>
      <c r="C569" s="12"/>
    </row>
    <row r="570" spans="2:3">
      <c r="B570" s="12"/>
      <c r="C570" s="12"/>
    </row>
    <row r="571" spans="2:3">
      <c r="B571" s="12"/>
      <c r="C571" s="12"/>
    </row>
    <row r="572" spans="2:3">
      <c r="B572" s="12"/>
      <c r="C572" s="12"/>
    </row>
    <row r="573" spans="2:3">
      <c r="B573" s="12"/>
      <c r="C573" s="12"/>
    </row>
    <row r="574" spans="2:3">
      <c r="B574" s="12"/>
      <c r="C574" s="12"/>
    </row>
    <row r="575" spans="2:3">
      <c r="B575" s="12"/>
      <c r="C575" s="12"/>
    </row>
    <row r="576" spans="2:3">
      <c r="B576" s="12"/>
      <c r="C576" s="12"/>
    </row>
    <row r="577" spans="2:3">
      <c r="B577" s="12"/>
      <c r="C577" s="12"/>
    </row>
    <row r="578" spans="2:3">
      <c r="B578" s="12"/>
      <c r="C578" s="12"/>
    </row>
    <row r="579" spans="2:3">
      <c r="B579" s="12"/>
      <c r="C579" s="12"/>
    </row>
    <row r="580" spans="2:3">
      <c r="B580" s="12"/>
      <c r="C580" s="12"/>
    </row>
    <row r="581" spans="2:3">
      <c r="B581" s="12"/>
      <c r="C581" s="12"/>
    </row>
    <row r="582" spans="2:3">
      <c r="B582" s="12"/>
      <c r="C582" s="12"/>
    </row>
    <row r="583" spans="2:3">
      <c r="B583" s="12"/>
      <c r="C583" s="12"/>
    </row>
    <row r="584" spans="2:3">
      <c r="B584" s="12"/>
      <c r="C584" s="12"/>
    </row>
    <row r="585" spans="2:3">
      <c r="B585" s="12"/>
      <c r="C585" s="12"/>
    </row>
    <row r="586" spans="2:3">
      <c r="B586" s="12"/>
      <c r="C586" s="12"/>
    </row>
    <row r="587" spans="2:3">
      <c r="B587" s="12"/>
      <c r="C587" s="12"/>
    </row>
    <row r="588" spans="2:3">
      <c r="B588" s="12"/>
      <c r="C588" s="12"/>
    </row>
    <row r="589" spans="2:3">
      <c r="B589" s="12"/>
      <c r="C589" s="12"/>
    </row>
    <row r="590" spans="2:3">
      <c r="B590" s="12"/>
      <c r="C590" s="12"/>
    </row>
    <row r="591" spans="2:3">
      <c r="B591" s="12"/>
      <c r="C591" s="12"/>
    </row>
    <row r="592" spans="2:3">
      <c r="B592" s="12"/>
      <c r="C592" s="12"/>
    </row>
    <row r="593" spans="2:3">
      <c r="B593" s="12"/>
      <c r="C593" s="12"/>
    </row>
    <row r="594" spans="2:3">
      <c r="B594" s="12"/>
      <c r="C594" s="12"/>
    </row>
    <row r="595" spans="2:3">
      <c r="B595" s="12"/>
      <c r="C595" s="12"/>
    </row>
    <row r="596" spans="2:3">
      <c r="B596" s="12"/>
      <c r="C596" s="12"/>
    </row>
    <row r="597" spans="2:3">
      <c r="B597" s="12"/>
      <c r="C597" s="12"/>
    </row>
    <row r="598" spans="2:3">
      <c r="B598" s="12"/>
      <c r="C598" s="12"/>
    </row>
    <row r="599" spans="2:3">
      <c r="B599" s="12"/>
      <c r="C599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534"/>
  <sheetViews>
    <sheetView workbookViewId="0">
      <selection activeCell="J17" sqref="J17"/>
    </sheetView>
  </sheetViews>
  <sheetFormatPr baseColWidth="10" defaultRowHeight="20.100000000000001" customHeight="1"/>
  <cols>
    <col min="1" max="1" width="15.28515625" bestFit="1" customWidth="1"/>
    <col min="2" max="2" width="40.85546875" bestFit="1" customWidth="1"/>
    <col min="3" max="3" width="7.42578125" hidden="1" customWidth="1"/>
    <col min="4" max="4" width="8.28515625" hidden="1" customWidth="1"/>
    <col min="5" max="5" width="13.28515625" hidden="1" customWidth="1"/>
    <col min="6" max="6" width="8.5703125" style="12" hidden="1" customWidth="1"/>
    <col min="7" max="7" width="20" style="2" bestFit="1" customWidth="1"/>
    <col min="8" max="8" width="13.7109375" hidden="1" customWidth="1"/>
  </cols>
  <sheetData>
    <row r="1" spans="1:8" ht="20.100000000000001" customHeight="1">
      <c r="A1" s="107" t="s">
        <v>0</v>
      </c>
      <c r="B1" s="108"/>
      <c r="C1" s="108"/>
      <c r="D1" s="108"/>
      <c r="E1" s="108"/>
      <c r="F1" s="1"/>
    </row>
    <row r="2" spans="1:8" ht="20.100000000000001" customHeight="1" thickBot="1">
      <c r="A2" s="109"/>
      <c r="B2" s="110"/>
      <c r="C2" s="110"/>
      <c r="D2" s="110"/>
      <c r="E2" s="110"/>
      <c r="F2" s="1"/>
    </row>
    <row r="3" spans="1:8" ht="25.5" customHeight="1">
      <c r="A3" s="3" t="s">
        <v>1</v>
      </c>
      <c r="B3" s="4" t="s">
        <v>2</v>
      </c>
      <c r="C3" s="3" t="s">
        <v>3</v>
      </c>
      <c r="D3" s="3" t="s">
        <v>4</v>
      </c>
      <c r="E3" s="5" t="s">
        <v>5</v>
      </c>
      <c r="F3" s="6" t="s">
        <v>6</v>
      </c>
      <c r="G3" s="6" t="s">
        <v>7</v>
      </c>
      <c r="H3" s="6" t="s">
        <v>8</v>
      </c>
    </row>
    <row r="4" spans="1:8" ht="15">
      <c r="A4" s="7" t="s">
        <v>9</v>
      </c>
      <c r="B4" s="8" t="s">
        <v>10</v>
      </c>
      <c r="C4" s="9">
        <v>30</v>
      </c>
      <c r="D4" s="10">
        <v>0.998</v>
      </c>
      <c r="E4" s="11">
        <f>C4*D4</f>
        <v>29.94</v>
      </c>
      <c r="F4" s="12">
        <v>49.3</v>
      </c>
      <c r="G4" s="13">
        <f t="shared" ref="G4:G67" si="0">F4/1000</f>
        <v>4.9299999999999997E-2</v>
      </c>
      <c r="H4" s="12">
        <f t="shared" ref="H4:H67" si="1">G4*C4</f>
        <v>1.4789999999999999</v>
      </c>
    </row>
    <row r="5" spans="1:8" ht="15">
      <c r="A5" s="7" t="s">
        <v>11</v>
      </c>
      <c r="B5" s="8" t="s">
        <v>12</v>
      </c>
      <c r="C5" s="9">
        <v>20</v>
      </c>
      <c r="D5" s="10">
        <v>2.25</v>
      </c>
      <c r="E5" s="11">
        <f t="shared" ref="E5:E68" si="2">C5*D5</f>
        <v>45</v>
      </c>
      <c r="F5" s="12">
        <v>223.16</v>
      </c>
      <c r="G5" s="13">
        <f t="shared" si="0"/>
        <v>0.22316</v>
      </c>
      <c r="H5" s="12">
        <f t="shared" si="1"/>
        <v>4.4631999999999996</v>
      </c>
    </row>
    <row r="6" spans="1:8" ht="15">
      <c r="A6" s="7" t="s">
        <v>13</v>
      </c>
      <c r="B6" s="8" t="s">
        <v>14</v>
      </c>
      <c r="C6" s="9">
        <v>20</v>
      </c>
      <c r="D6" s="10">
        <v>0.79500000000000004</v>
      </c>
      <c r="E6" s="11">
        <f t="shared" si="2"/>
        <v>15.9</v>
      </c>
      <c r="F6" s="12">
        <v>99.9</v>
      </c>
      <c r="G6" s="13">
        <f t="shared" si="0"/>
        <v>9.9900000000000003E-2</v>
      </c>
      <c r="H6" s="12">
        <f t="shared" si="1"/>
        <v>1.998</v>
      </c>
    </row>
    <row r="7" spans="1:8" ht="15">
      <c r="A7" s="7" t="s">
        <v>15</v>
      </c>
      <c r="B7" s="8" t="s">
        <v>16</v>
      </c>
      <c r="C7" s="9">
        <v>20</v>
      </c>
      <c r="D7" s="10">
        <v>0.75</v>
      </c>
      <c r="E7" s="11">
        <f t="shared" si="2"/>
        <v>15</v>
      </c>
      <c r="F7" s="12">
        <v>25.6</v>
      </c>
      <c r="G7" s="13">
        <f t="shared" si="0"/>
        <v>2.5600000000000001E-2</v>
      </c>
      <c r="H7" s="12">
        <f t="shared" si="1"/>
        <v>0.51200000000000001</v>
      </c>
    </row>
    <row r="8" spans="1:8" ht="15">
      <c r="A8" s="7" t="s">
        <v>17</v>
      </c>
      <c r="B8" s="8" t="s">
        <v>18</v>
      </c>
      <c r="C8" s="9">
        <v>10</v>
      </c>
      <c r="D8" s="10">
        <v>3.8969999999999998</v>
      </c>
      <c r="E8" s="11">
        <f t="shared" si="2"/>
        <v>38.97</v>
      </c>
      <c r="F8" s="12">
        <v>109.4</v>
      </c>
      <c r="G8" s="13">
        <f t="shared" si="0"/>
        <v>0.10940000000000001</v>
      </c>
      <c r="H8" s="12">
        <f t="shared" si="1"/>
        <v>1.0940000000000001</v>
      </c>
    </row>
    <row r="9" spans="1:8" ht="15">
      <c r="A9" s="7" t="s">
        <v>19</v>
      </c>
      <c r="B9" s="8" t="s">
        <v>20</v>
      </c>
      <c r="C9" s="9">
        <v>50</v>
      </c>
      <c r="D9" s="10">
        <v>0.33300000000000007</v>
      </c>
      <c r="E9" s="11">
        <f t="shared" si="2"/>
        <v>16.650000000000002</v>
      </c>
      <c r="F9" s="12">
        <v>14.42</v>
      </c>
      <c r="G9" s="13">
        <f t="shared" si="0"/>
        <v>1.4420000000000001E-2</v>
      </c>
      <c r="H9" s="12">
        <f t="shared" si="1"/>
        <v>0.72099999999999997</v>
      </c>
    </row>
    <row r="10" spans="1:8" ht="15">
      <c r="A10" s="7" t="s">
        <v>21</v>
      </c>
      <c r="B10" s="8" t="s">
        <v>22</v>
      </c>
      <c r="C10" s="9">
        <v>20</v>
      </c>
      <c r="D10" s="10">
        <v>0.81200000000000006</v>
      </c>
      <c r="E10" s="11">
        <f t="shared" si="2"/>
        <v>16.240000000000002</v>
      </c>
      <c r="F10" s="12">
        <v>53.32</v>
      </c>
      <c r="G10" s="13">
        <f t="shared" si="0"/>
        <v>5.3319999999999999E-2</v>
      </c>
      <c r="H10" s="12">
        <f t="shared" si="1"/>
        <v>1.0664</v>
      </c>
    </row>
    <row r="11" spans="1:8" ht="15">
      <c r="A11" s="7" t="s">
        <v>23</v>
      </c>
      <c r="B11" s="8" t="s">
        <v>24</v>
      </c>
      <c r="C11" s="9">
        <v>10</v>
      </c>
      <c r="D11" s="10">
        <v>0.81</v>
      </c>
      <c r="E11" s="11">
        <f t="shared" si="2"/>
        <v>8.1000000000000014</v>
      </c>
      <c r="F11" s="12">
        <v>98.28</v>
      </c>
      <c r="G11" s="13">
        <f t="shared" si="0"/>
        <v>9.8280000000000006E-2</v>
      </c>
      <c r="H11" s="12">
        <f t="shared" si="1"/>
        <v>0.98280000000000012</v>
      </c>
    </row>
    <row r="12" spans="1:8" ht="15">
      <c r="A12" s="7" t="s">
        <v>25</v>
      </c>
      <c r="B12" s="8" t="s">
        <v>26</v>
      </c>
      <c r="C12" s="9">
        <v>10</v>
      </c>
      <c r="D12" s="10">
        <v>0.86299999999999999</v>
      </c>
      <c r="E12" s="11">
        <f t="shared" si="2"/>
        <v>8.629999999999999</v>
      </c>
      <c r="F12" s="12">
        <v>180.96</v>
      </c>
      <c r="G12" s="13">
        <f t="shared" si="0"/>
        <v>0.18096000000000001</v>
      </c>
      <c r="H12" s="12">
        <f t="shared" si="1"/>
        <v>1.8096000000000001</v>
      </c>
    </row>
    <row r="13" spans="1:8" ht="15">
      <c r="A13" s="14" t="s">
        <v>27</v>
      </c>
      <c r="B13" s="15" t="s">
        <v>28</v>
      </c>
      <c r="C13" s="16">
        <v>30</v>
      </c>
      <c r="D13" s="17">
        <v>0.75</v>
      </c>
      <c r="E13" s="11">
        <f t="shared" si="2"/>
        <v>22.5</v>
      </c>
      <c r="F13" s="18">
        <v>35.479999999999997</v>
      </c>
      <c r="G13" s="13">
        <f t="shared" si="0"/>
        <v>3.5479999999999998E-2</v>
      </c>
      <c r="H13" s="12">
        <f t="shared" si="1"/>
        <v>1.0644</v>
      </c>
    </row>
    <row r="14" spans="1:8" ht="15">
      <c r="A14" s="7" t="s">
        <v>29</v>
      </c>
      <c r="B14" s="8" t="s">
        <v>30</v>
      </c>
      <c r="C14" s="9">
        <v>5</v>
      </c>
      <c r="D14" s="10">
        <v>8.0790000000000006</v>
      </c>
      <c r="E14" s="11">
        <f t="shared" si="2"/>
        <v>40.395000000000003</v>
      </c>
      <c r="F14" s="12">
        <v>558.14</v>
      </c>
      <c r="G14" s="13">
        <f t="shared" si="0"/>
        <v>0.55813999999999997</v>
      </c>
      <c r="H14" s="12">
        <f t="shared" si="1"/>
        <v>2.7906999999999997</v>
      </c>
    </row>
    <row r="15" spans="1:8" ht="15">
      <c r="A15" s="7" t="s">
        <v>31</v>
      </c>
      <c r="B15" s="8" t="s">
        <v>32</v>
      </c>
      <c r="C15" s="9">
        <v>30</v>
      </c>
      <c r="D15" s="10">
        <v>0.5</v>
      </c>
      <c r="E15" s="11">
        <f t="shared" si="2"/>
        <v>15</v>
      </c>
      <c r="F15" s="12">
        <v>17.739999999999998</v>
      </c>
      <c r="G15" s="13">
        <f t="shared" si="0"/>
        <v>1.7739999999999999E-2</v>
      </c>
      <c r="H15" s="12">
        <f t="shared" si="1"/>
        <v>0.53220000000000001</v>
      </c>
    </row>
    <row r="16" spans="1:8" ht="15">
      <c r="A16" s="7" t="s">
        <v>33</v>
      </c>
      <c r="B16" s="8" t="s">
        <v>34</v>
      </c>
      <c r="C16" s="9">
        <v>20</v>
      </c>
      <c r="D16" s="10">
        <v>0.75</v>
      </c>
      <c r="E16" s="11">
        <f t="shared" si="2"/>
        <v>15</v>
      </c>
      <c r="F16" s="12">
        <v>33.520000000000003</v>
      </c>
      <c r="G16" s="13">
        <f t="shared" si="0"/>
        <v>3.3520000000000001E-2</v>
      </c>
      <c r="H16" s="12">
        <f t="shared" si="1"/>
        <v>0.6704</v>
      </c>
    </row>
    <row r="17" spans="1:8" ht="15">
      <c r="A17" s="7" t="s">
        <v>35</v>
      </c>
      <c r="B17" s="8" t="s">
        <v>36</v>
      </c>
      <c r="C17" s="9">
        <v>50</v>
      </c>
      <c r="D17" s="10">
        <v>0.122</v>
      </c>
      <c r="E17" s="11">
        <f t="shared" si="2"/>
        <v>6.1</v>
      </c>
      <c r="F17" s="12">
        <v>5.72</v>
      </c>
      <c r="G17" s="13">
        <f t="shared" si="0"/>
        <v>5.7199999999999994E-3</v>
      </c>
      <c r="H17" s="12">
        <f t="shared" si="1"/>
        <v>0.28599999999999998</v>
      </c>
    </row>
    <row r="18" spans="1:8" ht="15">
      <c r="A18" s="7" t="s">
        <v>37</v>
      </c>
      <c r="B18" s="8" t="s">
        <v>38</v>
      </c>
      <c r="C18" s="9">
        <v>10</v>
      </c>
      <c r="D18" s="10">
        <v>2.4790000000000001</v>
      </c>
      <c r="E18" s="11">
        <f t="shared" si="2"/>
        <v>24.79</v>
      </c>
      <c r="F18" s="12">
        <v>295.10000000000002</v>
      </c>
      <c r="G18" s="13">
        <f t="shared" si="0"/>
        <v>0.29510000000000003</v>
      </c>
      <c r="H18" s="12">
        <f t="shared" si="1"/>
        <v>2.9510000000000005</v>
      </c>
    </row>
    <row r="19" spans="1:8" ht="15">
      <c r="A19" s="7" t="s">
        <v>39</v>
      </c>
      <c r="B19" s="8" t="s">
        <v>40</v>
      </c>
      <c r="C19" s="9">
        <v>10</v>
      </c>
      <c r="D19" s="10">
        <v>1.5</v>
      </c>
      <c r="E19" s="11">
        <f t="shared" si="2"/>
        <v>15</v>
      </c>
      <c r="F19" s="12">
        <v>108.18</v>
      </c>
      <c r="G19" s="13">
        <f t="shared" si="0"/>
        <v>0.10818000000000001</v>
      </c>
      <c r="H19" s="12">
        <f t="shared" si="1"/>
        <v>1.0818000000000001</v>
      </c>
    </row>
    <row r="20" spans="1:8" ht="15">
      <c r="A20" s="7" t="s">
        <v>41</v>
      </c>
      <c r="B20" s="8" t="s">
        <v>42</v>
      </c>
      <c r="C20" s="9">
        <v>20</v>
      </c>
      <c r="D20" s="10">
        <v>0.60899999999999999</v>
      </c>
      <c r="E20" s="11">
        <f t="shared" si="2"/>
        <v>12.18</v>
      </c>
      <c r="F20" s="12">
        <v>22.22</v>
      </c>
      <c r="G20" s="13">
        <f t="shared" si="0"/>
        <v>2.222E-2</v>
      </c>
      <c r="H20" s="12">
        <f t="shared" si="1"/>
        <v>0.44440000000000002</v>
      </c>
    </row>
    <row r="21" spans="1:8" ht="15">
      <c r="A21" s="7" t="s">
        <v>43</v>
      </c>
      <c r="B21" s="8" t="s">
        <v>44</v>
      </c>
      <c r="C21" s="9">
        <v>200</v>
      </c>
      <c r="D21" s="10">
        <v>0.32300000000000006</v>
      </c>
      <c r="E21" s="11">
        <f t="shared" si="2"/>
        <v>64.600000000000009</v>
      </c>
      <c r="F21" s="12">
        <v>7.9</v>
      </c>
      <c r="G21" s="13">
        <f t="shared" si="0"/>
        <v>7.9000000000000008E-3</v>
      </c>
      <c r="H21" s="12">
        <f t="shared" si="1"/>
        <v>1.58</v>
      </c>
    </row>
    <row r="22" spans="1:8" ht="15">
      <c r="A22" s="7" t="s">
        <v>45</v>
      </c>
      <c r="B22" s="8" t="s">
        <v>46</v>
      </c>
      <c r="C22" s="9">
        <v>50</v>
      </c>
      <c r="D22" s="10">
        <v>0.33500000000000002</v>
      </c>
      <c r="E22" s="11">
        <f t="shared" si="2"/>
        <v>16.75</v>
      </c>
      <c r="F22" s="12">
        <v>10.88</v>
      </c>
      <c r="G22" s="13">
        <f t="shared" si="0"/>
        <v>1.0880000000000001E-2</v>
      </c>
      <c r="H22" s="12">
        <f t="shared" si="1"/>
        <v>0.54400000000000004</v>
      </c>
    </row>
    <row r="23" spans="1:8" ht="15">
      <c r="A23" s="7" t="s">
        <v>47</v>
      </c>
      <c r="B23" s="8" t="s">
        <v>48</v>
      </c>
      <c r="C23" s="9">
        <v>10</v>
      </c>
      <c r="D23" s="10">
        <v>2.5840000000000005</v>
      </c>
      <c r="E23" s="11">
        <f t="shared" si="2"/>
        <v>25.840000000000003</v>
      </c>
      <c r="F23" s="12">
        <v>125.52</v>
      </c>
      <c r="G23" s="13">
        <f t="shared" si="0"/>
        <v>0.12551999999999999</v>
      </c>
      <c r="H23" s="12">
        <f t="shared" si="1"/>
        <v>1.2551999999999999</v>
      </c>
    </row>
    <row r="24" spans="1:8" ht="15">
      <c r="A24" s="7" t="s">
        <v>49</v>
      </c>
      <c r="B24" s="8" t="s">
        <v>50</v>
      </c>
      <c r="C24" s="9">
        <v>20</v>
      </c>
      <c r="D24" s="10">
        <v>4.4000000000000004</v>
      </c>
      <c r="E24" s="11">
        <f t="shared" si="2"/>
        <v>88</v>
      </c>
      <c r="F24" s="12">
        <v>120.74</v>
      </c>
      <c r="G24" s="13">
        <f t="shared" si="0"/>
        <v>0.12074</v>
      </c>
      <c r="H24" s="12">
        <f t="shared" si="1"/>
        <v>2.4148000000000001</v>
      </c>
    </row>
    <row r="25" spans="1:8" ht="15">
      <c r="A25" s="7" t="s">
        <v>51</v>
      </c>
      <c r="B25" s="8" t="s">
        <v>52</v>
      </c>
      <c r="C25" s="9">
        <v>20</v>
      </c>
      <c r="D25" s="10">
        <v>0.873</v>
      </c>
      <c r="E25" s="11">
        <f t="shared" si="2"/>
        <v>17.46</v>
      </c>
      <c r="F25" s="12">
        <v>33.799999999999997</v>
      </c>
      <c r="G25" s="13">
        <f t="shared" si="0"/>
        <v>3.3799999999999997E-2</v>
      </c>
      <c r="H25" s="12">
        <f t="shared" si="1"/>
        <v>0.67599999999999993</v>
      </c>
    </row>
    <row r="26" spans="1:8" ht="15">
      <c r="A26" s="7" t="s">
        <v>53</v>
      </c>
      <c r="B26" s="8" t="s">
        <v>54</v>
      </c>
      <c r="C26" s="9">
        <v>20</v>
      </c>
      <c r="D26" s="10">
        <v>7.2240000000000002</v>
      </c>
      <c r="E26" s="11">
        <f t="shared" si="2"/>
        <v>144.48000000000002</v>
      </c>
      <c r="F26" s="12">
        <v>476.02</v>
      </c>
      <c r="G26" s="13">
        <f t="shared" si="0"/>
        <v>0.47602</v>
      </c>
      <c r="H26" s="12">
        <f t="shared" si="1"/>
        <v>9.5204000000000004</v>
      </c>
    </row>
    <row r="27" spans="1:8" ht="15">
      <c r="A27" s="7" t="s">
        <v>55</v>
      </c>
      <c r="B27" s="8" t="s">
        <v>56</v>
      </c>
      <c r="C27" s="9">
        <v>20</v>
      </c>
      <c r="D27" s="10">
        <v>3.3310000000000004</v>
      </c>
      <c r="E27" s="11">
        <f t="shared" si="2"/>
        <v>66.62</v>
      </c>
      <c r="F27" s="12">
        <v>175.66</v>
      </c>
      <c r="G27" s="13">
        <f t="shared" si="0"/>
        <v>0.17565999999999998</v>
      </c>
      <c r="H27" s="12">
        <f t="shared" si="1"/>
        <v>3.5131999999999994</v>
      </c>
    </row>
    <row r="28" spans="1:8" ht="15">
      <c r="A28" s="7" t="s">
        <v>57</v>
      </c>
      <c r="B28" s="8" t="s">
        <v>58</v>
      </c>
      <c r="C28" s="9">
        <v>30</v>
      </c>
      <c r="D28" s="10">
        <v>0.57999999999999996</v>
      </c>
      <c r="E28" s="11">
        <f t="shared" si="2"/>
        <v>17.399999999999999</v>
      </c>
      <c r="F28" s="12">
        <v>29.72</v>
      </c>
      <c r="G28" s="13">
        <f t="shared" si="0"/>
        <v>2.972E-2</v>
      </c>
      <c r="H28" s="12">
        <f t="shared" si="1"/>
        <v>0.89159999999999995</v>
      </c>
    </row>
    <row r="29" spans="1:8" ht="15">
      <c r="A29" s="7" t="s">
        <v>59</v>
      </c>
      <c r="B29" s="8" t="s">
        <v>60</v>
      </c>
      <c r="C29" s="9">
        <v>10</v>
      </c>
      <c r="D29" s="10">
        <v>1.4069999999999998</v>
      </c>
      <c r="E29" s="11">
        <f t="shared" si="2"/>
        <v>14.069999999999999</v>
      </c>
      <c r="F29" s="12">
        <v>121.32</v>
      </c>
      <c r="G29" s="13">
        <f t="shared" si="0"/>
        <v>0.12132</v>
      </c>
      <c r="H29" s="12">
        <f t="shared" si="1"/>
        <v>1.2132000000000001</v>
      </c>
    </row>
    <row r="30" spans="1:8" ht="15">
      <c r="A30" s="7" t="s">
        <v>61</v>
      </c>
      <c r="B30" s="8" t="s">
        <v>62</v>
      </c>
      <c r="C30" s="9">
        <v>20</v>
      </c>
      <c r="D30" s="10">
        <v>0.96599999999999997</v>
      </c>
      <c r="E30" s="11">
        <f t="shared" si="2"/>
        <v>19.32</v>
      </c>
      <c r="F30" s="12">
        <v>76.98</v>
      </c>
      <c r="G30" s="13">
        <f t="shared" si="0"/>
        <v>7.6980000000000007E-2</v>
      </c>
      <c r="H30" s="12">
        <f t="shared" si="1"/>
        <v>1.5396000000000001</v>
      </c>
    </row>
    <row r="31" spans="1:8" ht="15">
      <c r="A31" s="7" t="s">
        <v>63</v>
      </c>
      <c r="B31" s="8" t="s">
        <v>64</v>
      </c>
      <c r="C31" s="9">
        <v>20</v>
      </c>
      <c r="D31" s="10">
        <v>0.96599999999999997</v>
      </c>
      <c r="E31" s="11">
        <f t="shared" si="2"/>
        <v>19.32</v>
      </c>
      <c r="F31" s="12">
        <v>87.84</v>
      </c>
      <c r="G31" s="13">
        <f t="shared" si="0"/>
        <v>8.7840000000000001E-2</v>
      </c>
      <c r="H31" s="12">
        <f t="shared" si="1"/>
        <v>1.7568000000000001</v>
      </c>
    </row>
    <row r="32" spans="1:8" ht="15">
      <c r="A32" s="7" t="s">
        <v>65</v>
      </c>
      <c r="B32" s="8" t="s">
        <v>66</v>
      </c>
      <c r="C32" s="9">
        <v>10</v>
      </c>
      <c r="D32" s="10">
        <v>3</v>
      </c>
      <c r="E32" s="11">
        <f t="shared" si="2"/>
        <v>30</v>
      </c>
      <c r="F32" s="12">
        <v>104.82</v>
      </c>
      <c r="G32" s="13">
        <f t="shared" si="0"/>
        <v>0.10482</v>
      </c>
      <c r="H32" s="12">
        <f t="shared" si="1"/>
        <v>1.0482</v>
      </c>
    </row>
    <row r="33" spans="1:8" ht="15">
      <c r="A33" s="7" t="s">
        <v>67</v>
      </c>
      <c r="B33" s="8" t="s">
        <v>68</v>
      </c>
      <c r="C33" s="9">
        <v>10</v>
      </c>
      <c r="D33" s="10">
        <v>3.2850000000000001</v>
      </c>
      <c r="E33" s="11">
        <f t="shared" si="2"/>
        <v>32.85</v>
      </c>
      <c r="F33" s="12">
        <v>339.74</v>
      </c>
      <c r="G33" s="13">
        <f t="shared" si="0"/>
        <v>0.33973999999999999</v>
      </c>
      <c r="H33" s="12">
        <f t="shared" si="1"/>
        <v>3.3973999999999998</v>
      </c>
    </row>
    <row r="34" spans="1:8" ht="15">
      <c r="A34" s="7" t="s">
        <v>69</v>
      </c>
      <c r="B34" s="8" t="s">
        <v>70</v>
      </c>
      <c r="C34" s="9">
        <v>10</v>
      </c>
      <c r="D34" s="10">
        <v>3.2850000000000001</v>
      </c>
      <c r="E34" s="11">
        <f t="shared" si="2"/>
        <v>32.85</v>
      </c>
      <c r="F34" s="12">
        <v>339.74</v>
      </c>
      <c r="G34" s="13">
        <f t="shared" si="0"/>
        <v>0.33973999999999999</v>
      </c>
      <c r="H34" s="12">
        <f t="shared" si="1"/>
        <v>3.3973999999999998</v>
      </c>
    </row>
    <row r="35" spans="1:8" ht="15">
      <c r="A35" s="7" t="s">
        <v>71</v>
      </c>
      <c r="B35" s="8" t="s">
        <v>72</v>
      </c>
      <c r="C35" s="9">
        <v>10</v>
      </c>
      <c r="D35" s="10">
        <v>3.3850000000000002</v>
      </c>
      <c r="E35" s="11">
        <f t="shared" si="2"/>
        <v>33.85</v>
      </c>
      <c r="F35" s="12">
        <v>234.32</v>
      </c>
      <c r="G35" s="13">
        <f t="shared" si="0"/>
        <v>0.23432</v>
      </c>
      <c r="H35" s="12">
        <f t="shared" si="1"/>
        <v>2.3431999999999999</v>
      </c>
    </row>
    <row r="36" spans="1:8" ht="15">
      <c r="A36" s="7" t="s">
        <v>73</v>
      </c>
      <c r="B36" s="8" t="s">
        <v>74</v>
      </c>
      <c r="C36" s="9">
        <v>10</v>
      </c>
      <c r="D36" s="10">
        <v>3.2469999999999999</v>
      </c>
      <c r="E36" s="11">
        <f t="shared" si="2"/>
        <v>32.47</v>
      </c>
      <c r="F36" s="12">
        <v>393.48</v>
      </c>
      <c r="G36" s="13">
        <f t="shared" si="0"/>
        <v>0.39348</v>
      </c>
      <c r="H36" s="12">
        <f t="shared" si="1"/>
        <v>3.9348000000000001</v>
      </c>
    </row>
    <row r="37" spans="1:8" ht="15">
      <c r="A37" s="7" t="s">
        <v>75</v>
      </c>
      <c r="B37" s="8" t="s">
        <v>76</v>
      </c>
      <c r="C37" s="9">
        <v>10</v>
      </c>
      <c r="D37" s="10">
        <v>3.2469999999999999</v>
      </c>
      <c r="E37" s="11">
        <f t="shared" si="2"/>
        <v>32.47</v>
      </c>
      <c r="F37" s="12">
        <v>393.48</v>
      </c>
      <c r="G37" s="13">
        <f t="shared" si="0"/>
        <v>0.39348</v>
      </c>
      <c r="H37" s="12">
        <f t="shared" si="1"/>
        <v>3.9348000000000001</v>
      </c>
    </row>
    <row r="38" spans="1:8" ht="15">
      <c r="A38" s="7" t="s">
        <v>77</v>
      </c>
      <c r="B38" s="8" t="s">
        <v>78</v>
      </c>
      <c r="C38" s="9">
        <v>100</v>
      </c>
      <c r="D38" s="10">
        <v>0.5</v>
      </c>
      <c r="E38" s="11">
        <f t="shared" si="2"/>
        <v>50</v>
      </c>
      <c r="F38" s="12">
        <v>19.38</v>
      </c>
      <c r="G38" s="13">
        <f t="shared" si="0"/>
        <v>1.9379999999999998E-2</v>
      </c>
      <c r="H38" s="12">
        <f t="shared" si="1"/>
        <v>1.9379999999999997</v>
      </c>
    </row>
    <row r="39" spans="1:8" ht="15">
      <c r="A39" s="7" t="s">
        <v>79</v>
      </c>
      <c r="B39" s="8" t="s">
        <v>80</v>
      </c>
      <c r="C39" s="9">
        <v>100</v>
      </c>
      <c r="D39" s="10">
        <v>0.5</v>
      </c>
      <c r="E39" s="11">
        <f t="shared" si="2"/>
        <v>50</v>
      </c>
      <c r="F39" s="12">
        <v>14.98</v>
      </c>
      <c r="G39" s="13">
        <f t="shared" si="0"/>
        <v>1.498E-2</v>
      </c>
      <c r="H39" s="12">
        <f t="shared" si="1"/>
        <v>1.498</v>
      </c>
    </row>
    <row r="40" spans="1:8" ht="15">
      <c r="A40" s="7" t="s">
        <v>81</v>
      </c>
      <c r="B40" s="8" t="s">
        <v>82</v>
      </c>
      <c r="C40" s="9">
        <v>10</v>
      </c>
      <c r="D40" s="10">
        <v>3.2280000000000002</v>
      </c>
      <c r="E40" s="11">
        <f t="shared" si="2"/>
        <v>32.28</v>
      </c>
      <c r="F40" s="12">
        <v>287.04000000000002</v>
      </c>
      <c r="G40" s="13">
        <f t="shared" si="0"/>
        <v>0.28704000000000002</v>
      </c>
      <c r="H40" s="12">
        <f t="shared" si="1"/>
        <v>2.8704000000000001</v>
      </c>
    </row>
    <row r="41" spans="1:8" ht="15">
      <c r="A41" s="7" t="s">
        <v>83</v>
      </c>
      <c r="B41" s="8" t="s">
        <v>84</v>
      </c>
      <c r="C41" s="9">
        <v>10</v>
      </c>
      <c r="D41" s="10">
        <v>3.2280000000000002</v>
      </c>
      <c r="E41" s="11">
        <f t="shared" si="2"/>
        <v>32.28</v>
      </c>
      <c r="F41" s="12">
        <v>287.04000000000002</v>
      </c>
      <c r="G41" s="13">
        <f t="shared" si="0"/>
        <v>0.28704000000000002</v>
      </c>
      <c r="H41" s="12">
        <f t="shared" si="1"/>
        <v>2.8704000000000001</v>
      </c>
    </row>
    <row r="42" spans="1:8" ht="15">
      <c r="A42" s="7" t="s">
        <v>85</v>
      </c>
      <c r="B42" s="8" t="s">
        <v>86</v>
      </c>
      <c r="C42" s="9">
        <v>30</v>
      </c>
      <c r="D42" s="10">
        <v>0.80100000000000016</v>
      </c>
      <c r="E42" s="11">
        <f t="shared" si="2"/>
        <v>24.030000000000005</v>
      </c>
      <c r="F42" s="12">
        <v>20.86</v>
      </c>
      <c r="G42" s="13">
        <f t="shared" si="0"/>
        <v>2.086E-2</v>
      </c>
      <c r="H42" s="12">
        <f t="shared" si="1"/>
        <v>0.62580000000000002</v>
      </c>
    </row>
    <row r="43" spans="1:8" ht="15">
      <c r="A43" s="7" t="s">
        <v>87</v>
      </c>
      <c r="B43" s="8" t="s">
        <v>88</v>
      </c>
      <c r="C43" s="9">
        <v>100</v>
      </c>
      <c r="D43" s="10">
        <v>0.5</v>
      </c>
      <c r="E43" s="11">
        <f t="shared" si="2"/>
        <v>50</v>
      </c>
      <c r="F43" s="12">
        <v>29.18</v>
      </c>
      <c r="G43" s="13">
        <f t="shared" si="0"/>
        <v>2.9180000000000001E-2</v>
      </c>
      <c r="H43" s="12">
        <f t="shared" si="1"/>
        <v>2.9180000000000001</v>
      </c>
    </row>
    <row r="44" spans="1:8" ht="15">
      <c r="A44" s="7" t="s">
        <v>89</v>
      </c>
      <c r="B44" s="8" t="s">
        <v>90</v>
      </c>
      <c r="C44" s="9">
        <v>5</v>
      </c>
      <c r="D44" s="10">
        <v>4</v>
      </c>
      <c r="E44" s="11">
        <f t="shared" si="2"/>
        <v>20</v>
      </c>
      <c r="F44" s="12">
        <v>126.76</v>
      </c>
      <c r="G44" s="13">
        <f t="shared" si="0"/>
        <v>0.12676000000000001</v>
      </c>
      <c r="H44" s="12">
        <f t="shared" si="1"/>
        <v>0.63380000000000003</v>
      </c>
    </row>
    <row r="45" spans="1:8" ht="15">
      <c r="A45" s="7" t="s">
        <v>91</v>
      </c>
      <c r="B45" s="8" t="s">
        <v>92</v>
      </c>
      <c r="C45" s="9">
        <v>20</v>
      </c>
      <c r="D45" s="10">
        <v>3.7</v>
      </c>
      <c r="E45" s="11">
        <f t="shared" si="2"/>
        <v>74</v>
      </c>
      <c r="F45" s="12">
        <v>138.47999999999999</v>
      </c>
      <c r="G45" s="13">
        <f t="shared" si="0"/>
        <v>0.13847999999999999</v>
      </c>
      <c r="H45" s="12">
        <f t="shared" si="1"/>
        <v>2.7695999999999996</v>
      </c>
    </row>
    <row r="46" spans="1:8" s="19" customFormat="1" ht="15">
      <c r="A46" s="7" t="s">
        <v>93</v>
      </c>
      <c r="B46" s="8" t="s">
        <v>94</v>
      </c>
      <c r="C46" s="9">
        <v>10</v>
      </c>
      <c r="D46" s="10">
        <v>3.3330000000000002</v>
      </c>
      <c r="E46" s="11">
        <f t="shared" si="2"/>
        <v>33.33</v>
      </c>
      <c r="F46" s="12">
        <v>87.16</v>
      </c>
      <c r="G46" s="13">
        <f t="shared" si="0"/>
        <v>8.7160000000000001E-2</v>
      </c>
      <c r="H46" s="12">
        <f t="shared" si="1"/>
        <v>0.87160000000000004</v>
      </c>
    </row>
    <row r="47" spans="1:8" ht="15">
      <c r="A47" s="7" t="s">
        <v>95</v>
      </c>
      <c r="B47" s="8" t="s">
        <v>96</v>
      </c>
      <c r="C47" s="9">
        <v>10</v>
      </c>
      <c r="D47" s="10">
        <v>3.3330000000000002</v>
      </c>
      <c r="E47" s="11">
        <f t="shared" si="2"/>
        <v>33.33</v>
      </c>
      <c r="F47" s="12">
        <v>87.16</v>
      </c>
      <c r="G47" s="13">
        <f t="shared" si="0"/>
        <v>8.7160000000000001E-2</v>
      </c>
      <c r="H47" s="12">
        <f t="shared" si="1"/>
        <v>0.87160000000000004</v>
      </c>
    </row>
    <row r="48" spans="1:8" ht="15">
      <c r="A48" s="7" t="s">
        <v>97</v>
      </c>
      <c r="B48" s="8" t="s">
        <v>98</v>
      </c>
      <c r="C48" s="9">
        <v>200</v>
      </c>
      <c r="D48" s="10">
        <v>0.44500000000000001</v>
      </c>
      <c r="E48" s="11">
        <f t="shared" si="2"/>
        <v>89</v>
      </c>
      <c r="F48" s="12">
        <v>14.6</v>
      </c>
      <c r="G48" s="13">
        <f t="shared" si="0"/>
        <v>1.46E-2</v>
      </c>
      <c r="H48" s="12">
        <f t="shared" si="1"/>
        <v>2.92</v>
      </c>
    </row>
    <row r="49" spans="1:8" ht="15">
      <c r="A49" s="7" t="s">
        <v>99</v>
      </c>
      <c r="B49" s="8" t="s">
        <v>100</v>
      </c>
      <c r="C49" s="9">
        <v>12</v>
      </c>
      <c r="D49" s="10">
        <v>2.004</v>
      </c>
      <c r="E49" s="11">
        <f t="shared" si="2"/>
        <v>24.048000000000002</v>
      </c>
      <c r="F49" s="12">
        <v>119.12</v>
      </c>
      <c r="G49" s="13">
        <f t="shared" si="0"/>
        <v>0.11912</v>
      </c>
      <c r="H49" s="12">
        <f t="shared" si="1"/>
        <v>1.42944</v>
      </c>
    </row>
    <row r="50" spans="1:8" ht="15">
      <c r="A50" s="7" t="s">
        <v>101</v>
      </c>
      <c r="B50" s="8" t="s">
        <v>102</v>
      </c>
      <c r="C50" s="9">
        <v>10</v>
      </c>
      <c r="D50" s="10">
        <v>2.5939999999999999</v>
      </c>
      <c r="E50" s="11">
        <f t="shared" si="2"/>
        <v>25.939999999999998</v>
      </c>
      <c r="F50" s="12">
        <v>119.02</v>
      </c>
      <c r="G50" s="13">
        <f t="shared" si="0"/>
        <v>0.11902</v>
      </c>
      <c r="H50" s="12">
        <f t="shared" si="1"/>
        <v>1.1901999999999999</v>
      </c>
    </row>
    <row r="51" spans="1:8" ht="15">
      <c r="A51" s="7" t="s">
        <v>103</v>
      </c>
      <c r="B51" s="8" t="s">
        <v>104</v>
      </c>
      <c r="C51" s="9">
        <v>10</v>
      </c>
      <c r="D51" s="10">
        <v>0.75</v>
      </c>
      <c r="E51" s="11">
        <f t="shared" si="2"/>
        <v>7.5</v>
      </c>
      <c r="F51" s="12">
        <v>112.72</v>
      </c>
      <c r="G51" s="13">
        <f t="shared" si="0"/>
        <v>0.11272</v>
      </c>
      <c r="H51" s="12">
        <f t="shared" si="1"/>
        <v>1.1272</v>
      </c>
    </row>
    <row r="52" spans="1:8" ht="15">
      <c r="A52" s="7" t="s">
        <v>105</v>
      </c>
      <c r="B52" s="8" t="s">
        <v>106</v>
      </c>
      <c r="C52" s="9">
        <v>10</v>
      </c>
      <c r="D52" s="10">
        <v>1</v>
      </c>
      <c r="E52" s="11">
        <f t="shared" si="2"/>
        <v>10</v>
      </c>
      <c r="F52" s="12">
        <v>77.34</v>
      </c>
      <c r="G52" s="13">
        <f t="shared" si="0"/>
        <v>7.7340000000000006E-2</v>
      </c>
      <c r="H52" s="12">
        <f t="shared" si="1"/>
        <v>0.77340000000000009</v>
      </c>
    </row>
    <row r="53" spans="1:8" ht="15">
      <c r="A53" s="7" t="s">
        <v>107</v>
      </c>
      <c r="B53" s="8" t="s">
        <v>108</v>
      </c>
      <c r="C53" s="9">
        <v>20</v>
      </c>
      <c r="D53" s="10">
        <v>0.9</v>
      </c>
      <c r="E53" s="11">
        <f t="shared" si="2"/>
        <v>18</v>
      </c>
      <c r="F53" s="12">
        <v>99.7</v>
      </c>
      <c r="G53" s="13">
        <f t="shared" si="0"/>
        <v>9.9699999999999997E-2</v>
      </c>
      <c r="H53" s="12">
        <f t="shared" si="1"/>
        <v>1.994</v>
      </c>
    </row>
    <row r="54" spans="1:8" ht="15">
      <c r="A54" s="7" t="s">
        <v>109</v>
      </c>
      <c r="B54" s="8" t="s">
        <v>110</v>
      </c>
      <c r="C54" s="9">
        <v>100</v>
      </c>
      <c r="D54" s="10">
        <v>0.5</v>
      </c>
      <c r="E54" s="11">
        <f t="shared" si="2"/>
        <v>50</v>
      </c>
      <c r="F54" s="12">
        <v>16.440000000000001</v>
      </c>
      <c r="G54" s="13">
        <f t="shared" si="0"/>
        <v>1.644E-2</v>
      </c>
      <c r="H54" s="12">
        <f t="shared" si="1"/>
        <v>1.6439999999999999</v>
      </c>
    </row>
    <row r="55" spans="1:8" ht="15">
      <c r="A55" s="7" t="s">
        <v>111</v>
      </c>
      <c r="B55" s="8" t="s">
        <v>112</v>
      </c>
      <c r="C55" s="9">
        <v>100</v>
      </c>
      <c r="D55" s="10">
        <v>0.5</v>
      </c>
      <c r="E55" s="11">
        <f t="shared" si="2"/>
        <v>50</v>
      </c>
      <c r="F55" s="12">
        <v>22.42</v>
      </c>
      <c r="G55" s="13">
        <f t="shared" si="0"/>
        <v>2.2420000000000002E-2</v>
      </c>
      <c r="H55" s="12">
        <f t="shared" si="1"/>
        <v>2.2420000000000004</v>
      </c>
    </row>
    <row r="56" spans="1:8" s="19" customFormat="1" ht="15">
      <c r="A56" s="7" t="s">
        <v>113</v>
      </c>
      <c r="B56" s="8" t="s">
        <v>114</v>
      </c>
      <c r="C56" s="9">
        <v>100</v>
      </c>
      <c r="D56" s="10">
        <v>0.6</v>
      </c>
      <c r="E56" s="11">
        <f t="shared" si="2"/>
        <v>60</v>
      </c>
      <c r="F56" s="12">
        <v>43.54</v>
      </c>
      <c r="G56" s="13">
        <f t="shared" si="0"/>
        <v>4.3540000000000002E-2</v>
      </c>
      <c r="H56" s="12">
        <f t="shared" si="1"/>
        <v>4.3540000000000001</v>
      </c>
    </row>
    <row r="57" spans="1:8" ht="15">
      <c r="A57" s="7" t="s">
        <v>115</v>
      </c>
      <c r="B57" s="8" t="s">
        <v>116</v>
      </c>
      <c r="C57" s="9">
        <v>100</v>
      </c>
      <c r="D57" s="10">
        <v>0.5</v>
      </c>
      <c r="E57" s="11">
        <f t="shared" si="2"/>
        <v>50</v>
      </c>
      <c r="F57" s="12">
        <v>12.7</v>
      </c>
      <c r="G57" s="13">
        <f t="shared" si="0"/>
        <v>1.2699999999999999E-2</v>
      </c>
      <c r="H57" s="12">
        <f t="shared" si="1"/>
        <v>1.27</v>
      </c>
    </row>
    <row r="58" spans="1:8" ht="15">
      <c r="A58" s="7" t="s">
        <v>117</v>
      </c>
      <c r="B58" s="8" t="s">
        <v>118</v>
      </c>
      <c r="C58" s="9">
        <v>50</v>
      </c>
      <c r="D58" s="10">
        <v>0.6</v>
      </c>
      <c r="E58" s="11">
        <f t="shared" si="2"/>
        <v>30</v>
      </c>
      <c r="F58" s="12">
        <v>59.92</v>
      </c>
      <c r="G58" s="13">
        <f t="shared" si="0"/>
        <v>5.9920000000000001E-2</v>
      </c>
      <c r="H58" s="12">
        <f t="shared" si="1"/>
        <v>2.996</v>
      </c>
    </row>
    <row r="59" spans="1:8" ht="15">
      <c r="A59" s="7" t="s">
        <v>119</v>
      </c>
      <c r="B59" s="8" t="s">
        <v>120</v>
      </c>
      <c r="C59" s="9">
        <v>50</v>
      </c>
      <c r="D59" s="10">
        <v>0.5</v>
      </c>
      <c r="E59" s="11">
        <f t="shared" si="2"/>
        <v>25</v>
      </c>
      <c r="F59" s="12">
        <v>10.42</v>
      </c>
      <c r="G59" s="13">
        <f t="shared" si="0"/>
        <v>1.042E-2</v>
      </c>
      <c r="H59" s="12">
        <f t="shared" si="1"/>
        <v>0.52100000000000002</v>
      </c>
    </row>
    <row r="60" spans="1:8" ht="15">
      <c r="A60" s="7" t="s">
        <v>121</v>
      </c>
      <c r="B60" s="8" t="s">
        <v>122</v>
      </c>
      <c r="C60" s="9">
        <v>100</v>
      </c>
      <c r="D60" s="10">
        <v>0.5</v>
      </c>
      <c r="E60" s="11">
        <f t="shared" si="2"/>
        <v>50</v>
      </c>
      <c r="F60" s="12">
        <v>10.4</v>
      </c>
      <c r="G60" s="13">
        <f t="shared" si="0"/>
        <v>1.04E-2</v>
      </c>
      <c r="H60" s="12">
        <f t="shared" si="1"/>
        <v>1.04</v>
      </c>
    </row>
    <row r="61" spans="1:8" ht="15">
      <c r="A61" s="7" t="s">
        <v>123</v>
      </c>
      <c r="B61" s="8" t="s">
        <v>124</v>
      </c>
      <c r="C61" s="9">
        <v>50</v>
      </c>
      <c r="D61" s="10">
        <v>0.6</v>
      </c>
      <c r="E61" s="11">
        <f t="shared" si="2"/>
        <v>30</v>
      </c>
      <c r="F61" s="12">
        <v>34.1</v>
      </c>
      <c r="G61" s="13">
        <f t="shared" si="0"/>
        <v>3.4099999999999998E-2</v>
      </c>
      <c r="H61" s="12">
        <f t="shared" si="1"/>
        <v>1.7049999999999998</v>
      </c>
    </row>
    <row r="62" spans="1:8" ht="15">
      <c r="A62" s="7" t="s">
        <v>125</v>
      </c>
      <c r="B62" s="8" t="s">
        <v>126</v>
      </c>
      <c r="C62" s="9">
        <v>50</v>
      </c>
      <c r="D62" s="10">
        <v>0.70000000000000007</v>
      </c>
      <c r="E62" s="11">
        <f t="shared" si="2"/>
        <v>35</v>
      </c>
      <c r="F62" s="12">
        <v>46.92</v>
      </c>
      <c r="G62" s="13">
        <f t="shared" si="0"/>
        <v>4.6920000000000003E-2</v>
      </c>
      <c r="H62" s="12">
        <f t="shared" si="1"/>
        <v>2.3460000000000001</v>
      </c>
    </row>
    <row r="63" spans="1:8" ht="15">
      <c r="A63" s="7" t="s">
        <v>127</v>
      </c>
      <c r="B63" s="8" t="s">
        <v>128</v>
      </c>
      <c r="C63" s="9">
        <v>100</v>
      </c>
      <c r="D63" s="10">
        <v>0.5</v>
      </c>
      <c r="E63" s="11">
        <f t="shared" si="2"/>
        <v>50</v>
      </c>
      <c r="F63" s="12">
        <v>12.64</v>
      </c>
      <c r="G63" s="13">
        <f t="shared" si="0"/>
        <v>1.264E-2</v>
      </c>
      <c r="H63" s="12">
        <f t="shared" si="1"/>
        <v>1.264</v>
      </c>
    </row>
    <row r="64" spans="1:8" ht="15">
      <c r="A64" s="7" t="s">
        <v>129</v>
      </c>
      <c r="B64" s="8" t="s">
        <v>130</v>
      </c>
      <c r="C64" s="9">
        <v>50</v>
      </c>
      <c r="D64" s="10">
        <v>0.5</v>
      </c>
      <c r="E64" s="11">
        <f t="shared" si="2"/>
        <v>25</v>
      </c>
      <c r="F64" s="12">
        <v>9.6999999999999993</v>
      </c>
      <c r="G64" s="13">
        <f t="shared" si="0"/>
        <v>9.6999999999999986E-3</v>
      </c>
      <c r="H64" s="12">
        <f t="shared" si="1"/>
        <v>0.48499999999999993</v>
      </c>
    </row>
    <row r="65" spans="1:8" ht="15">
      <c r="A65" s="7" t="s">
        <v>131</v>
      </c>
      <c r="B65" s="8" t="s">
        <v>132</v>
      </c>
      <c r="C65" s="9">
        <v>50</v>
      </c>
      <c r="D65" s="10">
        <v>0.5</v>
      </c>
      <c r="E65" s="11">
        <f t="shared" si="2"/>
        <v>25</v>
      </c>
      <c r="F65" s="12">
        <v>16.920000000000002</v>
      </c>
      <c r="G65" s="13">
        <f t="shared" si="0"/>
        <v>1.6920000000000001E-2</v>
      </c>
      <c r="H65" s="12">
        <f t="shared" si="1"/>
        <v>0.84600000000000009</v>
      </c>
    </row>
    <row r="66" spans="1:8" ht="15">
      <c r="A66" s="7" t="s">
        <v>133</v>
      </c>
      <c r="B66" s="8" t="s">
        <v>134</v>
      </c>
      <c r="C66" s="9">
        <v>50</v>
      </c>
      <c r="D66" s="10">
        <v>0.5</v>
      </c>
      <c r="E66" s="11">
        <f t="shared" si="2"/>
        <v>25</v>
      </c>
      <c r="F66" s="12">
        <v>21.76</v>
      </c>
      <c r="G66" s="13">
        <f t="shared" si="0"/>
        <v>2.1760000000000002E-2</v>
      </c>
      <c r="H66" s="12">
        <f t="shared" si="1"/>
        <v>1.0880000000000001</v>
      </c>
    </row>
    <row r="67" spans="1:8" ht="15">
      <c r="A67" s="7" t="s">
        <v>135</v>
      </c>
      <c r="B67" s="8" t="s">
        <v>136</v>
      </c>
      <c r="C67" s="9">
        <v>100</v>
      </c>
      <c r="D67" s="10">
        <v>0.5</v>
      </c>
      <c r="E67" s="11">
        <f t="shared" si="2"/>
        <v>50</v>
      </c>
      <c r="F67" s="12">
        <v>22.88</v>
      </c>
      <c r="G67" s="13">
        <f t="shared" si="0"/>
        <v>2.2879999999999998E-2</v>
      </c>
      <c r="H67" s="12">
        <f t="shared" si="1"/>
        <v>2.2879999999999998</v>
      </c>
    </row>
    <row r="68" spans="1:8" ht="15">
      <c r="A68" s="7" t="s">
        <v>137</v>
      </c>
      <c r="B68" s="8" t="s">
        <v>138</v>
      </c>
      <c r="C68" s="9">
        <v>50</v>
      </c>
      <c r="D68" s="10">
        <v>0.5</v>
      </c>
      <c r="E68" s="11">
        <f t="shared" si="2"/>
        <v>25</v>
      </c>
      <c r="F68" s="12">
        <v>22.34</v>
      </c>
      <c r="G68" s="13">
        <f t="shared" ref="G68:G148" si="3">F68/1000</f>
        <v>2.2339999999999999E-2</v>
      </c>
      <c r="H68" s="12">
        <f t="shared" ref="H68:H148" si="4">G68*C68</f>
        <v>1.117</v>
      </c>
    </row>
    <row r="69" spans="1:8" ht="15">
      <c r="A69" s="7" t="s">
        <v>139</v>
      </c>
      <c r="B69" s="8" t="s">
        <v>140</v>
      </c>
      <c r="C69" s="9">
        <v>50</v>
      </c>
      <c r="D69" s="10">
        <v>0.6</v>
      </c>
      <c r="E69" s="11">
        <f t="shared" ref="E69:E149" si="5">C69*D69</f>
        <v>30</v>
      </c>
      <c r="F69" s="12">
        <v>32.799999999999997</v>
      </c>
      <c r="G69" s="13">
        <f t="shared" si="3"/>
        <v>3.2799999999999996E-2</v>
      </c>
      <c r="H69" s="12">
        <f t="shared" si="4"/>
        <v>1.6399999999999997</v>
      </c>
    </row>
    <row r="70" spans="1:8" ht="15">
      <c r="A70" s="7" t="s">
        <v>141</v>
      </c>
      <c r="B70" s="8" t="s">
        <v>142</v>
      </c>
      <c r="C70" s="9">
        <v>50</v>
      </c>
      <c r="D70" s="10">
        <v>0.6</v>
      </c>
      <c r="E70" s="11">
        <f t="shared" si="5"/>
        <v>30</v>
      </c>
      <c r="F70" s="12">
        <v>29.52</v>
      </c>
      <c r="G70" s="13">
        <f t="shared" si="3"/>
        <v>2.9520000000000001E-2</v>
      </c>
      <c r="H70" s="12">
        <f t="shared" si="4"/>
        <v>1.476</v>
      </c>
    </row>
    <row r="71" spans="1:8" ht="15">
      <c r="A71" s="7" t="s">
        <v>143</v>
      </c>
      <c r="B71" s="8" t="s">
        <v>144</v>
      </c>
      <c r="C71" s="9">
        <v>100</v>
      </c>
      <c r="D71" s="10">
        <v>0.6</v>
      </c>
      <c r="E71" s="11">
        <f t="shared" si="5"/>
        <v>60</v>
      </c>
      <c r="F71" s="12">
        <v>32.64</v>
      </c>
      <c r="G71" s="13">
        <f t="shared" si="3"/>
        <v>3.2640000000000002E-2</v>
      </c>
      <c r="H71" s="12">
        <f t="shared" si="4"/>
        <v>3.2640000000000002</v>
      </c>
    </row>
    <row r="72" spans="1:8" ht="15">
      <c r="A72" s="7" t="s">
        <v>145</v>
      </c>
      <c r="B72" s="8" t="s">
        <v>146</v>
      </c>
      <c r="C72" s="9">
        <v>50</v>
      </c>
      <c r="D72" s="10">
        <v>0.6</v>
      </c>
      <c r="E72" s="11">
        <f t="shared" si="5"/>
        <v>30</v>
      </c>
      <c r="F72" s="12">
        <v>42.42</v>
      </c>
      <c r="G72" s="13">
        <f t="shared" si="3"/>
        <v>4.2419999999999999E-2</v>
      </c>
      <c r="H72" s="12">
        <f t="shared" si="4"/>
        <v>2.121</v>
      </c>
    </row>
    <row r="73" spans="1:8" ht="15">
      <c r="A73" s="7" t="s">
        <v>147</v>
      </c>
      <c r="B73" s="8" t="s">
        <v>148</v>
      </c>
      <c r="C73" s="9">
        <v>50</v>
      </c>
      <c r="D73" s="10">
        <v>0.6</v>
      </c>
      <c r="E73" s="11">
        <f t="shared" si="5"/>
        <v>30</v>
      </c>
      <c r="F73" s="12">
        <v>43.54</v>
      </c>
      <c r="G73" s="13">
        <f t="shared" si="3"/>
        <v>4.3540000000000002E-2</v>
      </c>
      <c r="H73" s="12">
        <f t="shared" si="4"/>
        <v>2.177</v>
      </c>
    </row>
    <row r="74" spans="1:8" ht="15">
      <c r="A74" s="7" t="s">
        <v>149</v>
      </c>
      <c r="B74" s="8" t="s">
        <v>150</v>
      </c>
      <c r="C74" s="9">
        <v>50</v>
      </c>
      <c r="D74" s="10">
        <v>0.6</v>
      </c>
      <c r="E74" s="11">
        <f t="shared" si="5"/>
        <v>30</v>
      </c>
      <c r="F74" s="12">
        <v>46.44</v>
      </c>
      <c r="G74" s="13">
        <f t="shared" si="3"/>
        <v>4.6439999999999995E-2</v>
      </c>
      <c r="H74" s="12">
        <f t="shared" si="4"/>
        <v>2.3219999999999996</v>
      </c>
    </row>
    <row r="75" spans="1:8" ht="15">
      <c r="A75" s="7" t="s">
        <v>151</v>
      </c>
      <c r="B75" s="8" t="s">
        <v>152</v>
      </c>
      <c r="C75" s="9">
        <v>10</v>
      </c>
      <c r="D75" s="10">
        <v>1.7</v>
      </c>
      <c r="E75" s="11">
        <f t="shared" si="5"/>
        <v>17</v>
      </c>
      <c r="F75" s="12">
        <v>267</v>
      </c>
      <c r="G75" s="13">
        <f t="shared" si="3"/>
        <v>0.26700000000000002</v>
      </c>
      <c r="H75" s="12">
        <f t="shared" si="4"/>
        <v>2.67</v>
      </c>
    </row>
    <row r="76" spans="1:8" ht="15">
      <c r="A76" s="7" t="s">
        <v>153</v>
      </c>
      <c r="B76" s="8" t="s">
        <v>154</v>
      </c>
      <c r="C76" s="9">
        <v>50</v>
      </c>
      <c r="D76" s="10">
        <v>0.6</v>
      </c>
      <c r="E76" s="11">
        <f t="shared" si="5"/>
        <v>30</v>
      </c>
      <c r="F76" s="12">
        <v>33.28</v>
      </c>
      <c r="G76" s="13">
        <f t="shared" si="3"/>
        <v>3.3280000000000004E-2</v>
      </c>
      <c r="H76" s="12">
        <f t="shared" si="4"/>
        <v>1.6640000000000001</v>
      </c>
    </row>
    <row r="77" spans="1:8" ht="15">
      <c r="A77" s="7" t="s">
        <v>155</v>
      </c>
      <c r="B77" s="8" t="s">
        <v>156</v>
      </c>
      <c r="C77" s="9">
        <v>100</v>
      </c>
      <c r="D77" s="10">
        <v>0.5</v>
      </c>
      <c r="E77" s="11">
        <f t="shared" si="5"/>
        <v>50</v>
      </c>
      <c r="F77" s="12">
        <v>25.52</v>
      </c>
      <c r="G77" s="13">
        <f t="shared" si="3"/>
        <v>2.5520000000000001E-2</v>
      </c>
      <c r="H77" s="12">
        <f t="shared" si="4"/>
        <v>2.552</v>
      </c>
    </row>
    <row r="78" spans="1:8" ht="15">
      <c r="A78" s="7" t="s">
        <v>157</v>
      </c>
      <c r="B78" s="8" t="s">
        <v>158</v>
      </c>
      <c r="C78" s="9">
        <v>50</v>
      </c>
      <c r="D78" s="10">
        <v>0.5</v>
      </c>
      <c r="E78" s="11">
        <f t="shared" si="5"/>
        <v>25</v>
      </c>
      <c r="F78" s="12">
        <v>4.0599999999999996</v>
      </c>
      <c r="G78" s="13">
        <f t="shared" si="3"/>
        <v>4.0599999999999994E-3</v>
      </c>
      <c r="H78" s="12">
        <f t="shared" si="4"/>
        <v>0.20299999999999996</v>
      </c>
    </row>
    <row r="79" spans="1:8" ht="15">
      <c r="A79" s="7" t="s">
        <v>159</v>
      </c>
      <c r="B79" s="8" t="s">
        <v>160</v>
      </c>
      <c r="C79" s="9">
        <v>100</v>
      </c>
      <c r="D79" s="10">
        <v>0.5</v>
      </c>
      <c r="E79" s="11">
        <f t="shared" si="5"/>
        <v>50</v>
      </c>
      <c r="F79" s="12">
        <v>23.7</v>
      </c>
      <c r="G79" s="13">
        <f t="shared" si="3"/>
        <v>2.3699999999999999E-2</v>
      </c>
      <c r="H79" s="12">
        <f t="shared" si="4"/>
        <v>2.37</v>
      </c>
    </row>
    <row r="80" spans="1:8" ht="15">
      <c r="A80" s="7" t="s">
        <v>161</v>
      </c>
      <c r="B80" s="8" t="s">
        <v>162</v>
      </c>
      <c r="C80" s="9">
        <v>100</v>
      </c>
      <c r="D80" s="10">
        <v>0.5</v>
      </c>
      <c r="E80" s="11">
        <f t="shared" si="5"/>
        <v>50</v>
      </c>
      <c r="F80" s="12">
        <v>5.92</v>
      </c>
      <c r="G80" s="13">
        <f t="shared" si="3"/>
        <v>5.9199999999999999E-3</v>
      </c>
      <c r="H80" s="12">
        <f t="shared" si="4"/>
        <v>0.59199999999999997</v>
      </c>
    </row>
    <row r="81" spans="1:8" ht="15">
      <c r="A81" s="7" t="s">
        <v>163</v>
      </c>
      <c r="B81" s="8" t="s">
        <v>164</v>
      </c>
      <c r="C81" s="9">
        <v>50</v>
      </c>
      <c r="D81" s="10">
        <v>0.5</v>
      </c>
      <c r="E81" s="11">
        <f t="shared" si="5"/>
        <v>25</v>
      </c>
      <c r="F81" s="12">
        <v>7.66</v>
      </c>
      <c r="G81" s="13">
        <f t="shared" si="3"/>
        <v>7.6600000000000001E-3</v>
      </c>
      <c r="H81" s="12">
        <f t="shared" si="4"/>
        <v>0.38300000000000001</v>
      </c>
    </row>
    <row r="82" spans="1:8" ht="15">
      <c r="A82" s="7" t="s">
        <v>165</v>
      </c>
      <c r="B82" s="8" t="s">
        <v>166</v>
      </c>
      <c r="C82" s="9">
        <v>50</v>
      </c>
      <c r="D82" s="10">
        <v>0.5</v>
      </c>
      <c r="E82" s="11">
        <f t="shared" si="5"/>
        <v>25</v>
      </c>
      <c r="F82" s="12">
        <v>4.08</v>
      </c>
      <c r="G82" s="13">
        <f t="shared" si="3"/>
        <v>4.0800000000000003E-3</v>
      </c>
      <c r="H82" s="12">
        <f t="shared" si="4"/>
        <v>0.20400000000000001</v>
      </c>
    </row>
    <row r="83" spans="1:8" ht="15">
      <c r="A83" s="7" t="s">
        <v>167</v>
      </c>
      <c r="B83" s="8" t="s">
        <v>168</v>
      </c>
      <c r="C83" s="9">
        <v>50</v>
      </c>
      <c r="D83" s="10">
        <v>0.5</v>
      </c>
      <c r="E83" s="11">
        <f t="shared" si="5"/>
        <v>25</v>
      </c>
      <c r="F83" s="12">
        <v>6.48</v>
      </c>
      <c r="G83" s="13">
        <f t="shared" si="3"/>
        <v>6.4800000000000005E-3</v>
      </c>
      <c r="H83" s="12">
        <f t="shared" si="4"/>
        <v>0.32400000000000001</v>
      </c>
    </row>
    <row r="84" spans="1:8" ht="15">
      <c r="A84" s="7" t="s">
        <v>169</v>
      </c>
      <c r="B84" s="8" t="s">
        <v>170</v>
      </c>
      <c r="C84" s="9">
        <v>50</v>
      </c>
      <c r="D84" s="10">
        <v>0.5</v>
      </c>
      <c r="E84" s="11">
        <f t="shared" si="5"/>
        <v>25</v>
      </c>
      <c r="F84" s="12">
        <v>7.64</v>
      </c>
      <c r="G84" s="13">
        <f t="shared" si="3"/>
        <v>7.6400000000000001E-3</v>
      </c>
      <c r="H84" s="12">
        <f t="shared" si="4"/>
        <v>0.38200000000000001</v>
      </c>
    </row>
    <row r="85" spans="1:8" ht="15">
      <c r="A85" s="7" t="s">
        <v>171</v>
      </c>
      <c r="B85" s="8" t="s">
        <v>172</v>
      </c>
      <c r="C85" s="9">
        <v>50</v>
      </c>
      <c r="D85" s="10">
        <v>0.6</v>
      </c>
      <c r="E85" s="11">
        <f t="shared" si="5"/>
        <v>30</v>
      </c>
      <c r="F85" s="12">
        <v>36.9</v>
      </c>
      <c r="G85" s="13">
        <f t="shared" si="3"/>
        <v>3.6899999999999995E-2</v>
      </c>
      <c r="H85" s="12">
        <f t="shared" si="4"/>
        <v>1.8449999999999998</v>
      </c>
    </row>
    <row r="86" spans="1:8" ht="15">
      <c r="A86" s="7" t="s">
        <v>173</v>
      </c>
      <c r="B86" s="8" t="s">
        <v>174</v>
      </c>
      <c r="C86" s="9">
        <v>50</v>
      </c>
      <c r="D86" s="10">
        <v>0.75</v>
      </c>
      <c r="E86" s="11">
        <f t="shared" si="5"/>
        <v>37.5</v>
      </c>
      <c r="F86" s="12">
        <v>51.86</v>
      </c>
      <c r="G86" s="13">
        <f t="shared" si="3"/>
        <v>5.1859999999999996E-2</v>
      </c>
      <c r="H86" s="12">
        <f t="shared" si="4"/>
        <v>2.593</v>
      </c>
    </row>
    <row r="87" spans="1:8" ht="15">
      <c r="A87" s="7" t="s">
        <v>175</v>
      </c>
      <c r="B87" s="8" t="s">
        <v>176</v>
      </c>
      <c r="C87" s="9">
        <v>50</v>
      </c>
      <c r="D87" s="10">
        <v>0.6</v>
      </c>
      <c r="E87" s="11">
        <f t="shared" si="5"/>
        <v>30</v>
      </c>
      <c r="F87" s="12">
        <v>7.16</v>
      </c>
      <c r="G87" s="13">
        <f t="shared" si="3"/>
        <v>7.1600000000000006E-3</v>
      </c>
      <c r="H87" s="12">
        <f t="shared" si="4"/>
        <v>0.35800000000000004</v>
      </c>
    </row>
    <row r="88" spans="1:8" ht="15">
      <c r="A88" s="7"/>
      <c r="B88" s="8"/>
      <c r="C88" s="9"/>
      <c r="D88" s="10"/>
      <c r="E88" s="11"/>
      <c r="G88" s="13"/>
      <c r="H88" s="12"/>
    </row>
    <row r="89" spans="1:8" ht="15">
      <c r="A89" s="7"/>
      <c r="B89" s="8"/>
      <c r="C89" s="9"/>
      <c r="D89" s="10"/>
      <c r="E89" s="11"/>
      <c r="G89" s="13"/>
      <c r="H89" s="12"/>
    </row>
    <row r="90" spans="1:8" ht="15">
      <c r="A90" s="7"/>
      <c r="B90" s="8"/>
      <c r="C90" s="9"/>
      <c r="D90" s="10"/>
      <c r="E90" s="11"/>
      <c r="G90" s="13"/>
      <c r="H90" s="12"/>
    </row>
    <row r="91" spans="1:8" ht="15">
      <c r="A91" s="7"/>
      <c r="B91" s="8"/>
      <c r="C91" s="9"/>
      <c r="D91" s="10"/>
      <c r="E91" s="11"/>
      <c r="G91" s="13"/>
      <c r="H91" s="12"/>
    </row>
    <row r="92" spans="1:8" ht="15">
      <c r="A92" s="7"/>
      <c r="B92" s="8"/>
      <c r="C92" s="9"/>
      <c r="D92" s="10"/>
      <c r="E92" s="11"/>
      <c r="G92" s="13"/>
      <c r="H92" s="12"/>
    </row>
    <row r="93" spans="1:8" ht="15">
      <c r="A93" s="7"/>
      <c r="B93" s="8"/>
      <c r="C93" s="9"/>
      <c r="D93" s="10"/>
      <c r="E93" s="11"/>
      <c r="G93" s="13"/>
      <c r="H93" s="12"/>
    </row>
    <row r="94" spans="1:8" ht="15">
      <c r="A94" s="7"/>
      <c r="B94" s="8"/>
      <c r="C94" s="9"/>
      <c r="D94" s="10"/>
      <c r="E94" s="11"/>
      <c r="G94" s="13"/>
      <c r="H94" s="12"/>
    </row>
    <row r="95" spans="1:8" ht="15">
      <c r="A95" s="7"/>
      <c r="B95" s="8"/>
      <c r="C95" s="9"/>
      <c r="D95" s="10"/>
      <c r="E95" s="11"/>
      <c r="G95" s="13"/>
      <c r="H95" s="12"/>
    </row>
    <row r="96" spans="1:8" ht="15">
      <c r="A96" s="20" t="s">
        <v>177</v>
      </c>
      <c r="B96" s="21" t="s">
        <v>178</v>
      </c>
      <c r="C96" s="22">
        <v>2</v>
      </c>
      <c r="D96" s="23">
        <v>5.58</v>
      </c>
      <c r="E96" s="11">
        <f t="shared" si="5"/>
        <v>11.16</v>
      </c>
      <c r="F96" s="12">
        <v>747.68</v>
      </c>
      <c r="G96" s="13">
        <f t="shared" si="3"/>
        <v>0.7476799999999999</v>
      </c>
      <c r="H96" s="12">
        <f t="shared" si="4"/>
        <v>1.4953599999999998</v>
      </c>
    </row>
    <row r="97" spans="1:8" ht="15">
      <c r="A97" s="20" t="s">
        <v>179</v>
      </c>
      <c r="B97" s="21" t="s">
        <v>180</v>
      </c>
      <c r="C97" s="22">
        <v>2</v>
      </c>
      <c r="D97" s="23">
        <v>4.4000000000000004</v>
      </c>
      <c r="E97" s="11">
        <f t="shared" si="5"/>
        <v>8.8000000000000007</v>
      </c>
      <c r="F97" s="12">
        <v>447.2</v>
      </c>
      <c r="G97" s="13">
        <f t="shared" si="3"/>
        <v>0.44719999999999999</v>
      </c>
      <c r="H97" s="12">
        <f t="shared" si="4"/>
        <v>0.89439999999999997</v>
      </c>
    </row>
    <row r="98" spans="1:8" ht="15">
      <c r="A98" s="20" t="s">
        <v>181</v>
      </c>
      <c r="B98" s="21" t="s">
        <v>182</v>
      </c>
      <c r="C98" s="22">
        <v>2</v>
      </c>
      <c r="D98" s="23">
        <v>8</v>
      </c>
      <c r="E98" s="11">
        <f t="shared" si="5"/>
        <v>16</v>
      </c>
      <c r="F98" s="12">
        <v>1150.28</v>
      </c>
      <c r="G98" s="13">
        <f t="shared" si="3"/>
        <v>1.15028</v>
      </c>
      <c r="H98" s="12">
        <f t="shared" si="4"/>
        <v>2.3005599999999999</v>
      </c>
    </row>
    <row r="99" spans="1:8" ht="15">
      <c r="A99" s="20" t="s">
        <v>183</v>
      </c>
      <c r="B99" s="21" t="s">
        <v>184</v>
      </c>
      <c r="C99" s="22">
        <v>2</v>
      </c>
      <c r="D99" s="23">
        <v>7.5</v>
      </c>
      <c r="E99" s="11">
        <f t="shared" si="5"/>
        <v>15</v>
      </c>
      <c r="F99" s="12">
        <v>1081.92</v>
      </c>
      <c r="G99" s="13">
        <f t="shared" si="3"/>
        <v>1.08192</v>
      </c>
      <c r="H99" s="12">
        <f t="shared" si="4"/>
        <v>2.16384</v>
      </c>
    </row>
    <row r="100" spans="1:8" ht="15">
      <c r="A100" s="20" t="s">
        <v>185</v>
      </c>
      <c r="B100" s="21" t="s">
        <v>186</v>
      </c>
      <c r="C100" s="22">
        <v>2</v>
      </c>
      <c r="D100" s="23">
        <v>4.5</v>
      </c>
      <c r="E100" s="11">
        <f t="shared" si="5"/>
        <v>9</v>
      </c>
      <c r="F100" s="12">
        <v>479.68</v>
      </c>
      <c r="G100" s="13">
        <f t="shared" si="3"/>
        <v>0.47968</v>
      </c>
      <c r="H100" s="12">
        <f t="shared" si="4"/>
        <v>0.95935999999999999</v>
      </c>
    </row>
    <row r="101" spans="1:8" ht="15">
      <c r="A101" s="20" t="s">
        <v>187</v>
      </c>
      <c r="B101" s="21" t="s">
        <v>188</v>
      </c>
      <c r="C101" s="22">
        <v>50</v>
      </c>
      <c r="D101" s="23">
        <v>0.97499999999999998</v>
      </c>
      <c r="E101" s="11">
        <f t="shared" si="5"/>
        <v>48.75</v>
      </c>
      <c r="F101" s="12">
        <v>55.38</v>
      </c>
      <c r="G101" s="13">
        <f t="shared" si="3"/>
        <v>5.5380000000000006E-2</v>
      </c>
      <c r="H101" s="12">
        <f t="shared" si="4"/>
        <v>2.7690000000000001</v>
      </c>
    </row>
    <row r="102" spans="1:8" ht="15">
      <c r="A102" s="20" t="s">
        <v>189</v>
      </c>
      <c r="B102" s="21" t="s">
        <v>190</v>
      </c>
      <c r="C102" s="22">
        <v>20</v>
      </c>
      <c r="D102" s="23">
        <v>8.5</v>
      </c>
      <c r="E102" s="11">
        <f t="shared" si="5"/>
        <v>170</v>
      </c>
      <c r="F102" s="12">
        <v>327.60000000000002</v>
      </c>
      <c r="G102" s="13">
        <f t="shared" si="3"/>
        <v>0.3276</v>
      </c>
      <c r="H102" s="12">
        <f t="shared" si="4"/>
        <v>6.5519999999999996</v>
      </c>
    </row>
    <row r="103" spans="1:8" ht="15">
      <c r="A103" s="20" t="s">
        <v>191</v>
      </c>
      <c r="B103" s="21" t="s">
        <v>192</v>
      </c>
      <c r="C103" s="22">
        <v>20</v>
      </c>
      <c r="D103" s="23">
        <v>8.5</v>
      </c>
      <c r="E103" s="11">
        <f t="shared" si="5"/>
        <v>170</v>
      </c>
      <c r="F103" s="12">
        <v>333.78</v>
      </c>
      <c r="G103" s="13">
        <f t="shared" si="3"/>
        <v>0.33377999999999997</v>
      </c>
      <c r="H103" s="12">
        <f t="shared" si="4"/>
        <v>6.6755999999999993</v>
      </c>
    </row>
    <row r="104" spans="1:8" ht="15">
      <c r="A104" s="20" t="s">
        <v>193</v>
      </c>
      <c r="B104" s="21" t="s">
        <v>194</v>
      </c>
      <c r="C104" s="22">
        <v>20</v>
      </c>
      <c r="D104" s="23">
        <v>10.5</v>
      </c>
      <c r="E104" s="11">
        <f t="shared" si="5"/>
        <v>210</v>
      </c>
      <c r="F104" s="12">
        <v>597.08000000000004</v>
      </c>
      <c r="G104" s="13">
        <f t="shared" si="3"/>
        <v>0.59708000000000006</v>
      </c>
      <c r="H104" s="12">
        <f t="shared" si="4"/>
        <v>11.941600000000001</v>
      </c>
    </row>
    <row r="105" spans="1:8" ht="15">
      <c r="A105" s="20" t="s">
        <v>195</v>
      </c>
      <c r="B105" s="21" t="s">
        <v>196</v>
      </c>
      <c r="C105" s="22">
        <v>5</v>
      </c>
      <c r="D105" s="23">
        <v>11.128</v>
      </c>
      <c r="E105" s="11">
        <f t="shared" si="5"/>
        <v>55.64</v>
      </c>
      <c r="F105" s="12">
        <v>306.12</v>
      </c>
      <c r="G105" s="13">
        <f t="shared" si="3"/>
        <v>0.30612</v>
      </c>
      <c r="H105" s="12">
        <f t="shared" si="4"/>
        <v>1.5306</v>
      </c>
    </row>
    <row r="106" spans="1:8" ht="15">
      <c r="A106" s="20" t="s">
        <v>197</v>
      </c>
      <c r="B106" s="21" t="s">
        <v>198</v>
      </c>
      <c r="C106" s="22">
        <v>20</v>
      </c>
      <c r="D106" s="23">
        <v>8.5</v>
      </c>
      <c r="E106" s="11">
        <f t="shared" si="5"/>
        <v>170</v>
      </c>
      <c r="F106" s="12">
        <v>350.52</v>
      </c>
      <c r="G106" s="13">
        <f t="shared" si="3"/>
        <v>0.35052</v>
      </c>
      <c r="H106" s="12">
        <f t="shared" si="4"/>
        <v>7.0103999999999997</v>
      </c>
    </row>
    <row r="107" spans="1:8" ht="15">
      <c r="A107" s="20" t="s">
        <v>199</v>
      </c>
      <c r="B107" s="21" t="s">
        <v>200</v>
      </c>
      <c r="C107" s="22">
        <v>50</v>
      </c>
      <c r="D107" s="23">
        <v>3.79</v>
      </c>
      <c r="E107" s="11">
        <f t="shared" si="5"/>
        <v>189.5</v>
      </c>
      <c r="F107" s="12">
        <v>121.76</v>
      </c>
      <c r="G107" s="13">
        <f t="shared" si="3"/>
        <v>0.12176000000000001</v>
      </c>
      <c r="H107" s="12">
        <f t="shared" si="4"/>
        <v>6.0880000000000001</v>
      </c>
    </row>
    <row r="108" spans="1:8" ht="15">
      <c r="A108" s="20" t="s">
        <v>201</v>
      </c>
      <c r="B108" s="21" t="s">
        <v>202</v>
      </c>
      <c r="C108" s="22">
        <v>10</v>
      </c>
      <c r="D108" s="23">
        <v>5</v>
      </c>
      <c r="E108" s="11">
        <f t="shared" si="5"/>
        <v>50</v>
      </c>
      <c r="F108" s="12">
        <v>381.7</v>
      </c>
      <c r="G108" s="13">
        <f t="shared" si="3"/>
        <v>0.38169999999999998</v>
      </c>
      <c r="H108" s="12">
        <f t="shared" si="4"/>
        <v>3.8169999999999997</v>
      </c>
    </row>
    <row r="109" spans="1:8" ht="25.5">
      <c r="A109" s="20" t="s">
        <v>203</v>
      </c>
      <c r="B109" s="21" t="s">
        <v>204</v>
      </c>
      <c r="C109" s="22">
        <v>104</v>
      </c>
      <c r="D109" s="23">
        <v>1.0780000000000001</v>
      </c>
      <c r="E109" s="11">
        <f t="shared" si="5"/>
        <v>112.11200000000001</v>
      </c>
      <c r="F109" s="12">
        <v>25.42</v>
      </c>
      <c r="G109" s="13">
        <f t="shared" si="3"/>
        <v>2.5420000000000002E-2</v>
      </c>
      <c r="H109" s="12">
        <f t="shared" si="4"/>
        <v>2.6436800000000003</v>
      </c>
    </row>
    <row r="110" spans="1:8" ht="15">
      <c r="A110" s="20" t="s">
        <v>205</v>
      </c>
      <c r="B110" s="21" t="s">
        <v>206</v>
      </c>
      <c r="C110" s="22">
        <v>10</v>
      </c>
      <c r="D110" s="23">
        <v>5</v>
      </c>
      <c r="E110" s="11">
        <f t="shared" si="5"/>
        <v>50</v>
      </c>
      <c r="F110" s="12">
        <v>89.38</v>
      </c>
      <c r="G110" s="13">
        <f t="shared" si="3"/>
        <v>8.9380000000000001E-2</v>
      </c>
      <c r="H110" s="12">
        <f t="shared" si="4"/>
        <v>0.89380000000000004</v>
      </c>
    </row>
    <row r="111" spans="1:8" ht="15">
      <c r="A111" s="20" t="s">
        <v>207</v>
      </c>
      <c r="B111" s="21" t="s">
        <v>208</v>
      </c>
      <c r="C111" s="22">
        <v>10</v>
      </c>
      <c r="D111" s="23">
        <v>5</v>
      </c>
      <c r="E111" s="11">
        <f t="shared" si="5"/>
        <v>50</v>
      </c>
      <c r="F111" s="12">
        <v>88.96</v>
      </c>
      <c r="G111" s="13">
        <f t="shared" si="3"/>
        <v>8.8959999999999997E-2</v>
      </c>
      <c r="H111" s="12">
        <f t="shared" si="4"/>
        <v>0.88959999999999995</v>
      </c>
    </row>
    <row r="112" spans="1:8" ht="25.5">
      <c r="A112" s="20" t="s">
        <v>209</v>
      </c>
      <c r="B112" s="21" t="s">
        <v>210</v>
      </c>
      <c r="C112" s="22">
        <v>56</v>
      </c>
      <c r="D112" s="23">
        <v>1.1000000000000001</v>
      </c>
      <c r="E112" s="11">
        <f t="shared" si="5"/>
        <v>61.600000000000009</v>
      </c>
      <c r="F112" s="12">
        <v>30.7</v>
      </c>
      <c r="G112" s="13">
        <f t="shared" si="3"/>
        <v>3.0699999999999998E-2</v>
      </c>
      <c r="H112" s="12">
        <f t="shared" si="4"/>
        <v>1.7191999999999998</v>
      </c>
    </row>
    <row r="113" spans="1:8" ht="25.5">
      <c r="A113" s="20" t="s">
        <v>211</v>
      </c>
      <c r="B113" s="21" t="s">
        <v>212</v>
      </c>
      <c r="C113" s="22">
        <v>52</v>
      </c>
      <c r="D113" s="23">
        <v>1.95</v>
      </c>
      <c r="E113" s="11">
        <f t="shared" si="5"/>
        <v>101.39999999999999</v>
      </c>
      <c r="F113" s="12">
        <v>56.84</v>
      </c>
      <c r="G113" s="13">
        <f t="shared" si="3"/>
        <v>5.6840000000000002E-2</v>
      </c>
      <c r="H113" s="12">
        <f t="shared" si="4"/>
        <v>2.9556800000000001</v>
      </c>
    </row>
    <row r="114" spans="1:8" ht="25.5">
      <c r="A114" s="20" t="s">
        <v>213</v>
      </c>
      <c r="B114" s="21" t="s">
        <v>214</v>
      </c>
      <c r="C114" s="22">
        <v>30</v>
      </c>
      <c r="D114" s="23">
        <v>1.6</v>
      </c>
      <c r="E114" s="11">
        <f t="shared" si="5"/>
        <v>48</v>
      </c>
      <c r="F114" s="12">
        <v>13.4</v>
      </c>
      <c r="G114" s="13">
        <f t="shared" si="3"/>
        <v>1.34E-2</v>
      </c>
      <c r="H114" s="12">
        <f t="shared" si="4"/>
        <v>0.40200000000000002</v>
      </c>
    </row>
    <row r="115" spans="1:8" ht="15">
      <c r="A115" s="20" t="s">
        <v>215</v>
      </c>
      <c r="B115" s="21" t="s">
        <v>216</v>
      </c>
      <c r="C115" s="22">
        <v>50</v>
      </c>
      <c r="D115" s="23">
        <v>5</v>
      </c>
      <c r="E115" s="11">
        <f t="shared" si="5"/>
        <v>250</v>
      </c>
      <c r="F115" s="12">
        <v>60.36</v>
      </c>
      <c r="G115" s="13">
        <f t="shared" si="3"/>
        <v>6.0359999999999997E-2</v>
      </c>
      <c r="H115" s="12">
        <f t="shared" si="4"/>
        <v>3.0179999999999998</v>
      </c>
    </row>
    <row r="116" spans="1:8" ht="15">
      <c r="A116" s="20" t="s">
        <v>217</v>
      </c>
      <c r="B116" s="21" t="s">
        <v>218</v>
      </c>
      <c r="C116" s="22">
        <v>100</v>
      </c>
      <c r="D116" s="23">
        <v>1.3</v>
      </c>
      <c r="E116" s="11">
        <f t="shared" si="5"/>
        <v>130</v>
      </c>
      <c r="F116" s="12">
        <v>53.44</v>
      </c>
      <c r="G116" s="13">
        <f t="shared" si="3"/>
        <v>5.3439999999999994E-2</v>
      </c>
      <c r="H116" s="12">
        <f t="shared" si="4"/>
        <v>5.3439999999999994</v>
      </c>
    </row>
    <row r="117" spans="1:8" ht="15">
      <c r="A117" s="20"/>
      <c r="B117" s="21"/>
      <c r="C117" s="22"/>
      <c r="D117" s="23"/>
      <c r="E117" s="11"/>
      <c r="G117" s="13"/>
      <c r="H117" s="12"/>
    </row>
    <row r="118" spans="1:8" ht="15">
      <c r="A118" s="20"/>
      <c r="B118" s="21"/>
      <c r="C118" s="22"/>
      <c r="D118" s="23"/>
      <c r="E118" s="11"/>
      <c r="G118" s="13"/>
      <c r="H118" s="12"/>
    </row>
    <row r="119" spans="1:8" ht="15">
      <c r="A119" s="20"/>
      <c r="B119" s="21"/>
      <c r="C119" s="22"/>
      <c r="D119" s="23"/>
      <c r="E119" s="11"/>
      <c r="G119" s="13"/>
      <c r="H119" s="12"/>
    </row>
    <row r="120" spans="1:8" ht="15">
      <c r="A120" s="20"/>
      <c r="B120" s="21"/>
      <c r="C120" s="22"/>
      <c r="D120" s="23"/>
      <c r="E120" s="11"/>
      <c r="G120" s="13"/>
      <c r="H120" s="12"/>
    </row>
    <row r="121" spans="1:8" ht="15">
      <c r="A121" s="20"/>
      <c r="B121" s="21"/>
      <c r="C121" s="22"/>
      <c r="D121" s="23"/>
      <c r="E121" s="11"/>
      <c r="G121" s="13"/>
      <c r="H121" s="12"/>
    </row>
    <row r="122" spans="1:8" ht="15">
      <c r="A122" s="20"/>
      <c r="B122" s="21"/>
      <c r="C122" s="22"/>
      <c r="D122" s="23"/>
      <c r="E122" s="11"/>
      <c r="G122" s="13"/>
      <c r="H122" s="12"/>
    </row>
    <row r="123" spans="1:8" ht="15">
      <c r="A123" s="20"/>
      <c r="B123" s="21"/>
      <c r="C123" s="22"/>
      <c r="D123" s="23"/>
      <c r="E123" s="11"/>
      <c r="G123" s="13"/>
      <c r="H123" s="12"/>
    </row>
    <row r="124" spans="1:8" ht="15">
      <c r="A124" s="20"/>
      <c r="B124" s="21"/>
      <c r="C124" s="22"/>
      <c r="D124" s="23"/>
      <c r="E124" s="11"/>
      <c r="G124" s="13"/>
      <c r="H124" s="12"/>
    </row>
    <row r="125" spans="1:8" ht="15">
      <c r="A125" s="20" t="s">
        <v>219</v>
      </c>
      <c r="B125" s="21" t="s">
        <v>220</v>
      </c>
      <c r="C125" s="22">
        <v>40</v>
      </c>
      <c r="D125" s="23">
        <v>2.4</v>
      </c>
      <c r="E125" s="11">
        <f t="shared" si="5"/>
        <v>96</v>
      </c>
      <c r="F125" s="12">
        <v>160.04</v>
      </c>
      <c r="G125" s="13">
        <f t="shared" si="3"/>
        <v>0.16003999999999999</v>
      </c>
      <c r="H125" s="12">
        <f t="shared" si="4"/>
        <v>6.4015999999999993</v>
      </c>
    </row>
    <row r="126" spans="1:8" ht="15">
      <c r="A126" s="20" t="s">
        <v>221</v>
      </c>
      <c r="B126" s="21" t="s">
        <v>222</v>
      </c>
      <c r="C126" s="22">
        <v>10</v>
      </c>
      <c r="D126" s="23">
        <v>2.4</v>
      </c>
      <c r="E126" s="11">
        <f t="shared" si="5"/>
        <v>24</v>
      </c>
      <c r="F126" s="12">
        <v>200</v>
      </c>
      <c r="G126" s="13">
        <f t="shared" si="3"/>
        <v>0.2</v>
      </c>
      <c r="H126" s="12">
        <f t="shared" si="4"/>
        <v>2</v>
      </c>
    </row>
    <row r="127" spans="1:8" ht="15">
      <c r="A127" s="20" t="s">
        <v>223</v>
      </c>
      <c r="B127" s="21" t="s">
        <v>224</v>
      </c>
      <c r="C127" s="22">
        <v>30</v>
      </c>
      <c r="D127" s="23">
        <v>4.07</v>
      </c>
      <c r="E127" s="11">
        <f t="shared" si="5"/>
        <v>122.10000000000001</v>
      </c>
      <c r="F127" s="12">
        <v>337.66</v>
      </c>
      <c r="G127" s="13">
        <f t="shared" si="3"/>
        <v>0.33766000000000002</v>
      </c>
      <c r="H127" s="12">
        <f t="shared" si="4"/>
        <v>10.129800000000001</v>
      </c>
    </row>
    <row r="128" spans="1:8" ht="15">
      <c r="A128" s="20" t="s">
        <v>225</v>
      </c>
      <c r="B128" s="21" t="s">
        <v>226</v>
      </c>
      <c r="C128" s="22">
        <v>200</v>
      </c>
      <c r="D128" s="23">
        <v>2.7970000000000002</v>
      </c>
      <c r="E128" s="11">
        <f t="shared" si="5"/>
        <v>559.4</v>
      </c>
      <c r="F128" s="12">
        <v>260.39999999999998</v>
      </c>
      <c r="G128" s="13">
        <f t="shared" si="3"/>
        <v>0.26039999999999996</v>
      </c>
      <c r="H128" s="12">
        <f t="shared" si="4"/>
        <v>52.079999999999991</v>
      </c>
    </row>
    <row r="129" spans="1:8" ht="15">
      <c r="A129" s="24" t="s">
        <v>227</v>
      </c>
      <c r="B129" s="21" t="s">
        <v>228</v>
      </c>
      <c r="C129" s="22">
        <v>50</v>
      </c>
      <c r="D129" s="23">
        <v>4.5</v>
      </c>
      <c r="E129" s="11">
        <f t="shared" si="5"/>
        <v>225</v>
      </c>
      <c r="F129" s="12">
        <v>358.6</v>
      </c>
      <c r="G129" s="13">
        <f t="shared" si="3"/>
        <v>0.35860000000000003</v>
      </c>
      <c r="H129" s="12">
        <f t="shared" si="4"/>
        <v>17.93</v>
      </c>
    </row>
    <row r="130" spans="1:8" ht="15.75" thickBot="1">
      <c r="A130" s="25" t="s">
        <v>229</v>
      </c>
      <c r="B130" s="26" t="s">
        <v>230</v>
      </c>
      <c r="C130" s="27">
        <v>300</v>
      </c>
      <c r="D130" s="28">
        <v>1.9850000000000001</v>
      </c>
      <c r="E130" s="11">
        <f t="shared" si="5"/>
        <v>595.5</v>
      </c>
      <c r="F130" s="12">
        <v>115</v>
      </c>
      <c r="G130" s="13">
        <f t="shared" si="3"/>
        <v>0.115</v>
      </c>
      <c r="H130" s="12">
        <f t="shared" si="4"/>
        <v>34.5</v>
      </c>
    </row>
    <row r="131" spans="1:8" ht="15">
      <c r="A131" s="29" t="s">
        <v>231</v>
      </c>
      <c r="B131" s="30" t="s">
        <v>232</v>
      </c>
      <c r="C131" s="31">
        <v>50</v>
      </c>
      <c r="D131" s="32">
        <v>3.7</v>
      </c>
      <c r="E131" s="11">
        <f t="shared" si="5"/>
        <v>185</v>
      </c>
      <c r="F131" s="12">
        <v>125.92</v>
      </c>
      <c r="G131" s="13">
        <f t="shared" si="3"/>
        <v>0.12592</v>
      </c>
      <c r="H131" s="12">
        <f t="shared" si="4"/>
        <v>6.2960000000000003</v>
      </c>
    </row>
    <row r="132" spans="1:8" ht="15">
      <c r="A132" s="20" t="s">
        <v>233</v>
      </c>
      <c r="B132" s="21" t="s">
        <v>234</v>
      </c>
      <c r="C132" s="22">
        <v>200</v>
      </c>
      <c r="D132" s="23">
        <v>1</v>
      </c>
      <c r="E132" s="11">
        <f t="shared" si="5"/>
        <v>200</v>
      </c>
      <c r="F132" s="12">
        <v>43.3</v>
      </c>
      <c r="G132" s="13">
        <f t="shared" si="3"/>
        <v>4.3299999999999998E-2</v>
      </c>
      <c r="H132" s="12">
        <f t="shared" si="4"/>
        <v>8.66</v>
      </c>
    </row>
    <row r="133" spans="1:8" ht="15">
      <c r="A133" s="20" t="s">
        <v>235</v>
      </c>
      <c r="B133" s="21" t="s">
        <v>236</v>
      </c>
      <c r="C133" s="22">
        <v>60</v>
      </c>
      <c r="D133" s="23">
        <v>7.1820000000000004</v>
      </c>
      <c r="E133" s="11">
        <f t="shared" si="5"/>
        <v>430.92</v>
      </c>
      <c r="F133" s="12">
        <v>540.38</v>
      </c>
      <c r="G133" s="13">
        <f t="shared" si="3"/>
        <v>0.54037999999999997</v>
      </c>
      <c r="H133" s="12">
        <f t="shared" si="4"/>
        <v>32.422799999999995</v>
      </c>
    </row>
    <row r="134" spans="1:8" ht="15">
      <c r="A134" s="20" t="s">
        <v>237</v>
      </c>
      <c r="B134" s="21" t="s">
        <v>238</v>
      </c>
      <c r="C134" s="22">
        <v>200</v>
      </c>
      <c r="D134" s="23">
        <v>0.83000000000000007</v>
      </c>
      <c r="E134" s="11">
        <f t="shared" si="5"/>
        <v>166</v>
      </c>
      <c r="F134" s="12">
        <v>32.299999999999997</v>
      </c>
      <c r="G134" s="13">
        <f t="shared" si="3"/>
        <v>3.2299999999999995E-2</v>
      </c>
      <c r="H134" s="12">
        <f t="shared" si="4"/>
        <v>6.4599999999999991</v>
      </c>
    </row>
    <row r="135" spans="1:8" ht="15">
      <c r="A135" s="20" t="s">
        <v>239</v>
      </c>
      <c r="B135" s="21" t="s">
        <v>240</v>
      </c>
      <c r="C135" s="22">
        <v>200</v>
      </c>
      <c r="D135" s="23">
        <v>0.64600000000000013</v>
      </c>
      <c r="E135" s="11">
        <f t="shared" si="5"/>
        <v>129.20000000000002</v>
      </c>
      <c r="F135" s="12">
        <v>40.92</v>
      </c>
      <c r="G135" s="13">
        <f t="shared" si="3"/>
        <v>4.0920000000000005E-2</v>
      </c>
      <c r="H135" s="12">
        <f t="shared" si="4"/>
        <v>8.1840000000000011</v>
      </c>
    </row>
    <row r="136" spans="1:8" ht="15">
      <c r="A136" s="20" t="s">
        <v>241</v>
      </c>
      <c r="B136" s="21" t="s">
        <v>242</v>
      </c>
      <c r="C136" s="22">
        <v>800</v>
      </c>
      <c r="D136" s="23">
        <v>0.53900000000000003</v>
      </c>
      <c r="E136" s="11">
        <f t="shared" si="5"/>
        <v>431.20000000000005</v>
      </c>
      <c r="F136" s="12">
        <v>19.920000000000002</v>
      </c>
      <c r="G136" s="13">
        <f t="shared" si="3"/>
        <v>1.992E-2</v>
      </c>
      <c r="H136" s="12">
        <f t="shared" si="4"/>
        <v>15.936</v>
      </c>
    </row>
    <row r="137" spans="1:8" ht="15">
      <c r="A137" s="20" t="s">
        <v>814</v>
      </c>
      <c r="B137" s="21" t="s">
        <v>818</v>
      </c>
      <c r="C137" s="22"/>
      <c r="D137" s="23"/>
      <c r="E137" s="11"/>
      <c r="G137" s="13">
        <v>1.7909999999999999E-2</v>
      </c>
      <c r="H137" s="12"/>
    </row>
    <row r="138" spans="1:8" ht="15">
      <c r="A138" s="20" t="s">
        <v>243</v>
      </c>
      <c r="B138" s="21" t="s">
        <v>244</v>
      </c>
      <c r="C138" s="22">
        <v>800</v>
      </c>
      <c r="D138" s="23">
        <v>0.49</v>
      </c>
      <c r="E138" s="11">
        <f t="shared" si="5"/>
        <v>392</v>
      </c>
      <c r="F138" s="12">
        <v>7.88</v>
      </c>
      <c r="G138" s="13">
        <f t="shared" si="3"/>
        <v>7.8799999999999999E-3</v>
      </c>
      <c r="H138" s="12">
        <f t="shared" si="4"/>
        <v>6.3040000000000003</v>
      </c>
    </row>
    <row r="139" spans="1:8" ht="15">
      <c r="A139" s="20" t="s">
        <v>245</v>
      </c>
      <c r="B139" s="21" t="s">
        <v>246</v>
      </c>
      <c r="C139" s="22">
        <v>200</v>
      </c>
      <c r="D139" s="23">
        <v>0.622</v>
      </c>
      <c r="E139" s="11">
        <f t="shared" si="5"/>
        <v>124.4</v>
      </c>
      <c r="F139" s="12">
        <v>26.9</v>
      </c>
      <c r="G139" s="13">
        <f t="shared" si="3"/>
        <v>2.69E-2</v>
      </c>
      <c r="H139" s="12">
        <f t="shared" si="4"/>
        <v>5.38</v>
      </c>
    </row>
    <row r="140" spans="1:8" ht="15">
      <c r="A140" s="20" t="s">
        <v>247</v>
      </c>
      <c r="B140" s="33" t="s">
        <v>248</v>
      </c>
      <c r="C140" s="22">
        <v>40</v>
      </c>
      <c r="D140" s="23">
        <v>7.2650000000000006</v>
      </c>
      <c r="E140" s="11">
        <f t="shared" si="5"/>
        <v>290.60000000000002</v>
      </c>
      <c r="F140" s="12">
        <v>541.48</v>
      </c>
      <c r="G140" s="13">
        <f t="shared" si="3"/>
        <v>0.54148000000000007</v>
      </c>
      <c r="H140" s="12">
        <f t="shared" si="4"/>
        <v>21.659200000000002</v>
      </c>
    </row>
    <row r="141" spans="1:8" ht="15">
      <c r="A141" s="20" t="s">
        <v>249</v>
      </c>
      <c r="B141" s="30" t="s">
        <v>250</v>
      </c>
      <c r="C141" s="31">
        <v>10</v>
      </c>
      <c r="D141" s="32">
        <v>7.2650000000000006</v>
      </c>
      <c r="E141" s="11">
        <f t="shared" si="5"/>
        <v>72.650000000000006</v>
      </c>
      <c r="F141" s="12">
        <v>536.32000000000005</v>
      </c>
      <c r="G141" s="13">
        <f t="shared" si="3"/>
        <v>0.53632000000000002</v>
      </c>
      <c r="H141" s="12">
        <f t="shared" si="4"/>
        <v>5.3632</v>
      </c>
    </row>
    <row r="142" spans="1:8" ht="15">
      <c r="A142" s="20" t="s">
        <v>251</v>
      </c>
      <c r="B142" s="21" t="s">
        <v>252</v>
      </c>
      <c r="C142" s="22">
        <v>60</v>
      </c>
      <c r="D142" s="23">
        <v>4.8</v>
      </c>
      <c r="E142" s="11">
        <f t="shared" si="5"/>
        <v>288</v>
      </c>
      <c r="F142" s="12">
        <v>0</v>
      </c>
      <c r="G142" s="13">
        <f t="shared" si="3"/>
        <v>0</v>
      </c>
      <c r="H142" s="12">
        <f t="shared" si="4"/>
        <v>0</v>
      </c>
    </row>
    <row r="143" spans="1:8" ht="15">
      <c r="A143" s="20" t="s">
        <v>253</v>
      </c>
      <c r="B143" s="21" t="s">
        <v>254</v>
      </c>
      <c r="C143" s="22">
        <v>300</v>
      </c>
      <c r="D143" s="23">
        <v>1.1459999999999999</v>
      </c>
      <c r="E143" s="11">
        <f t="shared" si="5"/>
        <v>343.79999999999995</v>
      </c>
      <c r="F143" s="12">
        <v>43.66</v>
      </c>
      <c r="G143" s="13">
        <f t="shared" si="3"/>
        <v>4.3659999999999997E-2</v>
      </c>
      <c r="H143" s="12">
        <f t="shared" si="4"/>
        <v>13.097999999999999</v>
      </c>
    </row>
    <row r="144" spans="1:8" ht="15">
      <c r="A144" s="20" t="s">
        <v>255</v>
      </c>
      <c r="B144" s="21" t="s">
        <v>256</v>
      </c>
      <c r="C144" s="22">
        <v>200</v>
      </c>
      <c r="D144" s="23">
        <v>2.895</v>
      </c>
      <c r="E144" s="11">
        <f t="shared" si="5"/>
        <v>579</v>
      </c>
      <c r="F144" s="12">
        <v>116.4</v>
      </c>
      <c r="G144" s="13">
        <f t="shared" si="3"/>
        <v>0.1164</v>
      </c>
      <c r="H144" s="12">
        <f t="shared" si="4"/>
        <v>23.28</v>
      </c>
    </row>
    <row r="145" spans="1:8" ht="15">
      <c r="A145" s="20" t="s">
        <v>257</v>
      </c>
      <c r="B145" s="21" t="s">
        <v>258</v>
      </c>
      <c r="C145" s="22">
        <v>40</v>
      </c>
      <c r="D145" s="23">
        <v>1.966</v>
      </c>
      <c r="E145" s="11">
        <f t="shared" si="5"/>
        <v>78.64</v>
      </c>
      <c r="F145" s="12">
        <v>150.41999999999999</v>
      </c>
      <c r="G145" s="13">
        <f t="shared" si="3"/>
        <v>0.15042</v>
      </c>
      <c r="H145" s="12">
        <f t="shared" si="4"/>
        <v>6.0167999999999999</v>
      </c>
    </row>
    <row r="146" spans="1:8" ht="15">
      <c r="A146" s="20" t="s">
        <v>259</v>
      </c>
      <c r="B146" s="21" t="s">
        <v>260</v>
      </c>
      <c r="C146" s="22">
        <v>400</v>
      </c>
      <c r="D146" s="23">
        <v>0.66800000000000004</v>
      </c>
      <c r="E146" s="11">
        <f t="shared" si="5"/>
        <v>267.2</v>
      </c>
      <c r="F146" s="12">
        <v>42.34</v>
      </c>
      <c r="G146" s="13">
        <f t="shared" si="3"/>
        <v>4.2340000000000003E-2</v>
      </c>
      <c r="H146" s="12">
        <f t="shared" si="4"/>
        <v>16.936</v>
      </c>
    </row>
    <row r="147" spans="1:8" ht="15">
      <c r="A147" s="20" t="s">
        <v>261</v>
      </c>
      <c r="B147" s="21" t="s">
        <v>262</v>
      </c>
      <c r="C147" s="22">
        <v>200</v>
      </c>
      <c r="D147" s="23">
        <v>0.6</v>
      </c>
      <c r="E147" s="11">
        <f t="shared" si="5"/>
        <v>120</v>
      </c>
      <c r="F147" s="12">
        <v>23.88</v>
      </c>
      <c r="G147" s="13">
        <f t="shared" si="3"/>
        <v>2.3879999999999998E-2</v>
      </c>
      <c r="H147" s="12">
        <f t="shared" si="4"/>
        <v>4.7759999999999998</v>
      </c>
    </row>
    <row r="148" spans="1:8" ht="15">
      <c r="A148" s="20" t="s">
        <v>263</v>
      </c>
      <c r="B148" s="21" t="s">
        <v>264</v>
      </c>
      <c r="C148" s="22">
        <v>300</v>
      </c>
      <c r="D148" s="23">
        <v>2.895</v>
      </c>
      <c r="E148" s="11">
        <f t="shared" si="5"/>
        <v>868.5</v>
      </c>
      <c r="F148" s="12">
        <v>0</v>
      </c>
      <c r="G148" s="13">
        <f t="shared" si="3"/>
        <v>0</v>
      </c>
      <c r="H148" s="12">
        <f t="shared" si="4"/>
        <v>0</v>
      </c>
    </row>
    <row r="149" spans="1:8" ht="15">
      <c r="A149" s="20" t="s">
        <v>265</v>
      </c>
      <c r="B149" s="21" t="s">
        <v>266</v>
      </c>
      <c r="C149" s="22">
        <v>300</v>
      </c>
      <c r="D149" s="23">
        <v>0.77</v>
      </c>
      <c r="E149" s="11">
        <f t="shared" si="5"/>
        <v>231</v>
      </c>
      <c r="F149" s="12">
        <v>45.92</v>
      </c>
      <c r="G149" s="13">
        <f t="shared" ref="G149:G212" si="6">F149/1000</f>
        <v>4.5920000000000002E-2</v>
      </c>
      <c r="H149" s="12">
        <f t="shared" ref="H149:H212" si="7">G149*C149</f>
        <v>13.776000000000002</v>
      </c>
    </row>
    <row r="150" spans="1:8" ht="15">
      <c r="A150" s="20" t="s">
        <v>267</v>
      </c>
      <c r="B150" s="21" t="s">
        <v>268</v>
      </c>
      <c r="C150" s="22">
        <v>50</v>
      </c>
      <c r="D150" s="23">
        <v>1.9159999999999999</v>
      </c>
      <c r="E150" s="11">
        <f t="shared" ref="E150:E213" si="8">C150*D150</f>
        <v>95.8</v>
      </c>
      <c r="F150" s="12">
        <v>89.64</v>
      </c>
      <c r="G150" s="13">
        <f t="shared" si="6"/>
        <v>8.9639999999999997E-2</v>
      </c>
      <c r="H150" s="12">
        <f t="shared" si="7"/>
        <v>4.4820000000000002</v>
      </c>
    </row>
    <row r="151" spans="1:8" ht="25.5">
      <c r="A151" s="20" t="s">
        <v>269</v>
      </c>
      <c r="B151" s="21" t="s">
        <v>270</v>
      </c>
      <c r="C151" s="22">
        <v>30</v>
      </c>
      <c r="D151" s="23">
        <v>2.9260000000000002</v>
      </c>
      <c r="E151" s="11">
        <f t="shared" si="8"/>
        <v>87.78</v>
      </c>
      <c r="F151" s="12">
        <v>128.63999999999999</v>
      </c>
      <c r="G151" s="13">
        <f t="shared" si="6"/>
        <v>0.12863999999999998</v>
      </c>
      <c r="H151" s="12">
        <f t="shared" si="7"/>
        <v>3.8591999999999995</v>
      </c>
    </row>
    <row r="152" spans="1:8" ht="15">
      <c r="A152" s="20" t="s">
        <v>271</v>
      </c>
      <c r="B152" s="21" t="s">
        <v>272</v>
      </c>
      <c r="C152" s="22">
        <v>400</v>
      </c>
      <c r="D152" s="23">
        <v>1.1679999999999999</v>
      </c>
      <c r="E152" s="11">
        <f t="shared" si="8"/>
        <v>467.2</v>
      </c>
      <c r="F152" s="12">
        <v>55.64</v>
      </c>
      <c r="G152" s="13">
        <f t="shared" si="6"/>
        <v>5.5640000000000002E-2</v>
      </c>
      <c r="H152" s="12">
        <f t="shared" si="7"/>
        <v>22.256</v>
      </c>
    </row>
    <row r="153" spans="1:8" ht="15">
      <c r="A153" s="20" t="s">
        <v>273</v>
      </c>
      <c r="B153" s="21" t="s">
        <v>274</v>
      </c>
      <c r="C153" s="22">
        <v>200</v>
      </c>
      <c r="D153" s="23">
        <v>2.633</v>
      </c>
      <c r="E153" s="11">
        <f t="shared" si="8"/>
        <v>526.6</v>
      </c>
      <c r="F153" s="12">
        <v>0</v>
      </c>
      <c r="G153" s="13">
        <f t="shared" si="6"/>
        <v>0</v>
      </c>
      <c r="H153" s="12">
        <f t="shared" si="7"/>
        <v>0</v>
      </c>
    </row>
    <row r="154" spans="1:8" ht="15">
      <c r="A154" s="20" t="s">
        <v>275</v>
      </c>
      <c r="B154" s="21" t="s">
        <v>276</v>
      </c>
      <c r="C154" s="22">
        <v>100</v>
      </c>
      <c r="D154" s="23">
        <v>3.032</v>
      </c>
      <c r="E154" s="11">
        <f t="shared" si="8"/>
        <v>303.2</v>
      </c>
      <c r="F154" s="12">
        <v>162.6</v>
      </c>
      <c r="G154" s="13">
        <f t="shared" si="6"/>
        <v>0.16259999999999999</v>
      </c>
      <c r="H154" s="12">
        <f t="shared" si="7"/>
        <v>16.259999999999998</v>
      </c>
    </row>
    <row r="155" spans="1:8" ht="15">
      <c r="A155" s="20" t="s">
        <v>277</v>
      </c>
      <c r="B155" s="21" t="s">
        <v>278</v>
      </c>
      <c r="C155" s="22">
        <v>300</v>
      </c>
      <c r="D155" s="23">
        <v>0.876</v>
      </c>
      <c r="E155" s="11">
        <f t="shared" si="8"/>
        <v>262.8</v>
      </c>
      <c r="F155" s="12">
        <v>36.799999999999997</v>
      </c>
      <c r="G155" s="13">
        <f t="shared" si="6"/>
        <v>3.6799999999999999E-2</v>
      </c>
      <c r="H155" s="12">
        <f t="shared" si="7"/>
        <v>11.04</v>
      </c>
    </row>
    <row r="156" spans="1:8" ht="15">
      <c r="A156" s="20" t="s">
        <v>279</v>
      </c>
      <c r="B156" s="21" t="s">
        <v>280</v>
      </c>
      <c r="C156" s="22">
        <v>100</v>
      </c>
      <c r="D156" s="23">
        <v>2.25</v>
      </c>
      <c r="E156" s="11">
        <f t="shared" si="8"/>
        <v>225</v>
      </c>
      <c r="F156" s="12">
        <v>169.02</v>
      </c>
      <c r="G156" s="13">
        <f t="shared" si="6"/>
        <v>0.16902</v>
      </c>
      <c r="H156" s="12">
        <f t="shared" si="7"/>
        <v>16.902000000000001</v>
      </c>
    </row>
    <row r="157" spans="1:8" ht="15">
      <c r="A157" s="20" t="s">
        <v>281</v>
      </c>
      <c r="B157" s="21" t="s">
        <v>282</v>
      </c>
      <c r="C157" s="22">
        <v>200</v>
      </c>
      <c r="D157" s="23">
        <v>1.216</v>
      </c>
      <c r="E157" s="11">
        <f t="shared" si="8"/>
        <v>243.2</v>
      </c>
      <c r="F157" s="12">
        <v>27.3</v>
      </c>
      <c r="G157" s="13">
        <f t="shared" si="6"/>
        <v>2.7300000000000001E-2</v>
      </c>
      <c r="H157" s="12">
        <f t="shared" si="7"/>
        <v>5.46</v>
      </c>
    </row>
    <row r="158" spans="1:8" ht="15">
      <c r="A158" s="20" t="s">
        <v>283</v>
      </c>
      <c r="B158" s="21" t="s">
        <v>284</v>
      </c>
      <c r="C158" s="22">
        <v>10</v>
      </c>
      <c r="D158" s="23">
        <v>9.1999999999999993</v>
      </c>
      <c r="E158" s="11">
        <f t="shared" si="8"/>
        <v>92</v>
      </c>
      <c r="F158" s="12">
        <v>449.108</v>
      </c>
      <c r="G158" s="13">
        <f t="shared" si="6"/>
        <v>0.44910800000000001</v>
      </c>
      <c r="H158" s="12">
        <f t="shared" si="7"/>
        <v>4.4910800000000002</v>
      </c>
    </row>
    <row r="159" spans="1:8" ht="15">
      <c r="A159" s="20" t="s">
        <v>285</v>
      </c>
      <c r="B159" s="21" t="s">
        <v>286</v>
      </c>
      <c r="C159" s="22">
        <v>10</v>
      </c>
      <c r="D159" s="23">
        <v>9.1999999999999993</v>
      </c>
      <c r="E159" s="11">
        <f t="shared" si="8"/>
        <v>92</v>
      </c>
      <c r="F159" s="12">
        <v>449.108</v>
      </c>
      <c r="G159" s="13">
        <f t="shared" si="6"/>
        <v>0.44910800000000001</v>
      </c>
      <c r="H159" s="12">
        <f t="shared" si="7"/>
        <v>4.4910800000000002</v>
      </c>
    </row>
    <row r="160" spans="1:8" ht="15">
      <c r="A160" s="20" t="s">
        <v>287</v>
      </c>
      <c r="B160" s="21" t="s">
        <v>288</v>
      </c>
      <c r="C160" s="22">
        <v>100</v>
      </c>
      <c r="D160" s="23">
        <v>2</v>
      </c>
      <c r="E160" s="11">
        <f t="shared" si="8"/>
        <v>200</v>
      </c>
      <c r="F160" s="12">
        <v>40.159999999999997</v>
      </c>
      <c r="G160" s="13">
        <f t="shared" si="6"/>
        <v>4.0159999999999994E-2</v>
      </c>
      <c r="H160" s="12">
        <f t="shared" si="7"/>
        <v>4.0159999999999991</v>
      </c>
    </row>
    <row r="161" spans="1:8" ht="15">
      <c r="A161" s="20" t="s">
        <v>289</v>
      </c>
      <c r="B161" s="21" t="s">
        <v>290</v>
      </c>
      <c r="C161" s="22">
        <v>50</v>
      </c>
      <c r="D161" s="23">
        <v>2.2999999999999998</v>
      </c>
      <c r="E161" s="11">
        <f t="shared" si="8"/>
        <v>114.99999999999999</v>
      </c>
      <c r="F161" s="12">
        <v>105.48</v>
      </c>
      <c r="G161" s="13">
        <f t="shared" si="6"/>
        <v>0.10548</v>
      </c>
      <c r="H161" s="12">
        <f t="shared" si="7"/>
        <v>5.274</v>
      </c>
    </row>
    <row r="162" spans="1:8" ht="15">
      <c r="A162" s="20" t="s">
        <v>291</v>
      </c>
      <c r="B162" s="21" t="s">
        <v>292</v>
      </c>
      <c r="C162" s="22">
        <v>100</v>
      </c>
      <c r="D162" s="23">
        <v>0.3</v>
      </c>
      <c r="E162" s="11">
        <f t="shared" si="8"/>
        <v>30</v>
      </c>
      <c r="F162" s="12">
        <v>4.12</v>
      </c>
      <c r="G162" s="13">
        <f t="shared" si="6"/>
        <v>4.1200000000000004E-3</v>
      </c>
      <c r="H162" s="12">
        <f t="shared" si="7"/>
        <v>0.41200000000000003</v>
      </c>
    </row>
    <row r="163" spans="1:8" ht="15">
      <c r="A163" s="20" t="s">
        <v>293</v>
      </c>
      <c r="B163" s="21" t="s">
        <v>294</v>
      </c>
      <c r="C163" s="22">
        <v>40</v>
      </c>
      <c r="D163" s="23">
        <v>4</v>
      </c>
      <c r="E163" s="11">
        <f t="shared" si="8"/>
        <v>160</v>
      </c>
      <c r="F163" s="12">
        <v>148.30000000000001</v>
      </c>
      <c r="G163" s="13">
        <f t="shared" si="6"/>
        <v>0.14830000000000002</v>
      </c>
      <c r="H163" s="12">
        <f t="shared" si="7"/>
        <v>5.9320000000000004</v>
      </c>
    </row>
    <row r="164" spans="1:8" ht="25.5">
      <c r="A164" s="20" t="s">
        <v>295</v>
      </c>
      <c r="B164" s="21" t="s">
        <v>296</v>
      </c>
      <c r="C164" s="22">
        <v>50</v>
      </c>
      <c r="D164" s="23">
        <v>16.3</v>
      </c>
      <c r="E164" s="11">
        <f t="shared" si="8"/>
        <v>815</v>
      </c>
      <c r="F164" s="12">
        <v>780.2</v>
      </c>
      <c r="G164" s="13">
        <f t="shared" si="6"/>
        <v>0.7802</v>
      </c>
      <c r="H164" s="12">
        <f t="shared" si="7"/>
        <v>39.01</v>
      </c>
    </row>
    <row r="165" spans="1:8" ht="15">
      <c r="A165" s="20" t="s">
        <v>297</v>
      </c>
      <c r="B165" s="21" t="s">
        <v>298</v>
      </c>
      <c r="C165" s="22">
        <v>20</v>
      </c>
      <c r="D165" s="23">
        <v>0.9</v>
      </c>
      <c r="E165" s="11">
        <f t="shared" si="8"/>
        <v>18</v>
      </c>
      <c r="F165" s="12">
        <v>17.36</v>
      </c>
      <c r="G165" s="13">
        <f t="shared" si="6"/>
        <v>1.736E-2</v>
      </c>
      <c r="H165" s="12">
        <f t="shared" si="7"/>
        <v>0.34720000000000001</v>
      </c>
    </row>
    <row r="166" spans="1:8" ht="15">
      <c r="A166" s="20" t="s">
        <v>299</v>
      </c>
      <c r="B166" s="21" t="s">
        <v>300</v>
      </c>
      <c r="C166" s="22">
        <v>100</v>
      </c>
      <c r="D166" s="23">
        <v>1.9000000000000001</v>
      </c>
      <c r="E166" s="11">
        <f t="shared" si="8"/>
        <v>190</v>
      </c>
      <c r="F166" s="12">
        <v>47.6</v>
      </c>
      <c r="G166" s="13">
        <f t="shared" si="6"/>
        <v>4.7600000000000003E-2</v>
      </c>
      <c r="H166" s="12">
        <f t="shared" si="7"/>
        <v>4.7600000000000007</v>
      </c>
    </row>
    <row r="167" spans="1:8" ht="15">
      <c r="A167" s="20" t="s">
        <v>301</v>
      </c>
      <c r="B167" s="21" t="s">
        <v>302</v>
      </c>
      <c r="C167" s="22">
        <v>200</v>
      </c>
      <c r="D167" s="23">
        <v>2.7800000000000002</v>
      </c>
      <c r="E167" s="11">
        <f t="shared" si="8"/>
        <v>556</v>
      </c>
      <c r="F167" s="12">
        <v>45.2</v>
      </c>
      <c r="G167" s="13">
        <f t="shared" si="6"/>
        <v>4.5200000000000004E-2</v>
      </c>
      <c r="H167" s="12">
        <f t="shared" si="7"/>
        <v>9.0400000000000009</v>
      </c>
    </row>
    <row r="168" spans="1:8" ht="15">
      <c r="A168" s="20" t="s">
        <v>303</v>
      </c>
      <c r="B168" s="21" t="s">
        <v>304</v>
      </c>
      <c r="C168" s="22">
        <v>20</v>
      </c>
      <c r="D168" s="23">
        <v>1.2</v>
      </c>
      <c r="E168" s="11">
        <f t="shared" si="8"/>
        <v>24</v>
      </c>
      <c r="F168" s="12">
        <v>54.52</v>
      </c>
      <c r="G168" s="13">
        <f t="shared" si="6"/>
        <v>5.4520000000000006E-2</v>
      </c>
      <c r="H168" s="12">
        <f t="shared" si="7"/>
        <v>1.0904</v>
      </c>
    </row>
    <row r="169" spans="1:8" ht="15">
      <c r="A169" s="20" t="s">
        <v>305</v>
      </c>
      <c r="B169" s="21" t="s">
        <v>306</v>
      </c>
      <c r="C169" s="22">
        <v>500</v>
      </c>
      <c r="D169" s="23">
        <v>0.83000000000000007</v>
      </c>
      <c r="E169" s="11">
        <f t="shared" si="8"/>
        <v>415.00000000000006</v>
      </c>
      <c r="F169" s="12">
        <v>36.54</v>
      </c>
      <c r="G169" s="13">
        <f t="shared" si="6"/>
        <v>3.6539999999999996E-2</v>
      </c>
      <c r="H169" s="12">
        <f t="shared" si="7"/>
        <v>18.27</v>
      </c>
    </row>
    <row r="170" spans="1:8" ht="15">
      <c r="A170" s="20" t="s">
        <v>307</v>
      </c>
      <c r="B170" s="21" t="s">
        <v>308</v>
      </c>
      <c r="C170" s="22">
        <v>50</v>
      </c>
      <c r="D170" s="23">
        <v>1.8360000000000001</v>
      </c>
      <c r="E170" s="11">
        <f t="shared" si="8"/>
        <v>91.8</v>
      </c>
      <c r="F170" s="12">
        <v>61.2</v>
      </c>
      <c r="G170" s="13">
        <f t="shared" si="6"/>
        <v>6.1200000000000004E-2</v>
      </c>
      <c r="H170" s="12">
        <f t="shared" si="7"/>
        <v>3.06</v>
      </c>
    </row>
    <row r="171" spans="1:8" ht="15">
      <c r="A171" s="34" t="s">
        <v>309</v>
      </c>
      <c r="B171" s="35" t="s">
        <v>310</v>
      </c>
      <c r="C171" s="36">
        <v>100</v>
      </c>
      <c r="D171" s="37">
        <v>1.986</v>
      </c>
      <c r="E171" s="11">
        <f t="shared" si="8"/>
        <v>198.6</v>
      </c>
      <c r="F171" s="12">
        <v>76.86</v>
      </c>
      <c r="G171" s="13">
        <f t="shared" si="6"/>
        <v>7.6859999999999998E-2</v>
      </c>
      <c r="H171" s="12">
        <f t="shared" si="7"/>
        <v>7.6859999999999999</v>
      </c>
    </row>
    <row r="172" spans="1:8" ht="15">
      <c r="A172" s="20" t="s">
        <v>311</v>
      </c>
      <c r="B172" s="21" t="s">
        <v>312</v>
      </c>
      <c r="C172" s="22">
        <v>100</v>
      </c>
      <c r="D172" s="23">
        <v>0.70000000000000007</v>
      </c>
      <c r="E172" s="11">
        <f t="shared" si="8"/>
        <v>70</v>
      </c>
      <c r="F172" s="12">
        <v>19.600000000000001</v>
      </c>
      <c r="G172" s="13">
        <f t="shared" si="6"/>
        <v>1.9600000000000003E-2</v>
      </c>
      <c r="H172" s="12">
        <f t="shared" si="7"/>
        <v>1.9600000000000002</v>
      </c>
    </row>
    <row r="173" spans="1:8" ht="15">
      <c r="A173" s="20" t="s">
        <v>313</v>
      </c>
      <c r="B173" s="21" t="s">
        <v>314</v>
      </c>
      <c r="C173" s="22">
        <v>30</v>
      </c>
      <c r="D173" s="23">
        <v>5.5</v>
      </c>
      <c r="E173" s="11">
        <f t="shared" si="8"/>
        <v>165</v>
      </c>
      <c r="F173" s="12">
        <v>318.26</v>
      </c>
      <c r="G173" s="13">
        <f t="shared" si="6"/>
        <v>0.31825999999999999</v>
      </c>
      <c r="H173" s="12">
        <f t="shared" si="7"/>
        <v>9.5477999999999987</v>
      </c>
    </row>
    <row r="174" spans="1:8" ht="15">
      <c r="A174" s="20" t="s">
        <v>315</v>
      </c>
      <c r="B174" s="21" t="s">
        <v>316</v>
      </c>
      <c r="C174" s="22">
        <v>30</v>
      </c>
      <c r="D174" s="23">
        <v>5.5</v>
      </c>
      <c r="E174" s="11">
        <f t="shared" si="8"/>
        <v>165</v>
      </c>
      <c r="F174" s="12">
        <v>318.26</v>
      </c>
      <c r="G174" s="13">
        <f t="shared" si="6"/>
        <v>0.31825999999999999</v>
      </c>
      <c r="H174" s="12">
        <f t="shared" si="7"/>
        <v>9.5477999999999987</v>
      </c>
    </row>
    <row r="175" spans="1:8" ht="15">
      <c r="A175" s="20" t="s">
        <v>317</v>
      </c>
      <c r="B175" s="21" t="s">
        <v>318</v>
      </c>
      <c r="C175" s="22">
        <v>10</v>
      </c>
      <c r="D175" s="23">
        <v>12.5</v>
      </c>
      <c r="E175" s="11">
        <f t="shared" si="8"/>
        <v>125</v>
      </c>
      <c r="F175" s="12">
        <v>708.82</v>
      </c>
      <c r="G175" s="13">
        <f t="shared" si="6"/>
        <v>0.70882000000000001</v>
      </c>
      <c r="H175" s="12">
        <f t="shared" si="7"/>
        <v>7.0882000000000005</v>
      </c>
    </row>
    <row r="176" spans="1:8" ht="15">
      <c r="A176" s="38" t="s">
        <v>319</v>
      </c>
      <c r="B176" s="39" t="s">
        <v>320</v>
      </c>
      <c r="C176" s="40">
        <v>50</v>
      </c>
      <c r="D176" s="41">
        <v>21</v>
      </c>
      <c r="E176" s="11">
        <f t="shared" si="8"/>
        <v>1050</v>
      </c>
      <c r="F176" s="42">
        <v>1000.68</v>
      </c>
      <c r="G176" s="43">
        <f t="shared" si="6"/>
        <v>1.00068</v>
      </c>
      <c r="H176" s="12">
        <f t="shared" si="7"/>
        <v>50.033999999999999</v>
      </c>
    </row>
    <row r="177" spans="1:8" ht="15">
      <c r="A177" s="20" t="s">
        <v>321</v>
      </c>
      <c r="B177" s="21" t="s">
        <v>322</v>
      </c>
      <c r="C177" s="22">
        <v>30</v>
      </c>
      <c r="D177" s="23">
        <v>5.5</v>
      </c>
      <c r="E177" s="11">
        <f t="shared" si="8"/>
        <v>165</v>
      </c>
      <c r="F177" s="12">
        <v>285.45999999999998</v>
      </c>
      <c r="G177" s="13">
        <f t="shared" si="6"/>
        <v>0.28545999999999999</v>
      </c>
      <c r="H177" s="12">
        <f t="shared" si="7"/>
        <v>8.5638000000000005</v>
      </c>
    </row>
    <row r="178" spans="1:8" ht="15">
      <c r="A178" s="20" t="s">
        <v>323</v>
      </c>
      <c r="B178" s="21" t="s">
        <v>324</v>
      </c>
      <c r="C178" s="22">
        <v>30</v>
      </c>
      <c r="D178" s="23">
        <v>5.5</v>
      </c>
      <c r="E178" s="11">
        <f t="shared" si="8"/>
        <v>165</v>
      </c>
      <c r="F178" s="12">
        <v>285.45999999999998</v>
      </c>
      <c r="G178" s="13">
        <f t="shared" si="6"/>
        <v>0.28545999999999999</v>
      </c>
      <c r="H178" s="12">
        <f t="shared" si="7"/>
        <v>8.5638000000000005</v>
      </c>
    </row>
    <row r="179" spans="1:8" ht="15">
      <c r="A179" s="20" t="s">
        <v>325</v>
      </c>
      <c r="B179" s="21" t="s">
        <v>326</v>
      </c>
      <c r="C179" s="22">
        <v>30</v>
      </c>
      <c r="D179" s="23">
        <v>3.8000000000000003</v>
      </c>
      <c r="E179" s="11">
        <f t="shared" si="8"/>
        <v>114.00000000000001</v>
      </c>
      <c r="F179" s="12">
        <v>0</v>
      </c>
      <c r="G179" s="13">
        <f t="shared" si="6"/>
        <v>0</v>
      </c>
      <c r="H179" s="12">
        <f t="shared" si="7"/>
        <v>0</v>
      </c>
    </row>
    <row r="180" spans="1:8" ht="15">
      <c r="A180" s="20" t="s">
        <v>327</v>
      </c>
      <c r="B180" s="21" t="s">
        <v>328</v>
      </c>
      <c r="C180" s="22">
        <v>20</v>
      </c>
      <c r="D180" s="23">
        <v>2</v>
      </c>
      <c r="E180" s="11">
        <f t="shared" si="8"/>
        <v>40</v>
      </c>
      <c r="F180" s="12">
        <v>54.2</v>
      </c>
      <c r="G180" s="13">
        <f t="shared" si="6"/>
        <v>5.4200000000000005E-2</v>
      </c>
      <c r="H180" s="12">
        <f t="shared" si="7"/>
        <v>1.0840000000000001</v>
      </c>
    </row>
    <row r="181" spans="1:8" ht="15">
      <c r="A181" s="20" t="s">
        <v>329</v>
      </c>
      <c r="B181" s="21" t="s">
        <v>330</v>
      </c>
      <c r="C181" s="22">
        <v>150</v>
      </c>
      <c r="D181" s="23">
        <v>0.78900000000000003</v>
      </c>
      <c r="E181" s="11">
        <f t="shared" si="8"/>
        <v>118.35000000000001</v>
      </c>
      <c r="F181" s="12">
        <v>42.74</v>
      </c>
      <c r="G181" s="13">
        <f t="shared" si="6"/>
        <v>4.274E-2</v>
      </c>
      <c r="H181" s="12">
        <f t="shared" si="7"/>
        <v>6.4109999999999996</v>
      </c>
    </row>
    <row r="182" spans="1:8" ht="15">
      <c r="A182" s="20" t="s">
        <v>331</v>
      </c>
      <c r="B182" s="21" t="s">
        <v>332</v>
      </c>
      <c r="C182" s="22">
        <v>50</v>
      </c>
      <c r="D182" s="23">
        <v>1.75</v>
      </c>
      <c r="E182" s="11">
        <f t="shared" si="8"/>
        <v>87.5</v>
      </c>
      <c r="F182" s="12">
        <v>120.82</v>
      </c>
      <c r="G182" s="13">
        <f t="shared" si="6"/>
        <v>0.12082</v>
      </c>
      <c r="H182" s="12">
        <f t="shared" si="7"/>
        <v>6.0409999999999995</v>
      </c>
    </row>
    <row r="183" spans="1:8" ht="15">
      <c r="A183" s="20" t="s">
        <v>333</v>
      </c>
      <c r="B183" s="21" t="s">
        <v>334</v>
      </c>
      <c r="C183" s="22">
        <v>50</v>
      </c>
      <c r="D183" s="23">
        <v>10</v>
      </c>
      <c r="E183" s="11">
        <f t="shared" si="8"/>
        <v>500</v>
      </c>
      <c r="F183" s="12">
        <v>415.22</v>
      </c>
      <c r="G183" s="13">
        <f t="shared" si="6"/>
        <v>0.41522000000000003</v>
      </c>
      <c r="H183" s="12">
        <f t="shared" si="7"/>
        <v>20.761000000000003</v>
      </c>
    </row>
    <row r="184" spans="1:8" ht="15">
      <c r="A184" s="20" t="s">
        <v>335</v>
      </c>
      <c r="B184" s="21" t="s">
        <v>336</v>
      </c>
      <c r="C184" s="22">
        <v>20</v>
      </c>
      <c r="D184" s="23">
        <v>21</v>
      </c>
      <c r="E184" s="11">
        <f t="shared" si="8"/>
        <v>420</v>
      </c>
      <c r="F184" s="12">
        <v>1472.68</v>
      </c>
      <c r="G184" s="13">
        <f t="shared" si="6"/>
        <v>1.47268</v>
      </c>
      <c r="H184" s="12">
        <f t="shared" si="7"/>
        <v>29.453600000000002</v>
      </c>
    </row>
    <row r="185" spans="1:8" ht="15">
      <c r="A185" s="38" t="s">
        <v>337</v>
      </c>
      <c r="B185" s="39" t="s">
        <v>338</v>
      </c>
      <c r="C185" s="40">
        <v>40</v>
      </c>
      <c r="D185" s="41">
        <v>11</v>
      </c>
      <c r="E185" s="11">
        <f t="shared" si="8"/>
        <v>440</v>
      </c>
      <c r="F185" s="42">
        <v>886.1</v>
      </c>
      <c r="G185" s="43">
        <f t="shared" si="6"/>
        <v>0.8861</v>
      </c>
      <c r="H185" s="12">
        <f t="shared" si="7"/>
        <v>35.444000000000003</v>
      </c>
    </row>
    <row r="186" spans="1:8" ht="15">
      <c r="A186" s="20" t="s">
        <v>339</v>
      </c>
      <c r="B186" s="21" t="s">
        <v>340</v>
      </c>
      <c r="C186" s="22">
        <v>50</v>
      </c>
      <c r="D186" s="23">
        <v>16.3</v>
      </c>
      <c r="E186" s="11">
        <f t="shared" si="8"/>
        <v>815</v>
      </c>
      <c r="F186" s="12">
        <v>856.2</v>
      </c>
      <c r="G186" s="13">
        <f t="shared" si="6"/>
        <v>0.85620000000000007</v>
      </c>
      <c r="H186" s="12">
        <f t="shared" si="7"/>
        <v>42.81</v>
      </c>
    </row>
    <row r="187" spans="1:8" ht="15">
      <c r="A187" s="20" t="s">
        <v>341</v>
      </c>
      <c r="B187" s="21" t="s">
        <v>342</v>
      </c>
      <c r="C187" s="22">
        <v>100</v>
      </c>
      <c r="D187" s="23">
        <v>2</v>
      </c>
      <c r="E187" s="11">
        <f t="shared" si="8"/>
        <v>200</v>
      </c>
      <c r="F187" s="12">
        <v>62.08</v>
      </c>
      <c r="G187" s="13">
        <f t="shared" si="6"/>
        <v>6.2079999999999996E-2</v>
      </c>
      <c r="H187" s="12">
        <f t="shared" si="7"/>
        <v>6.2079999999999993</v>
      </c>
    </row>
    <row r="188" spans="1:8" ht="15">
      <c r="A188" s="20" t="s">
        <v>343</v>
      </c>
      <c r="B188" s="21" t="s">
        <v>344</v>
      </c>
      <c r="C188" s="22">
        <v>50</v>
      </c>
      <c r="D188" s="23">
        <v>0.97</v>
      </c>
      <c r="E188" s="11">
        <f t="shared" si="8"/>
        <v>48.5</v>
      </c>
      <c r="F188" s="12">
        <v>17.559999999999999</v>
      </c>
      <c r="G188" s="13">
        <f t="shared" si="6"/>
        <v>1.7559999999999999E-2</v>
      </c>
      <c r="H188" s="12">
        <f t="shared" si="7"/>
        <v>0.878</v>
      </c>
    </row>
    <row r="189" spans="1:8" ht="15">
      <c r="A189" s="20" t="s">
        <v>345</v>
      </c>
      <c r="B189" s="21" t="s">
        <v>346</v>
      </c>
      <c r="C189" s="22">
        <v>10</v>
      </c>
      <c r="D189" s="23">
        <v>7.5</v>
      </c>
      <c r="E189" s="11">
        <f t="shared" si="8"/>
        <v>75</v>
      </c>
      <c r="F189" s="12">
        <v>109.8</v>
      </c>
      <c r="G189" s="13">
        <f t="shared" si="6"/>
        <v>0.10979999999999999</v>
      </c>
      <c r="H189" s="12">
        <f t="shared" si="7"/>
        <v>1.0979999999999999</v>
      </c>
    </row>
    <row r="190" spans="1:8" ht="15">
      <c r="A190" s="20" t="s">
        <v>347</v>
      </c>
      <c r="B190" s="21" t="s">
        <v>348</v>
      </c>
      <c r="C190" s="22">
        <v>100</v>
      </c>
      <c r="D190" s="23">
        <v>0.35000000000000003</v>
      </c>
      <c r="E190" s="11">
        <f t="shared" si="8"/>
        <v>35</v>
      </c>
      <c r="F190" s="12">
        <v>3.36</v>
      </c>
      <c r="G190" s="13">
        <f t="shared" si="6"/>
        <v>3.3599999999999997E-3</v>
      </c>
      <c r="H190" s="12">
        <f t="shared" si="7"/>
        <v>0.33599999999999997</v>
      </c>
    </row>
    <row r="191" spans="1:8" ht="15">
      <c r="A191" s="20" t="s">
        <v>349</v>
      </c>
      <c r="B191" s="21" t="s">
        <v>350</v>
      </c>
      <c r="C191" s="22">
        <v>20</v>
      </c>
      <c r="D191" s="23">
        <v>4</v>
      </c>
      <c r="E191" s="11">
        <f t="shared" si="8"/>
        <v>80</v>
      </c>
      <c r="F191" s="12">
        <v>106.06</v>
      </c>
      <c r="G191" s="13">
        <f t="shared" si="6"/>
        <v>0.10606</v>
      </c>
      <c r="H191" s="12">
        <f t="shared" si="7"/>
        <v>2.1212</v>
      </c>
    </row>
    <row r="192" spans="1:8" ht="15">
      <c r="A192" s="20" t="s">
        <v>351</v>
      </c>
      <c r="B192" s="21" t="s">
        <v>352</v>
      </c>
      <c r="C192" s="22">
        <v>100</v>
      </c>
      <c r="D192" s="23">
        <v>1.8</v>
      </c>
      <c r="E192" s="11">
        <f t="shared" si="8"/>
        <v>180</v>
      </c>
      <c r="F192" s="12">
        <v>74.02</v>
      </c>
      <c r="G192" s="13">
        <f t="shared" si="6"/>
        <v>7.4020000000000002E-2</v>
      </c>
      <c r="H192" s="12">
        <f t="shared" si="7"/>
        <v>7.4020000000000001</v>
      </c>
    </row>
    <row r="193" spans="1:8" ht="15">
      <c r="A193" s="20" t="s">
        <v>353</v>
      </c>
      <c r="B193" s="21" t="s">
        <v>354</v>
      </c>
      <c r="C193" s="22">
        <v>30</v>
      </c>
      <c r="D193" s="23">
        <v>1.9000000000000001</v>
      </c>
      <c r="E193" s="11">
        <f t="shared" si="8"/>
        <v>57.000000000000007</v>
      </c>
      <c r="F193" s="12">
        <v>302.18</v>
      </c>
      <c r="G193" s="13">
        <f t="shared" si="6"/>
        <v>0.30218</v>
      </c>
      <c r="H193" s="12">
        <f t="shared" si="7"/>
        <v>9.0654000000000003</v>
      </c>
    </row>
    <row r="194" spans="1:8" ht="15">
      <c r="A194" s="20" t="s">
        <v>355</v>
      </c>
      <c r="B194" s="21" t="s">
        <v>356</v>
      </c>
      <c r="C194" s="22">
        <v>20</v>
      </c>
      <c r="D194" s="23">
        <v>8.0440000000000005</v>
      </c>
      <c r="E194" s="11">
        <f t="shared" si="8"/>
        <v>160.88</v>
      </c>
      <c r="F194" s="12">
        <v>302.39999999999998</v>
      </c>
      <c r="G194" s="13">
        <f t="shared" si="6"/>
        <v>0.3024</v>
      </c>
      <c r="H194" s="12">
        <f t="shared" si="7"/>
        <v>6.048</v>
      </c>
    </row>
    <row r="195" spans="1:8" ht="15">
      <c r="A195" s="20" t="s">
        <v>357</v>
      </c>
      <c r="B195" s="21" t="s">
        <v>358</v>
      </c>
      <c r="C195" s="22">
        <v>300</v>
      </c>
      <c r="D195" s="23">
        <v>0.753</v>
      </c>
      <c r="E195" s="11">
        <f t="shared" si="8"/>
        <v>225.9</v>
      </c>
      <c r="F195" s="12">
        <v>23.38</v>
      </c>
      <c r="G195" s="13">
        <f t="shared" si="6"/>
        <v>2.3379999999999998E-2</v>
      </c>
      <c r="H195" s="12">
        <f t="shared" si="7"/>
        <v>7.0139999999999993</v>
      </c>
    </row>
    <row r="196" spans="1:8" ht="15">
      <c r="A196" s="20" t="s">
        <v>359</v>
      </c>
      <c r="B196" s="21" t="s">
        <v>360</v>
      </c>
      <c r="C196" s="22">
        <v>10</v>
      </c>
      <c r="D196" s="23">
        <v>12.741</v>
      </c>
      <c r="E196" s="11">
        <f t="shared" si="8"/>
        <v>127.41</v>
      </c>
      <c r="F196" s="12">
        <v>457.44</v>
      </c>
      <c r="G196" s="13">
        <f t="shared" si="6"/>
        <v>0.45744000000000001</v>
      </c>
      <c r="H196" s="12">
        <f t="shared" si="7"/>
        <v>4.5743999999999998</v>
      </c>
    </row>
    <row r="197" spans="1:8" ht="15">
      <c r="A197" s="20" t="s">
        <v>361</v>
      </c>
      <c r="B197" s="21" t="s">
        <v>362</v>
      </c>
      <c r="C197" s="22">
        <v>30</v>
      </c>
      <c r="D197" s="23">
        <v>5.0999999999999996</v>
      </c>
      <c r="E197" s="11">
        <f t="shared" si="8"/>
        <v>153</v>
      </c>
      <c r="F197" s="12">
        <v>489.48</v>
      </c>
      <c r="G197" s="13">
        <f t="shared" si="6"/>
        <v>0.48948000000000003</v>
      </c>
      <c r="H197" s="12">
        <f t="shared" si="7"/>
        <v>14.6844</v>
      </c>
    </row>
    <row r="198" spans="1:8" ht="15">
      <c r="A198" s="20" t="s">
        <v>363</v>
      </c>
      <c r="B198" s="21" t="s">
        <v>364</v>
      </c>
      <c r="C198" s="22">
        <v>40</v>
      </c>
      <c r="D198" s="23">
        <v>2.222</v>
      </c>
      <c r="E198" s="11">
        <f t="shared" si="8"/>
        <v>88.88</v>
      </c>
      <c r="F198" s="12">
        <v>18.12</v>
      </c>
      <c r="G198" s="13">
        <f t="shared" si="6"/>
        <v>1.8120000000000001E-2</v>
      </c>
      <c r="H198" s="12">
        <f t="shared" si="7"/>
        <v>0.7248</v>
      </c>
    </row>
    <row r="199" spans="1:8" ht="15">
      <c r="A199" s="20" t="s">
        <v>365</v>
      </c>
      <c r="B199" s="21" t="s">
        <v>366</v>
      </c>
      <c r="C199" s="22">
        <v>20</v>
      </c>
      <c r="D199" s="23">
        <v>4.7</v>
      </c>
      <c r="E199" s="11">
        <f t="shared" si="8"/>
        <v>94</v>
      </c>
      <c r="F199" s="12">
        <v>359.92</v>
      </c>
      <c r="G199" s="13">
        <f t="shared" si="6"/>
        <v>0.35992000000000002</v>
      </c>
      <c r="H199" s="12">
        <f t="shared" si="7"/>
        <v>7.1984000000000004</v>
      </c>
    </row>
    <row r="200" spans="1:8" ht="15">
      <c r="A200" s="20" t="s">
        <v>367</v>
      </c>
      <c r="B200" s="21" t="s">
        <v>368</v>
      </c>
      <c r="C200" s="22">
        <v>50</v>
      </c>
      <c r="D200" s="23">
        <v>3.8000000000000003</v>
      </c>
      <c r="E200" s="11">
        <f t="shared" si="8"/>
        <v>190</v>
      </c>
      <c r="F200" s="12">
        <v>91.54</v>
      </c>
      <c r="G200" s="13">
        <f t="shared" si="6"/>
        <v>9.154000000000001E-2</v>
      </c>
      <c r="H200" s="12">
        <f t="shared" si="7"/>
        <v>4.5770000000000008</v>
      </c>
    </row>
    <row r="201" spans="1:8" ht="15">
      <c r="A201" s="20" t="s">
        <v>369</v>
      </c>
      <c r="B201" s="21" t="s">
        <v>370</v>
      </c>
      <c r="C201" s="22">
        <v>10</v>
      </c>
      <c r="D201" s="23">
        <v>12.369000000000002</v>
      </c>
      <c r="E201" s="11">
        <f t="shared" si="8"/>
        <v>123.69000000000001</v>
      </c>
      <c r="F201" s="12">
        <v>373.1</v>
      </c>
      <c r="G201" s="13">
        <f t="shared" si="6"/>
        <v>0.37310000000000004</v>
      </c>
      <c r="H201" s="12">
        <f t="shared" si="7"/>
        <v>3.7310000000000003</v>
      </c>
    </row>
    <row r="202" spans="1:8" ht="15">
      <c r="A202" s="20" t="s">
        <v>371</v>
      </c>
      <c r="B202" s="21" t="s">
        <v>372</v>
      </c>
      <c r="C202" s="22">
        <v>50</v>
      </c>
      <c r="D202" s="23">
        <v>0.20200000000000004</v>
      </c>
      <c r="E202" s="11">
        <f t="shared" si="8"/>
        <v>10.100000000000001</v>
      </c>
      <c r="F202" s="12">
        <v>9.64</v>
      </c>
      <c r="G202" s="13">
        <f t="shared" si="6"/>
        <v>9.640000000000001E-3</v>
      </c>
      <c r="H202" s="12">
        <f t="shared" si="7"/>
        <v>0.48200000000000004</v>
      </c>
    </row>
    <row r="203" spans="1:8" ht="15">
      <c r="A203" s="20" t="s">
        <v>373</v>
      </c>
      <c r="B203" s="21" t="s">
        <v>374</v>
      </c>
      <c r="C203" s="22">
        <v>50</v>
      </c>
      <c r="D203" s="23">
        <v>1.3</v>
      </c>
      <c r="E203" s="11">
        <f t="shared" si="8"/>
        <v>65</v>
      </c>
      <c r="F203" s="12">
        <v>14.96</v>
      </c>
      <c r="G203" s="13">
        <f t="shared" si="6"/>
        <v>1.4960000000000001E-2</v>
      </c>
      <c r="H203" s="12">
        <f t="shared" si="7"/>
        <v>0.748</v>
      </c>
    </row>
    <row r="204" spans="1:8" ht="15">
      <c r="A204" s="20" t="s">
        <v>375</v>
      </c>
      <c r="B204" s="21" t="s">
        <v>376</v>
      </c>
      <c r="C204" s="22">
        <v>50</v>
      </c>
      <c r="D204" s="23">
        <v>1.3</v>
      </c>
      <c r="E204" s="11">
        <f t="shared" si="8"/>
        <v>65</v>
      </c>
      <c r="F204" s="12">
        <v>14.96</v>
      </c>
      <c r="G204" s="13">
        <f t="shared" si="6"/>
        <v>1.4960000000000001E-2</v>
      </c>
      <c r="H204" s="12">
        <f t="shared" si="7"/>
        <v>0.748</v>
      </c>
    </row>
    <row r="205" spans="1:8" ht="15">
      <c r="A205" s="20" t="s">
        <v>377</v>
      </c>
      <c r="B205" s="21" t="s">
        <v>378</v>
      </c>
      <c r="C205" s="22">
        <v>200</v>
      </c>
      <c r="D205" s="23">
        <v>1.35</v>
      </c>
      <c r="E205" s="11">
        <f t="shared" si="8"/>
        <v>270</v>
      </c>
      <c r="F205" s="12">
        <v>40.619999999999997</v>
      </c>
      <c r="G205" s="13">
        <f t="shared" si="6"/>
        <v>4.0619999999999996E-2</v>
      </c>
      <c r="H205" s="12">
        <f t="shared" si="7"/>
        <v>8.1239999999999988</v>
      </c>
    </row>
    <row r="206" spans="1:8" ht="15">
      <c r="A206" s="20" t="s">
        <v>379</v>
      </c>
      <c r="B206" s="21" t="s">
        <v>380</v>
      </c>
      <c r="C206" s="22">
        <v>50</v>
      </c>
      <c r="D206" s="23">
        <v>7.3960000000000008</v>
      </c>
      <c r="E206" s="11">
        <f t="shared" si="8"/>
        <v>369.80000000000007</v>
      </c>
      <c r="F206" s="12">
        <v>249.92</v>
      </c>
      <c r="G206" s="13">
        <f t="shared" si="6"/>
        <v>0.24991999999999998</v>
      </c>
      <c r="H206" s="12">
        <f t="shared" si="7"/>
        <v>12.495999999999999</v>
      </c>
    </row>
    <row r="207" spans="1:8" ht="15">
      <c r="A207" s="20" t="s">
        <v>381</v>
      </c>
      <c r="B207" s="21" t="s">
        <v>382</v>
      </c>
      <c r="C207" s="22">
        <v>20</v>
      </c>
      <c r="D207" s="23">
        <v>5.2</v>
      </c>
      <c r="E207" s="11">
        <f t="shared" si="8"/>
        <v>104</v>
      </c>
      <c r="F207" s="12">
        <v>131.88</v>
      </c>
      <c r="G207" s="13">
        <f t="shared" si="6"/>
        <v>0.13188</v>
      </c>
      <c r="H207" s="12">
        <f t="shared" si="7"/>
        <v>2.6375999999999999</v>
      </c>
    </row>
    <row r="208" spans="1:8" ht="15">
      <c r="A208" s="20" t="s">
        <v>383</v>
      </c>
      <c r="B208" s="21" t="s">
        <v>384</v>
      </c>
      <c r="C208" s="22">
        <v>50</v>
      </c>
      <c r="D208" s="23">
        <v>8</v>
      </c>
      <c r="E208" s="11">
        <f t="shared" si="8"/>
        <v>400</v>
      </c>
      <c r="F208" s="12">
        <v>514</v>
      </c>
      <c r="G208" s="13">
        <f t="shared" si="6"/>
        <v>0.51400000000000001</v>
      </c>
      <c r="H208" s="12">
        <f t="shared" si="7"/>
        <v>25.7</v>
      </c>
    </row>
    <row r="209" spans="1:8" ht="15">
      <c r="A209" s="20" t="s">
        <v>385</v>
      </c>
      <c r="B209" s="21" t="s">
        <v>386</v>
      </c>
      <c r="C209" s="22">
        <v>200</v>
      </c>
      <c r="D209" s="23">
        <v>1.7</v>
      </c>
      <c r="E209" s="11">
        <f t="shared" si="8"/>
        <v>340</v>
      </c>
      <c r="F209" s="12">
        <v>43.16</v>
      </c>
      <c r="G209" s="13">
        <f t="shared" si="6"/>
        <v>4.3159999999999997E-2</v>
      </c>
      <c r="H209" s="12">
        <f t="shared" si="7"/>
        <v>8.6319999999999997</v>
      </c>
    </row>
    <row r="210" spans="1:8" ht="15">
      <c r="A210" s="20" t="s">
        <v>387</v>
      </c>
      <c r="B210" s="21" t="s">
        <v>388</v>
      </c>
      <c r="C210" s="22">
        <v>20</v>
      </c>
      <c r="D210" s="23">
        <v>2.5</v>
      </c>
      <c r="E210" s="11">
        <f t="shared" si="8"/>
        <v>50</v>
      </c>
      <c r="F210" s="12">
        <v>157.56</v>
      </c>
      <c r="G210" s="13">
        <f t="shared" si="6"/>
        <v>0.15756000000000001</v>
      </c>
      <c r="H210" s="12">
        <f t="shared" si="7"/>
        <v>3.1512000000000002</v>
      </c>
    </row>
    <row r="211" spans="1:8" ht="15">
      <c r="A211" s="20" t="s">
        <v>389</v>
      </c>
      <c r="B211" s="21" t="s">
        <v>390</v>
      </c>
      <c r="C211" s="22">
        <v>20</v>
      </c>
      <c r="D211" s="23">
        <v>2.5</v>
      </c>
      <c r="E211" s="11">
        <f t="shared" si="8"/>
        <v>50</v>
      </c>
      <c r="F211" s="12">
        <v>157.56</v>
      </c>
      <c r="G211" s="13">
        <f t="shared" si="6"/>
        <v>0.15756000000000001</v>
      </c>
      <c r="H211" s="12">
        <f t="shared" si="7"/>
        <v>3.1512000000000002</v>
      </c>
    </row>
    <row r="212" spans="1:8" ht="15">
      <c r="A212" s="20" t="s">
        <v>391</v>
      </c>
      <c r="B212" s="21" t="s">
        <v>392</v>
      </c>
      <c r="C212" s="22">
        <v>50</v>
      </c>
      <c r="D212" s="23">
        <v>5</v>
      </c>
      <c r="E212" s="11">
        <f t="shared" si="8"/>
        <v>250</v>
      </c>
      <c r="F212" s="12">
        <v>0</v>
      </c>
      <c r="G212" s="13">
        <f t="shared" si="6"/>
        <v>0</v>
      </c>
      <c r="H212" s="12">
        <f t="shared" si="7"/>
        <v>0</v>
      </c>
    </row>
    <row r="213" spans="1:8" ht="25.5">
      <c r="A213" s="20" t="s">
        <v>393</v>
      </c>
      <c r="B213" s="21" t="s">
        <v>394</v>
      </c>
      <c r="C213" s="22">
        <v>50</v>
      </c>
      <c r="D213" s="23">
        <v>2.7600000000000002</v>
      </c>
      <c r="E213" s="11">
        <f t="shared" si="8"/>
        <v>138</v>
      </c>
      <c r="F213" s="12">
        <v>209.1</v>
      </c>
      <c r="G213" s="13">
        <f t="shared" ref="G213:G308" si="9">F213/1000</f>
        <v>0.20910000000000001</v>
      </c>
      <c r="H213" s="12">
        <f t="shared" ref="H213:H308" si="10">G213*C213</f>
        <v>10.455</v>
      </c>
    </row>
    <row r="214" spans="1:8" ht="15">
      <c r="A214" s="20" t="s">
        <v>395</v>
      </c>
      <c r="B214" s="21" t="s">
        <v>396</v>
      </c>
      <c r="C214" s="22">
        <v>30</v>
      </c>
      <c r="D214" s="23">
        <v>9.5</v>
      </c>
      <c r="E214" s="11">
        <f t="shared" ref="E214:E309" si="11">C214*D214</f>
        <v>285</v>
      </c>
      <c r="F214" s="12">
        <v>454.34</v>
      </c>
      <c r="G214" s="13">
        <f t="shared" si="9"/>
        <v>0.45433999999999997</v>
      </c>
      <c r="H214" s="12">
        <f t="shared" si="10"/>
        <v>13.630199999999999</v>
      </c>
    </row>
    <row r="215" spans="1:8" ht="15">
      <c r="A215" s="20" t="s">
        <v>397</v>
      </c>
      <c r="B215" s="21" t="s">
        <v>398</v>
      </c>
      <c r="C215" s="22">
        <v>30</v>
      </c>
      <c r="D215" s="23">
        <v>5.3</v>
      </c>
      <c r="E215" s="11">
        <f t="shared" si="11"/>
        <v>159</v>
      </c>
      <c r="F215" s="12">
        <v>529.67999999999995</v>
      </c>
      <c r="G215" s="13">
        <f t="shared" si="9"/>
        <v>0.52967999999999993</v>
      </c>
      <c r="H215" s="12">
        <f t="shared" si="10"/>
        <v>15.890399999999998</v>
      </c>
    </row>
    <row r="216" spans="1:8" ht="15">
      <c r="A216" s="20" t="s">
        <v>399</v>
      </c>
      <c r="B216" s="21" t="s">
        <v>400</v>
      </c>
      <c r="C216" s="22">
        <v>50</v>
      </c>
      <c r="D216" s="23">
        <v>19.8</v>
      </c>
      <c r="E216" s="11">
        <f t="shared" si="11"/>
        <v>990</v>
      </c>
      <c r="F216" s="12">
        <v>1001.44</v>
      </c>
      <c r="G216" s="13">
        <f t="shared" si="9"/>
        <v>1.0014400000000001</v>
      </c>
      <c r="H216" s="12">
        <f t="shared" si="10"/>
        <v>50.072000000000003</v>
      </c>
    </row>
    <row r="217" spans="1:8" ht="15">
      <c r="A217" s="20" t="s">
        <v>401</v>
      </c>
      <c r="B217" s="21" t="s">
        <v>402</v>
      </c>
      <c r="C217" s="22">
        <v>100</v>
      </c>
      <c r="D217" s="23">
        <v>0.9</v>
      </c>
      <c r="E217" s="11">
        <f t="shared" si="11"/>
        <v>90</v>
      </c>
      <c r="F217" s="12">
        <v>40.42</v>
      </c>
      <c r="G217" s="13">
        <f t="shared" si="9"/>
        <v>4.0420000000000005E-2</v>
      </c>
      <c r="H217" s="12">
        <f t="shared" si="10"/>
        <v>4.0420000000000007</v>
      </c>
    </row>
    <row r="218" spans="1:8" ht="15">
      <c r="A218" s="20" t="s">
        <v>403</v>
      </c>
      <c r="B218" s="21" t="s">
        <v>404</v>
      </c>
      <c r="C218" s="22">
        <v>50</v>
      </c>
      <c r="D218" s="23">
        <v>9.6999999999999993</v>
      </c>
      <c r="E218" s="11">
        <f t="shared" si="11"/>
        <v>484.99999999999994</v>
      </c>
      <c r="F218" s="12">
        <v>1030.1400000000001</v>
      </c>
      <c r="G218" s="13">
        <f t="shared" si="9"/>
        <v>1.0301400000000001</v>
      </c>
      <c r="H218" s="12">
        <f t="shared" si="10"/>
        <v>51.507000000000005</v>
      </c>
    </row>
    <row r="219" spans="1:8" ht="25.5">
      <c r="A219" s="20" t="s">
        <v>405</v>
      </c>
      <c r="B219" s="21" t="s">
        <v>406</v>
      </c>
      <c r="C219" s="22">
        <v>100</v>
      </c>
      <c r="D219" s="23">
        <v>1.0349999999999999</v>
      </c>
      <c r="E219" s="11">
        <f t="shared" si="11"/>
        <v>103.49999999999999</v>
      </c>
      <c r="F219" s="12">
        <v>41.1</v>
      </c>
      <c r="G219" s="13">
        <f t="shared" si="9"/>
        <v>4.1100000000000005E-2</v>
      </c>
      <c r="H219" s="12">
        <f t="shared" si="10"/>
        <v>4.1100000000000003</v>
      </c>
    </row>
    <row r="220" spans="1:8" ht="15">
      <c r="A220" s="20" t="s">
        <v>407</v>
      </c>
      <c r="B220" s="21" t="s">
        <v>408</v>
      </c>
      <c r="C220" s="22">
        <v>10</v>
      </c>
      <c r="D220" s="23">
        <v>38.299999999999997</v>
      </c>
      <c r="E220" s="11">
        <f t="shared" si="11"/>
        <v>383</v>
      </c>
      <c r="F220" s="12">
        <v>0</v>
      </c>
      <c r="G220" s="13">
        <f t="shared" si="9"/>
        <v>0</v>
      </c>
      <c r="H220" s="12">
        <f t="shared" si="10"/>
        <v>0</v>
      </c>
    </row>
    <row r="221" spans="1:8" ht="15">
      <c r="A221" s="20" t="s">
        <v>409</v>
      </c>
      <c r="B221" s="21" t="s">
        <v>410</v>
      </c>
      <c r="C221" s="22">
        <v>20</v>
      </c>
      <c r="D221" s="23">
        <v>15</v>
      </c>
      <c r="E221" s="11">
        <f t="shared" si="11"/>
        <v>300</v>
      </c>
      <c r="F221" s="12">
        <v>595.54</v>
      </c>
      <c r="G221" s="13">
        <f t="shared" si="9"/>
        <v>0.59553999999999996</v>
      </c>
      <c r="H221" s="12">
        <f t="shared" si="10"/>
        <v>11.910799999999998</v>
      </c>
    </row>
    <row r="222" spans="1:8" ht="15">
      <c r="A222" s="20" t="s">
        <v>411</v>
      </c>
      <c r="B222" s="21" t="s">
        <v>412</v>
      </c>
      <c r="C222" s="22">
        <v>60</v>
      </c>
      <c r="D222" s="23">
        <v>0.24</v>
      </c>
      <c r="E222" s="11">
        <f t="shared" si="11"/>
        <v>14.399999999999999</v>
      </c>
      <c r="F222" s="12">
        <v>1.6</v>
      </c>
      <c r="G222" s="13">
        <f t="shared" si="9"/>
        <v>1.6000000000000001E-3</v>
      </c>
      <c r="H222" s="12">
        <f t="shared" si="10"/>
        <v>9.6000000000000002E-2</v>
      </c>
    </row>
    <row r="223" spans="1:8" ht="15">
      <c r="A223" s="20" t="s">
        <v>413</v>
      </c>
      <c r="B223" s="21" t="s">
        <v>414</v>
      </c>
      <c r="C223" s="22">
        <v>60</v>
      </c>
      <c r="D223" s="23">
        <v>0.6</v>
      </c>
      <c r="E223" s="11">
        <f t="shared" si="11"/>
        <v>36</v>
      </c>
      <c r="F223" s="12">
        <v>3.28</v>
      </c>
      <c r="G223" s="13">
        <f t="shared" si="9"/>
        <v>3.2799999999999999E-3</v>
      </c>
      <c r="H223" s="12">
        <f t="shared" si="10"/>
        <v>0.1968</v>
      </c>
    </row>
    <row r="224" spans="1:8" ht="15">
      <c r="A224" s="20" t="s">
        <v>415</v>
      </c>
      <c r="B224" s="21" t="s">
        <v>416</v>
      </c>
      <c r="C224" s="22">
        <v>200</v>
      </c>
      <c r="D224" s="23">
        <v>0.97</v>
      </c>
      <c r="E224" s="11">
        <f t="shared" si="11"/>
        <v>194</v>
      </c>
      <c r="F224" s="12">
        <v>51.9</v>
      </c>
      <c r="G224" s="13">
        <f t="shared" si="9"/>
        <v>5.1900000000000002E-2</v>
      </c>
      <c r="H224" s="12">
        <f t="shared" si="10"/>
        <v>10.38</v>
      </c>
    </row>
    <row r="225" spans="1:8" ht="15">
      <c r="A225" s="20" t="s">
        <v>417</v>
      </c>
      <c r="B225" s="21" t="s">
        <v>418</v>
      </c>
      <c r="C225" s="22">
        <v>100</v>
      </c>
      <c r="D225" s="23">
        <v>1.377</v>
      </c>
      <c r="E225" s="11">
        <f t="shared" si="11"/>
        <v>137.69999999999999</v>
      </c>
      <c r="F225" s="12">
        <v>38.520000000000003</v>
      </c>
      <c r="G225" s="13">
        <f t="shared" si="9"/>
        <v>3.8520000000000006E-2</v>
      </c>
      <c r="H225" s="12">
        <f t="shared" si="10"/>
        <v>3.8520000000000008</v>
      </c>
    </row>
    <row r="226" spans="1:8" ht="15">
      <c r="A226" s="20" t="s">
        <v>419</v>
      </c>
      <c r="B226" s="21" t="s">
        <v>420</v>
      </c>
      <c r="C226" s="22">
        <v>50</v>
      </c>
      <c r="D226" s="23">
        <v>1</v>
      </c>
      <c r="E226" s="11">
        <f t="shared" si="11"/>
        <v>50</v>
      </c>
      <c r="F226" s="12">
        <v>24.7</v>
      </c>
      <c r="G226" s="13">
        <f t="shared" si="9"/>
        <v>2.47E-2</v>
      </c>
      <c r="H226" s="12">
        <f t="shared" si="10"/>
        <v>1.2349999999999999</v>
      </c>
    </row>
    <row r="227" spans="1:8" ht="15">
      <c r="A227" s="20" t="s">
        <v>421</v>
      </c>
      <c r="B227" s="21" t="s">
        <v>422</v>
      </c>
      <c r="C227" s="22">
        <v>20</v>
      </c>
      <c r="D227" s="23">
        <v>11</v>
      </c>
      <c r="E227" s="11">
        <f t="shared" si="11"/>
        <v>220</v>
      </c>
      <c r="F227" s="12">
        <v>1235.1600000000001</v>
      </c>
      <c r="G227" s="13">
        <f t="shared" si="9"/>
        <v>1.23516</v>
      </c>
      <c r="H227" s="12">
        <f t="shared" si="10"/>
        <v>24.703200000000002</v>
      </c>
    </row>
    <row r="228" spans="1:8" ht="15">
      <c r="A228" s="20" t="s">
        <v>423</v>
      </c>
      <c r="B228" s="21" t="s">
        <v>424</v>
      </c>
      <c r="C228" s="22">
        <v>50</v>
      </c>
      <c r="D228" s="23">
        <v>6.5</v>
      </c>
      <c r="E228" s="11">
        <f t="shared" si="11"/>
        <v>325</v>
      </c>
      <c r="F228" s="12">
        <v>101.34</v>
      </c>
      <c r="G228" s="13">
        <f t="shared" si="9"/>
        <v>0.10134</v>
      </c>
      <c r="H228" s="12">
        <f t="shared" si="10"/>
        <v>5.0670000000000002</v>
      </c>
    </row>
    <row r="229" spans="1:8" ht="15">
      <c r="A229" s="20" t="s">
        <v>425</v>
      </c>
      <c r="B229" s="21" t="s">
        <v>426</v>
      </c>
      <c r="C229" s="22">
        <v>50</v>
      </c>
      <c r="D229" s="23">
        <v>6.5</v>
      </c>
      <c r="E229" s="11">
        <f t="shared" si="11"/>
        <v>325</v>
      </c>
      <c r="F229" s="12">
        <v>101.34</v>
      </c>
      <c r="G229" s="13">
        <f t="shared" si="9"/>
        <v>0.10134</v>
      </c>
      <c r="H229" s="12">
        <f t="shared" si="10"/>
        <v>5.0670000000000002</v>
      </c>
    </row>
    <row r="230" spans="1:8" ht="15">
      <c r="A230" s="20" t="s">
        <v>427</v>
      </c>
      <c r="B230" s="21" t="s">
        <v>428</v>
      </c>
      <c r="C230" s="22">
        <v>20</v>
      </c>
      <c r="D230" s="23">
        <v>11</v>
      </c>
      <c r="E230" s="11">
        <f t="shared" si="11"/>
        <v>220</v>
      </c>
      <c r="F230" s="12">
        <v>1235.1600000000001</v>
      </c>
      <c r="G230" s="13">
        <f t="shared" si="9"/>
        <v>1.23516</v>
      </c>
      <c r="H230" s="12">
        <f t="shared" si="10"/>
        <v>24.703200000000002</v>
      </c>
    </row>
    <row r="231" spans="1:8" ht="15">
      <c r="A231" s="20" t="s">
        <v>429</v>
      </c>
      <c r="B231" s="21" t="s">
        <v>430</v>
      </c>
      <c r="C231" s="22">
        <v>50</v>
      </c>
      <c r="D231" s="23">
        <v>6.5</v>
      </c>
      <c r="E231" s="11">
        <f t="shared" si="11"/>
        <v>325</v>
      </c>
      <c r="F231" s="12">
        <v>120.8</v>
      </c>
      <c r="G231" s="13">
        <f t="shared" si="9"/>
        <v>0.12079999999999999</v>
      </c>
      <c r="H231" s="12">
        <f t="shared" si="10"/>
        <v>6.0399999999999991</v>
      </c>
    </row>
    <row r="232" spans="1:8" ht="15">
      <c r="A232" s="20" t="s">
        <v>431</v>
      </c>
      <c r="B232" s="21" t="s">
        <v>432</v>
      </c>
      <c r="C232" s="22">
        <v>50</v>
      </c>
      <c r="D232" s="23">
        <v>1.9000000000000001</v>
      </c>
      <c r="E232" s="11">
        <f t="shared" si="11"/>
        <v>95</v>
      </c>
      <c r="F232" s="12">
        <v>230.54</v>
      </c>
      <c r="G232" s="13">
        <f t="shared" si="9"/>
        <v>0.23053999999999999</v>
      </c>
      <c r="H232" s="12">
        <f t="shared" si="10"/>
        <v>11.526999999999999</v>
      </c>
    </row>
    <row r="233" spans="1:8" ht="15">
      <c r="A233" s="20" t="s">
        <v>433</v>
      </c>
      <c r="B233" s="21" t="s">
        <v>434</v>
      </c>
      <c r="C233" s="22">
        <v>5</v>
      </c>
      <c r="D233" s="23">
        <v>74</v>
      </c>
      <c r="E233" s="11">
        <f t="shared" si="11"/>
        <v>370</v>
      </c>
      <c r="F233" s="12">
        <v>5000.82</v>
      </c>
      <c r="G233" s="13">
        <f t="shared" si="9"/>
        <v>5.00082</v>
      </c>
      <c r="H233" s="12">
        <f t="shared" si="10"/>
        <v>25.004100000000001</v>
      </c>
    </row>
    <row r="234" spans="1:8" ht="15">
      <c r="A234" s="20" t="s">
        <v>435</v>
      </c>
      <c r="B234" s="21" t="s">
        <v>436</v>
      </c>
      <c r="C234" s="22">
        <v>50</v>
      </c>
      <c r="D234" s="23">
        <v>2.1</v>
      </c>
      <c r="E234" s="11">
        <f t="shared" si="11"/>
        <v>105</v>
      </c>
      <c r="F234" s="12">
        <v>230.54</v>
      </c>
      <c r="G234" s="13">
        <f t="shared" si="9"/>
        <v>0.23053999999999999</v>
      </c>
      <c r="H234" s="12">
        <f t="shared" si="10"/>
        <v>11.526999999999999</v>
      </c>
    </row>
    <row r="235" spans="1:8" ht="15">
      <c r="A235" s="20" t="s">
        <v>437</v>
      </c>
      <c r="B235" s="21" t="s">
        <v>438</v>
      </c>
      <c r="C235" s="22">
        <v>5</v>
      </c>
      <c r="D235" s="23">
        <v>80</v>
      </c>
      <c r="E235" s="11">
        <f t="shared" si="11"/>
        <v>400</v>
      </c>
      <c r="F235" s="12">
        <v>5000.5</v>
      </c>
      <c r="G235" s="13">
        <f t="shared" si="9"/>
        <v>5.0004999999999997</v>
      </c>
      <c r="H235" s="12">
        <f t="shared" si="10"/>
        <v>25.002499999999998</v>
      </c>
    </row>
    <row r="236" spans="1:8" ht="15">
      <c r="A236" s="20"/>
      <c r="B236" s="21"/>
      <c r="C236" s="22"/>
      <c r="D236" s="23"/>
      <c r="E236" s="11"/>
      <c r="G236" s="13"/>
      <c r="H236" s="12"/>
    </row>
    <row r="237" spans="1:8" ht="15">
      <c r="A237" s="20"/>
      <c r="B237" s="21"/>
      <c r="C237" s="22"/>
      <c r="D237" s="23"/>
      <c r="E237" s="11"/>
      <c r="G237" s="13"/>
      <c r="H237" s="12"/>
    </row>
    <row r="238" spans="1:8" ht="15">
      <c r="A238" s="20"/>
      <c r="B238" s="21"/>
      <c r="C238" s="22"/>
      <c r="D238" s="23"/>
      <c r="E238" s="11"/>
      <c r="G238" s="13"/>
      <c r="H238" s="12"/>
    </row>
    <row r="239" spans="1:8" ht="15">
      <c r="A239" s="20"/>
      <c r="B239" s="21"/>
      <c r="C239" s="22"/>
      <c r="D239" s="23"/>
      <c r="E239" s="11"/>
      <c r="G239" s="13"/>
      <c r="H239" s="12"/>
    </row>
    <row r="240" spans="1:8" ht="15">
      <c r="A240" s="20"/>
      <c r="B240" s="21"/>
      <c r="C240" s="22"/>
      <c r="D240" s="23"/>
      <c r="E240" s="11"/>
      <c r="G240" s="13"/>
      <c r="H240" s="12"/>
    </row>
    <row r="241" spans="1:8" ht="15">
      <c r="A241" s="20"/>
      <c r="B241" s="21"/>
      <c r="C241" s="22"/>
      <c r="D241" s="23"/>
      <c r="E241" s="11"/>
      <c r="G241" s="13"/>
      <c r="H241" s="12"/>
    </row>
    <row r="242" spans="1:8" ht="15">
      <c r="A242" s="20"/>
      <c r="B242" s="21"/>
      <c r="C242" s="22"/>
      <c r="D242" s="23"/>
      <c r="E242" s="11"/>
      <c r="G242" s="13"/>
      <c r="H242" s="12"/>
    </row>
    <row r="243" spans="1:8" ht="15">
      <c r="A243" s="20"/>
      <c r="B243" s="21"/>
      <c r="C243" s="22"/>
      <c r="D243" s="23"/>
      <c r="E243" s="11"/>
      <c r="G243" s="13"/>
      <c r="H243" s="12"/>
    </row>
    <row r="244" spans="1:8" ht="15">
      <c r="A244" s="44" t="s">
        <v>439</v>
      </c>
      <c r="B244" s="45" t="s">
        <v>440</v>
      </c>
      <c r="C244" s="46">
        <v>40</v>
      </c>
      <c r="D244" s="47">
        <v>5.98</v>
      </c>
      <c r="E244" s="11">
        <f t="shared" si="11"/>
        <v>239.20000000000002</v>
      </c>
      <c r="F244" s="12">
        <v>604.41999999999996</v>
      </c>
      <c r="G244" s="13">
        <f t="shared" si="9"/>
        <v>0.60441999999999996</v>
      </c>
      <c r="H244" s="12">
        <f t="shared" si="10"/>
        <v>24.1768</v>
      </c>
    </row>
    <row r="245" spans="1:8" ht="15">
      <c r="A245" s="44" t="s">
        <v>441</v>
      </c>
      <c r="B245" s="45" t="s">
        <v>442</v>
      </c>
      <c r="C245" s="46">
        <v>50</v>
      </c>
      <c r="D245" s="47">
        <v>3.25</v>
      </c>
      <c r="E245" s="11">
        <f t="shared" si="11"/>
        <v>162.5</v>
      </c>
      <c r="F245" s="12">
        <v>120.66</v>
      </c>
      <c r="G245" s="13">
        <f t="shared" si="9"/>
        <v>0.12066</v>
      </c>
      <c r="H245" s="12">
        <f t="shared" si="10"/>
        <v>6.0330000000000004</v>
      </c>
    </row>
    <row r="246" spans="1:8" ht="15">
      <c r="A246" s="20" t="s">
        <v>443</v>
      </c>
      <c r="B246" s="21" t="s">
        <v>444</v>
      </c>
      <c r="C246" s="22">
        <v>40</v>
      </c>
      <c r="D246" s="23">
        <v>5</v>
      </c>
      <c r="E246" s="11">
        <f t="shared" si="11"/>
        <v>200</v>
      </c>
      <c r="F246" s="12">
        <v>326.32</v>
      </c>
      <c r="G246" s="13">
        <f t="shared" si="9"/>
        <v>0.32632</v>
      </c>
      <c r="H246" s="12">
        <f t="shared" si="10"/>
        <v>13.0528</v>
      </c>
    </row>
    <row r="247" spans="1:8" ht="25.5">
      <c r="A247" s="20" t="s">
        <v>445</v>
      </c>
      <c r="B247" s="21" t="s">
        <v>446</v>
      </c>
      <c r="C247" s="22">
        <v>200</v>
      </c>
      <c r="D247" s="23">
        <v>0.747</v>
      </c>
      <c r="E247" s="11">
        <f t="shared" si="11"/>
        <v>149.4</v>
      </c>
      <c r="F247" s="12">
        <v>28.24</v>
      </c>
      <c r="G247" s="13">
        <f t="shared" si="9"/>
        <v>2.8239999999999998E-2</v>
      </c>
      <c r="H247" s="12">
        <f t="shared" si="10"/>
        <v>5.6479999999999997</v>
      </c>
    </row>
    <row r="248" spans="1:8" ht="25.5">
      <c r="A248" s="20" t="s">
        <v>447</v>
      </c>
      <c r="B248" s="21" t="s">
        <v>448</v>
      </c>
      <c r="C248" s="22">
        <v>200</v>
      </c>
      <c r="D248" s="23">
        <v>0.747</v>
      </c>
      <c r="E248" s="11">
        <f t="shared" si="11"/>
        <v>149.4</v>
      </c>
      <c r="F248" s="12">
        <v>22.96</v>
      </c>
      <c r="G248" s="13">
        <f t="shared" si="9"/>
        <v>2.2960000000000001E-2</v>
      </c>
      <c r="H248" s="12">
        <f t="shared" si="10"/>
        <v>4.5920000000000005</v>
      </c>
    </row>
    <row r="249" spans="1:8" ht="25.5">
      <c r="A249" s="20" t="s">
        <v>449</v>
      </c>
      <c r="B249" s="21" t="s">
        <v>450</v>
      </c>
      <c r="C249" s="22">
        <v>200</v>
      </c>
      <c r="D249" s="23">
        <v>0.747</v>
      </c>
      <c r="E249" s="11">
        <f t="shared" si="11"/>
        <v>149.4</v>
      </c>
      <c r="F249" s="12">
        <v>30.18</v>
      </c>
      <c r="G249" s="13">
        <f t="shared" si="9"/>
        <v>3.0179999999999998E-2</v>
      </c>
      <c r="H249" s="12">
        <f t="shared" si="10"/>
        <v>6.0359999999999996</v>
      </c>
    </row>
    <row r="250" spans="1:8" ht="25.5">
      <c r="A250" s="20" t="s">
        <v>451</v>
      </c>
      <c r="B250" s="21" t="s">
        <v>452</v>
      </c>
      <c r="C250" s="22">
        <v>100</v>
      </c>
      <c r="D250" s="23">
        <v>0.8</v>
      </c>
      <c r="E250" s="11">
        <f t="shared" si="11"/>
        <v>80</v>
      </c>
      <c r="F250" s="12">
        <v>57.16</v>
      </c>
      <c r="G250" s="13">
        <f t="shared" si="9"/>
        <v>5.7159999999999996E-2</v>
      </c>
      <c r="H250" s="12">
        <f t="shared" si="10"/>
        <v>5.7159999999999993</v>
      </c>
    </row>
    <row r="251" spans="1:8" ht="15">
      <c r="A251" s="20" t="s">
        <v>453</v>
      </c>
      <c r="B251" s="21" t="s">
        <v>454</v>
      </c>
      <c r="C251" s="22">
        <v>100</v>
      </c>
      <c r="D251" s="23">
        <v>1.35</v>
      </c>
      <c r="E251" s="11">
        <f t="shared" si="11"/>
        <v>135</v>
      </c>
      <c r="F251" s="12">
        <v>33.1</v>
      </c>
      <c r="G251" s="13">
        <f t="shared" si="9"/>
        <v>3.3100000000000004E-2</v>
      </c>
      <c r="H251" s="12">
        <f t="shared" si="10"/>
        <v>3.3100000000000005</v>
      </c>
    </row>
    <row r="252" spans="1:8" ht="15">
      <c r="A252" s="20" t="s">
        <v>817</v>
      </c>
      <c r="B252" s="21" t="s">
        <v>819</v>
      </c>
      <c r="C252" s="22">
        <v>20</v>
      </c>
      <c r="D252" s="23">
        <v>22.856000000000002</v>
      </c>
      <c r="E252" s="11">
        <f t="shared" si="11"/>
        <v>457.12</v>
      </c>
      <c r="F252" s="12">
        <v>935.08</v>
      </c>
      <c r="G252" s="13">
        <f t="shared" si="9"/>
        <v>0.93508000000000002</v>
      </c>
      <c r="H252" s="12">
        <f t="shared" si="10"/>
        <v>18.701599999999999</v>
      </c>
    </row>
    <row r="253" spans="1:8" ht="15">
      <c r="A253" s="20" t="s">
        <v>455</v>
      </c>
      <c r="B253" s="21" t="s">
        <v>456</v>
      </c>
      <c r="C253" s="22">
        <v>100</v>
      </c>
      <c r="D253" s="23">
        <v>1.2</v>
      </c>
      <c r="E253" s="11">
        <f t="shared" si="11"/>
        <v>120</v>
      </c>
      <c r="F253" s="12">
        <v>33.840000000000003</v>
      </c>
      <c r="G253" s="13">
        <f t="shared" si="9"/>
        <v>3.3840000000000002E-2</v>
      </c>
      <c r="H253" s="12">
        <f t="shared" si="10"/>
        <v>3.3840000000000003</v>
      </c>
    </row>
    <row r="254" spans="1:8" ht="15">
      <c r="A254" s="20" t="s">
        <v>457</v>
      </c>
      <c r="B254" s="21" t="s">
        <v>458</v>
      </c>
      <c r="C254" s="22">
        <v>5</v>
      </c>
      <c r="D254" s="23">
        <v>4.5</v>
      </c>
      <c r="E254" s="11">
        <f t="shared" si="11"/>
        <v>22.5</v>
      </c>
      <c r="F254" s="12">
        <v>278.64</v>
      </c>
      <c r="G254" s="13">
        <f t="shared" si="9"/>
        <v>0.27864</v>
      </c>
      <c r="H254" s="12">
        <f t="shared" si="10"/>
        <v>1.3932</v>
      </c>
    </row>
    <row r="255" spans="1:8" ht="15">
      <c r="A255" s="20" t="s">
        <v>459</v>
      </c>
      <c r="B255" s="21" t="s">
        <v>460</v>
      </c>
      <c r="C255" s="22">
        <v>20</v>
      </c>
      <c r="D255" s="23">
        <v>3.7830000000000004</v>
      </c>
      <c r="E255" s="11">
        <f t="shared" si="11"/>
        <v>75.660000000000011</v>
      </c>
      <c r="F255" s="12">
        <v>179.1</v>
      </c>
      <c r="G255" s="13">
        <f t="shared" si="9"/>
        <v>0.17909999999999998</v>
      </c>
      <c r="H255" s="12">
        <f t="shared" si="10"/>
        <v>3.5819999999999999</v>
      </c>
    </row>
    <row r="256" spans="1:8" ht="15">
      <c r="A256" s="20" t="s">
        <v>461</v>
      </c>
      <c r="B256" s="21" t="s">
        <v>462</v>
      </c>
      <c r="C256" s="22">
        <v>10</v>
      </c>
      <c r="D256" s="23">
        <v>8.75</v>
      </c>
      <c r="E256" s="11">
        <f t="shared" si="11"/>
        <v>87.5</v>
      </c>
      <c r="F256" s="12">
        <v>806.72</v>
      </c>
      <c r="G256" s="13">
        <f t="shared" si="9"/>
        <v>0.80671999999999999</v>
      </c>
      <c r="H256" s="12">
        <f t="shared" si="10"/>
        <v>8.0671999999999997</v>
      </c>
    </row>
    <row r="257" spans="1:8" ht="15">
      <c r="A257" s="20" t="s">
        <v>463</v>
      </c>
      <c r="B257" s="21" t="s">
        <v>464</v>
      </c>
      <c r="C257" s="22">
        <v>20</v>
      </c>
      <c r="D257" s="23">
        <v>6</v>
      </c>
      <c r="E257" s="11">
        <f t="shared" si="11"/>
        <v>120</v>
      </c>
      <c r="F257" s="12">
        <v>36.92</v>
      </c>
      <c r="G257" s="13">
        <f t="shared" si="9"/>
        <v>3.6920000000000001E-2</v>
      </c>
      <c r="H257" s="12">
        <f t="shared" si="10"/>
        <v>0.73840000000000006</v>
      </c>
    </row>
    <row r="258" spans="1:8" ht="25.5">
      <c r="A258" s="20" t="s">
        <v>465</v>
      </c>
      <c r="B258" s="21" t="s">
        <v>466</v>
      </c>
      <c r="C258" s="22">
        <v>5</v>
      </c>
      <c r="D258" s="23">
        <v>19.989999999999998</v>
      </c>
      <c r="E258" s="11">
        <f t="shared" si="11"/>
        <v>99.949999999999989</v>
      </c>
      <c r="F258" s="12">
        <v>553.86</v>
      </c>
      <c r="G258" s="13">
        <f t="shared" si="9"/>
        <v>0.55386000000000002</v>
      </c>
      <c r="H258" s="12">
        <f t="shared" si="10"/>
        <v>2.7693000000000003</v>
      </c>
    </row>
    <row r="259" spans="1:8" ht="15">
      <c r="A259" s="20" t="s">
        <v>467</v>
      </c>
      <c r="B259" s="21" t="s">
        <v>468</v>
      </c>
      <c r="C259" s="22">
        <v>10</v>
      </c>
      <c r="D259" s="23">
        <v>20</v>
      </c>
      <c r="E259" s="11">
        <f t="shared" si="11"/>
        <v>200</v>
      </c>
      <c r="F259" s="12">
        <v>401.78</v>
      </c>
      <c r="G259" s="13">
        <f t="shared" si="9"/>
        <v>0.40177999999999997</v>
      </c>
      <c r="H259" s="12">
        <f t="shared" si="10"/>
        <v>4.0177999999999994</v>
      </c>
    </row>
    <row r="260" spans="1:8" ht="15">
      <c r="A260" s="20" t="s">
        <v>469</v>
      </c>
      <c r="B260" s="21" t="s">
        <v>470</v>
      </c>
      <c r="C260" s="22">
        <v>6</v>
      </c>
      <c r="D260" s="23">
        <v>10</v>
      </c>
      <c r="E260" s="11">
        <f t="shared" si="11"/>
        <v>60</v>
      </c>
      <c r="F260" s="12">
        <v>358.44</v>
      </c>
      <c r="G260" s="13">
        <f t="shared" si="9"/>
        <v>0.35843999999999998</v>
      </c>
      <c r="H260" s="12">
        <f t="shared" si="10"/>
        <v>2.1506400000000001</v>
      </c>
    </row>
    <row r="261" spans="1:8" ht="15">
      <c r="A261" s="20" t="s">
        <v>471</v>
      </c>
      <c r="B261" s="21" t="s">
        <v>472</v>
      </c>
      <c r="C261" s="22">
        <v>100</v>
      </c>
      <c r="D261" s="23">
        <v>1.095</v>
      </c>
      <c r="E261" s="11">
        <f t="shared" si="11"/>
        <v>109.5</v>
      </c>
      <c r="F261" s="12">
        <v>48.64</v>
      </c>
      <c r="G261" s="13">
        <f t="shared" si="9"/>
        <v>4.8640000000000003E-2</v>
      </c>
      <c r="H261" s="12">
        <f t="shared" si="10"/>
        <v>4.8639999999999999</v>
      </c>
    </row>
    <row r="262" spans="1:8" ht="15">
      <c r="A262" s="20" t="s">
        <v>473</v>
      </c>
      <c r="B262" s="21" t="s">
        <v>474</v>
      </c>
      <c r="C262" s="22">
        <v>40</v>
      </c>
      <c r="D262" s="23">
        <v>0.98499999999999999</v>
      </c>
      <c r="E262" s="11">
        <f t="shared" si="11"/>
        <v>39.4</v>
      </c>
      <c r="F262" s="12">
        <v>42.48</v>
      </c>
      <c r="G262" s="13">
        <f t="shared" si="9"/>
        <v>4.2479999999999997E-2</v>
      </c>
      <c r="H262" s="12">
        <f t="shared" si="10"/>
        <v>1.6991999999999998</v>
      </c>
    </row>
    <row r="263" spans="1:8" ht="25.5">
      <c r="A263" s="20" t="s">
        <v>475</v>
      </c>
      <c r="B263" s="21" t="s">
        <v>476</v>
      </c>
      <c r="C263" s="22">
        <v>10</v>
      </c>
      <c r="D263" s="23">
        <v>4.5</v>
      </c>
      <c r="E263" s="11">
        <f t="shared" si="11"/>
        <v>45</v>
      </c>
      <c r="F263" s="12">
        <v>237.42</v>
      </c>
      <c r="G263" s="13">
        <f t="shared" si="9"/>
        <v>0.23741999999999999</v>
      </c>
      <c r="H263" s="12">
        <f t="shared" si="10"/>
        <v>2.3742000000000001</v>
      </c>
    </row>
    <row r="264" spans="1:8" ht="25.5">
      <c r="A264" s="20" t="s">
        <v>477</v>
      </c>
      <c r="B264" s="21" t="s">
        <v>478</v>
      </c>
      <c r="C264" s="22">
        <v>5</v>
      </c>
      <c r="D264" s="23">
        <v>30</v>
      </c>
      <c r="E264" s="11">
        <f t="shared" si="11"/>
        <v>150</v>
      </c>
      <c r="F264" s="12">
        <v>0</v>
      </c>
      <c r="G264" s="13">
        <f t="shared" si="9"/>
        <v>0</v>
      </c>
      <c r="H264" s="12">
        <f t="shared" si="10"/>
        <v>0</v>
      </c>
    </row>
    <row r="265" spans="1:8" ht="25.5">
      <c r="A265" s="20" t="s">
        <v>479</v>
      </c>
      <c r="B265" s="21" t="s">
        <v>480</v>
      </c>
      <c r="C265" s="22">
        <v>5</v>
      </c>
      <c r="D265" s="23">
        <v>30</v>
      </c>
      <c r="E265" s="11">
        <f t="shared" si="11"/>
        <v>150</v>
      </c>
      <c r="F265" s="12">
        <v>430.78</v>
      </c>
      <c r="G265" s="13">
        <f t="shared" si="9"/>
        <v>0.43078</v>
      </c>
      <c r="H265" s="12">
        <f t="shared" si="10"/>
        <v>2.1539000000000001</v>
      </c>
    </row>
    <row r="266" spans="1:8" ht="15">
      <c r="A266" s="20"/>
      <c r="B266" s="21"/>
      <c r="C266" s="22"/>
      <c r="D266" s="23"/>
      <c r="E266" s="11"/>
      <c r="G266" s="13"/>
      <c r="H266" s="12"/>
    </row>
    <row r="267" spans="1:8" ht="15">
      <c r="A267" s="20"/>
      <c r="B267" s="21"/>
      <c r="C267" s="22"/>
      <c r="D267" s="23"/>
      <c r="E267" s="11"/>
      <c r="G267" s="13"/>
      <c r="H267" s="12"/>
    </row>
    <row r="268" spans="1:8" ht="15">
      <c r="A268" s="20"/>
      <c r="B268" s="21"/>
      <c r="C268" s="22"/>
      <c r="D268" s="23"/>
      <c r="E268" s="11"/>
      <c r="G268" s="13"/>
      <c r="H268" s="12"/>
    </row>
    <row r="269" spans="1:8" ht="15">
      <c r="A269" s="20"/>
      <c r="B269" s="21"/>
      <c r="C269" s="22"/>
      <c r="D269" s="23"/>
      <c r="E269" s="11"/>
      <c r="G269" s="13"/>
      <c r="H269" s="12"/>
    </row>
    <row r="270" spans="1:8" ht="15">
      <c r="A270" s="20"/>
      <c r="B270" s="21"/>
      <c r="C270" s="22"/>
      <c r="D270" s="23"/>
      <c r="E270" s="11"/>
      <c r="G270" s="13"/>
      <c r="H270" s="12"/>
    </row>
    <row r="271" spans="1:8" ht="15">
      <c r="A271" s="20"/>
      <c r="B271" s="21"/>
      <c r="C271" s="22"/>
      <c r="D271" s="23"/>
      <c r="E271" s="11"/>
      <c r="G271" s="13"/>
      <c r="H271" s="12"/>
    </row>
    <row r="272" spans="1:8" ht="15">
      <c r="A272" s="20"/>
      <c r="B272" s="21"/>
      <c r="C272" s="22"/>
      <c r="D272" s="23"/>
      <c r="E272" s="11"/>
      <c r="G272" s="13"/>
      <c r="H272" s="12"/>
    </row>
    <row r="273" spans="1:8" ht="15">
      <c r="A273" s="20"/>
      <c r="B273" s="21"/>
      <c r="C273" s="22"/>
      <c r="D273" s="23"/>
      <c r="E273" s="11"/>
      <c r="G273" s="13"/>
      <c r="H273" s="12"/>
    </row>
    <row r="274" spans="1:8" ht="15">
      <c r="A274" s="20"/>
      <c r="B274" s="21"/>
      <c r="C274" s="22"/>
      <c r="D274" s="23"/>
      <c r="E274" s="11"/>
      <c r="G274" s="13"/>
      <c r="H274" s="12"/>
    </row>
    <row r="275" spans="1:8" ht="15">
      <c r="A275" s="20"/>
      <c r="B275" s="21"/>
      <c r="C275" s="22"/>
      <c r="D275" s="23"/>
      <c r="E275" s="11"/>
      <c r="G275" s="13"/>
      <c r="H275" s="12"/>
    </row>
    <row r="276" spans="1:8" ht="15">
      <c r="A276" s="20"/>
      <c r="B276" s="21"/>
      <c r="C276" s="22"/>
      <c r="D276" s="23"/>
      <c r="E276" s="11"/>
      <c r="G276" s="13"/>
      <c r="H276" s="12"/>
    </row>
    <row r="277" spans="1:8" ht="15">
      <c r="A277" s="20"/>
      <c r="B277" s="21"/>
      <c r="C277" s="22"/>
      <c r="D277" s="23"/>
      <c r="E277" s="11"/>
      <c r="G277" s="13"/>
      <c r="H277" s="12"/>
    </row>
    <row r="278" spans="1:8" ht="15">
      <c r="A278" s="20" t="s">
        <v>481</v>
      </c>
      <c r="B278" s="21" t="s">
        <v>482</v>
      </c>
      <c r="C278" s="22">
        <v>50</v>
      </c>
      <c r="D278" s="23">
        <v>0.5</v>
      </c>
      <c r="E278" s="11">
        <f t="shared" si="11"/>
        <v>25</v>
      </c>
      <c r="F278" s="12">
        <v>7.98</v>
      </c>
      <c r="G278" s="13">
        <f t="shared" si="9"/>
        <v>7.980000000000001E-3</v>
      </c>
      <c r="H278" s="12">
        <f t="shared" si="10"/>
        <v>0.39900000000000002</v>
      </c>
    </row>
    <row r="279" spans="1:8" ht="15">
      <c r="A279" s="20" t="s">
        <v>483</v>
      </c>
      <c r="B279" s="21" t="s">
        <v>484</v>
      </c>
      <c r="C279" s="22">
        <v>20</v>
      </c>
      <c r="D279" s="23">
        <v>0.5</v>
      </c>
      <c r="E279" s="11">
        <f t="shared" si="11"/>
        <v>10</v>
      </c>
      <c r="F279" s="12">
        <v>7.98</v>
      </c>
      <c r="G279" s="13">
        <f t="shared" si="9"/>
        <v>7.980000000000001E-3</v>
      </c>
      <c r="H279" s="12">
        <f t="shared" si="10"/>
        <v>0.15960000000000002</v>
      </c>
    </row>
    <row r="280" spans="1:8" ht="15">
      <c r="A280" s="20" t="s">
        <v>485</v>
      </c>
      <c r="B280" s="21" t="s">
        <v>486</v>
      </c>
      <c r="C280" s="22">
        <v>50</v>
      </c>
      <c r="D280" s="23">
        <v>0.8</v>
      </c>
      <c r="E280" s="11">
        <f t="shared" si="11"/>
        <v>40</v>
      </c>
      <c r="F280" s="12">
        <v>33.76</v>
      </c>
      <c r="G280" s="13">
        <f t="shared" si="9"/>
        <v>3.3759999999999998E-2</v>
      </c>
      <c r="H280" s="12">
        <f t="shared" si="10"/>
        <v>1.6879999999999999</v>
      </c>
    </row>
    <row r="281" spans="1:8" ht="15">
      <c r="A281" s="20" t="s">
        <v>487</v>
      </c>
      <c r="B281" s="21" t="s">
        <v>488</v>
      </c>
      <c r="C281" s="22">
        <v>50</v>
      </c>
      <c r="D281" s="23">
        <v>0.95299999999999996</v>
      </c>
      <c r="E281" s="11">
        <f t="shared" si="11"/>
        <v>47.65</v>
      </c>
      <c r="F281" s="12">
        <v>29.4</v>
      </c>
      <c r="G281" s="13">
        <f t="shared" si="9"/>
        <v>2.9399999999999999E-2</v>
      </c>
      <c r="H281" s="12">
        <f t="shared" si="10"/>
        <v>1.47</v>
      </c>
    </row>
    <row r="282" spans="1:8" ht="15">
      <c r="A282" s="20" t="s">
        <v>489</v>
      </c>
      <c r="B282" s="21" t="s">
        <v>490</v>
      </c>
      <c r="C282" s="22">
        <v>10</v>
      </c>
      <c r="D282" s="23">
        <v>4.4000000000000004</v>
      </c>
      <c r="E282" s="11">
        <f t="shared" si="11"/>
        <v>44</v>
      </c>
      <c r="F282" s="12">
        <v>383.58</v>
      </c>
      <c r="G282" s="13">
        <f t="shared" si="9"/>
        <v>0.38357999999999998</v>
      </c>
      <c r="H282" s="12">
        <f t="shared" si="10"/>
        <v>3.8357999999999999</v>
      </c>
    </row>
    <row r="283" spans="1:8" ht="15">
      <c r="A283" s="20" t="s">
        <v>491</v>
      </c>
      <c r="B283" s="21" t="s">
        <v>492</v>
      </c>
      <c r="C283" s="22">
        <v>10</v>
      </c>
      <c r="D283" s="23">
        <v>4.4000000000000004</v>
      </c>
      <c r="E283" s="11">
        <f t="shared" si="11"/>
        <v>44</v>
      </c>
      <c r="F283" s="12">
        <v>383.58</v>
      </c>
      <c r="G283" s="13">
        <f t="shared" si="9"/>
        <v>0.38357999999999998</v>
      </c>
      <c r="H283" s="12">
        <f t="shared" si="10"/>
        <v>3.8357999999999999</v>
      </c>
    </row>
    <row r="284" spans="1:8" ht="15">
      <c r="A284" s="20" t="s">
        <v>493</v>
      </c>
      <c r="B284" s="21" t="s">
        <v>494</v>
      </c>
      <c r="C284" s="22">
        <v>10</v>
      </c>
      <c r="D284" s="23">
        <v>1.48</v>
      </c>
      <c r="E284" s="11">
        <f t="shared" si="11"/>
        <v>14.8</v>
      </c>
      <c r="F284" s="12">
        <v>177.04</v>
      </c>
      <c r="G284" s="13">
        <f t="shared" si="9"/>
        <v>0.17704</v>
      </c>
      <c r="H284" s="12">
        <f t="shared" si="10"/>
        <v>1.7704</v>
      </c>
    </row>
    <row r="285" spans="1:8" ht="15">
      <c r="A285" s="20" t="s">
        <v>495</v>
      </c>
      <c r="B285" s="21" t="s">
        <v>496</v>
      </c>
      <c r="C285" s="22">
        <v>50</v>
      </c>
      <c r="D285" s="23">
        <v>0.2</v>
      </c>
      <c r="E285" s="11">
        <f t="shared" si="11"/>
        <v>10</v>
      </c>
      <c r="F285" s="12">
        <v>4.82</v>
      </c>
      <c r="G285" s="13">
        <f t="shared" si="9"/>
        <v>4.8200000000000005E-3</v>
      </c>
      <c r="H285" s="12">
        <f t="shared" si="10"/>
        <v>0.24100000000000002</v>
      </c>
    </row>
    <row r="286" spans="1:8" ht="25.5">
      <c r="A286" s="20" t="s">
        <v>497</v>
      </c>
      <c r="B286" s="21" t="s">
        <v>498</v>
      </c>
      <c r="C286" s="22">
        <v>10</v>
      </c>
      <c r="D286" s="23">
        <v>1.3</v>
      </c>
      <c r="E286" s="11">
        <f t="shared" si="11"/>
        <v>13</v>
      </c>
      <c r="F286" s="12">
        <v>87.78</v>
      </c>
      <c r="G286" s="13">
        <f t="shared" si="9"/>
        <v>8.7779999999999997E-2</v>
      </c>
      <c r="H286" s="12">
        <f t="shared" si="10"/>
        <v>0.87779999999999991</v>
      </c>
    </row>
    <row r="287" spans="1:8" ht="15">
      <c r="A287" s="20"/>
      <c r="B287" s="21"/>
      <c r="C287" s="22"/>
      <c r="D287" s="23"/>
      <c r="E287" s="11"/>
      <c r="G287" s="13"/>
      <c r="H287" s="12"/>
    </row>
    <row r="288" spans="1:8" ht="15">
      <c r="A288" s="20"/>
      <c r="B288" s="21"/>
      <c r="C288" s="22"/>
      <c r="D288" s="23"/>
      <c r="E288" s="11"/>
      <c r="G288" s="13"/>
      <c r="H288" s="12"/>
    </row>
    <row r="289" spans="1:8" ht="15">
      <c r="A289" s="20"/>
      <c r="B289" s="21"/>
      <c r="C289" s="22"/>
      <c r="D289" s="23"/>
      <c r="E289" s="11"/>
      <c r="G289" s="13"/>
      <c r="H289" s="12"/>
    </row>
    <row r="290" spans="1:8" ht="15">
      <c r="A290" s="20"/>
      <c r="B290" s="21"/>
      <c r="C290" s="22"/>
      <c r="D290" s="23"/>
      <c r="E290" s="11"/>
      <c r="G290" s="13"/>
      <c r="H290" s="12"/>
    </row>
    <row r="291" spans="1:8" ht="15">
      <c r="A291" s="20"/>
      <c r="B291" s="21"/>
      <c r="C291" s="22"/>
      <c r="D291" s="23"/>
      <c r="E291" s="11"/>
      <c r="G291" s="13"/>
      <c r="H291" s="12"/>
    </row>
    <row r="292" spans="1:8" ht="15">
      <c r="A292" s="20"/>
      <c r="B292" s="21"/>
      <c r="C292" s="22"/>
      <c r="D292" s="23"/>
      <c r="E292" s="11"/>
      <c r="G292" s="13"/>
      <c r="H292" s="12"/>
    </row>
    <row r="293" spans="1:8" ht="15">
      <c r="A293" s="20"/>
      <c r="B293" s="21"/>
      <c r="C293" s="22"/>
      <c r="D293" s="23"/>
      <c r="E293" s="11"/>
      <c r="G293" s="13"/>
      <c r="H293" s="12"/>
    </row>
    <row r="294" spans="1:8" ht="15">
      <c r="A294" s="20"/>
      <c r="B294" s="21"/>
      <c r="C294" s="22"/>
      <c r="D294" s="23"/>
      <c r="E294" s="11"/>
      <c r="G294" s="13"/>
      <c r="H294" s="12"/>
    </row>
    <row r="295" spans="1:8" ht="15">
      <c r="A295" s="20"/>
      <c r="B295" s="21"/>
      <c r="C295" s="22"/>
      <c r="D295" s="23"/>
      <c r="E295" s="11"/>
      <c r="G295" s="13"/>
      <c r="H295" s="12"/>
    </row>
    <row r="296" spans="1:8" ht="15">
      <c r="A296" s="20"/>
      <c r="B296" s="21"/>
      <c r="C296" s="22"/>
      <c r="D296" s="23"/>
      <c r="E296" s="11"/>
      <c r="G296" s="13"/>
      <c r="H296" s="12"/>
    </row>
    <row r="297" spans="1:8" ht="15">
      <c r="A297" s="20"/>
      <c r="B297" s="21"/>
      <c r="C297" s="22"/>
      <c r="D297" s="23"/>
      <c r="E297" s="11"/>
      <c r="G297" s="13"/>
      <c r="H297" s="12"/>
    </row>
    <row r="298" spans="1:8" ht="15">
      <c r="A298" s="20"/>
      <c r="B298" s="21"/>
      <c r="C298" s="22"/>
      <c r="D298" s="23"/>
      <c r="E298" s="11"/>
      <c r="G298" s="13"/>
      <c r="H298" s="12"/>
    </row>
    <row r="299" spans="1:8" ht="15">
      <c r="A299" s="7" t="s">
        <v>499</v>
      </c>
      <c r="B299" s="8" t="s">
        <v>500</v>
      </c>
      <c r="C299" s="9">
        <v>10</v>
      </c>
      <c r="D299" s="10">
        <v>5</v>
      </c>
      <c r="E299" s="11">
        <f t="shared" si="11"/>
        <v>50</v>
      </c>
      <c r="F299" s="12">
        <v>212.9</v>
      </c>
      <c r="G299" s="13">
        <f t="shared" si="9"/>
        <v>0.21290000000000001</v>
      </c>
      <c r="H299" s="12">
        <f t="shared" si="10"/>
        <v>2.129</v>
      </c>
    </row>
    <row r="300" spans="1:8" ht="15">
      <c r="A300" s="7" t="s">
        <v>501</v>
      </c>
      <c r="B300" s="8" t="s">
        <v>502</v>
      </c>
      <c r="C300" s="9">
        <v>10</v>
      </c>
      <c r="D300" s="10">
        <v>6.1060000000000008</v>
      </c>
      <c r="E300" s="11">
        <f t="shared" si="11"/>
        <v>61.060000000000009</v>
      </c>
      <c r="G300" s="13">
        <f t="shared" si="9"/>
        <v>0</v>
      </c>
      <c r="H300" s="12">
        <f t="shared" si="10"/>
        <v>0</v>
      </c>
    </row>
    <row r="301" spans="1:8" ht="15">
      <c r="A301" s="7" t="s">
        <v>503</v>
      </c>
      <c r="B301" s="8" t="s">
        <v>504</v>
      </c>
      <c r="C301" s="9">
        <v>200</v>
      </c>
      <c r="D301" s="10">
        <v>3.7250000000000001</v>
      </c>
      <c r="E301" s="11">
        <f t="shared" si="11"/>
        <v>745</v>
      </c>
      <c r="F301" s="12">
        <v>222.28</v>
      </c>
      <c r="G301" s="13">
        <f t="shared" si="9"/>
        <v>0.22228000000000001</v>
      </c>
      <c r="H301" s="12">
        <f t="shared" si="10"/>
        <v>44.456000000000003</v>
      </c>
    </row>
    <row r="302" spans="1:8" ht="15">
      <c r="A302" s="7" t="s">
        <v>505</v>
      </c>
      <c r="B302" s="8" t="s">
        <v>506</v>
      </c>
      <c r="C302" s="9">
        <v>200</v>
      </c>
      <c r="D302" s="10">
        <v>3.7250000000000001</v>
      </c>
      <c r="E302" s="11">
        <f t="shared" si="11"/>
        <v>745</v>
      </c>
      <c r="F302" s="12">
        <v>236.1</v>
      </c>
      <c r="G302" s="13">
        <f t="shared" si="9"/>
        <v>0.2361</v>
      </c>
      <c r="H302" s="12">
        <f t="shared" si="10"/>
        <v>47.22</v>
      </c>
    </row>
    <row r="303" spans="1:8" ht="15">
      <c r="A303" s="20" t="s">
        <v>507</v>
      </c>
      <c r="B303" s="8" t="s">
        <v>508</v>
      </c>
      <c r="C303" s="9">
        <v>5</v>
      </c>
      <c r="D303" s="10">
        <v>3.528</v>
      </c>
      <c r="E303" s="11">
        <f t="shared" si="11"/>
        <v>17.64</v>
      </c>
      <c r="F303" s="12">
        <v>0</v>
      </c>
      <c r="G303" s="13">
        <f t="shared" si="9"/>
        <v>0</v>
      </c>
      <c r="H303" s="12">
        <f t="shared" si="10"/>
        <v>0</v>
      </c>
    </row>
    <row r="304" spans="1:8" ht="15">
      <c r="A304" s="20" t="s">
        <v>509</v>
      </c>
      <c r="B304" s="8" t="s">
        <v>510</v>
      </c>
      <c r="C304" s="9">
        <v>10</v>
      </c>
      <c r="D304" s="10">
        <v>3.3060000000000005</v>
      </c>
      <c r="E304" s="11">
        <f t="shared" si="11"/>
        <v>33.06</v>
      </c>
      <c r="F304" s="12">
        <v>101.12</v>
      </c>
      <c r="G304" s="13">
        <f t="shared" si="9"/>
        <v>0.10112</v>
      </c>
      <c r="H304" s="12">
        <f t="shared" si="10"/>
        <v>1.0112000000000001</v>
      </c>
    </row>
    <row r="305" spans="1:8" ht="15">
      <c r="A305" s="20" t="s">
        <v>511</v>
      </c>
      <c r="B305" s="8" t="s">
        <v>512</v>
      </c>
      <c r="C305" s="9">
        <v>10</v>
      </c>
      <c r="D305" s="10">
        <v>2.8860000000000001</v>
      </c>
      <c r="E305" s="11">
        <f t="shared" si="11"/>
        <v>28.86</v>
      </c>
      <c r="F305" s="12">
        <v>0</v>
      </c>
      <c r="G305" s="13">
        <f t="shared" si="9"/>
        <v>0</v>
      </c>
      <c r="H305" s="12">
        <f t="shared" si="10"/>
        <v>0</v>
      </c>
    </row>
    <row r="306" spans="1:8" ht="15">
      <c r="A306" s="20" t="s">
        <v>513</v>
      </c>
      <c r="B306" s="8" t="s">
        <v>514</v>
      </c>
      <c r="C306" s="9">
        <v>10</v>
      </c>
      <c r="D306" s="10">
        <v>2.577</v>
      </c>
      <c r="E306" s="11">
        <f t="shared" si="11"/>
        <v>25.77</v>
      </c>
      <c r="F306" s="12">
        <v>0</v>
      </c>
      <c r="G306" s="13">
        <f t="shared" si="9"/>
        <v>0</v>
      </c>
      <c r="H306" s="12">
        <f t="shared" si="10"/>
        <v>0</v>
      </c>
    </row>
    <row r="307" spans="1:8" ht="15">
      <c r="A307" s="20" t="s">
        <v>515</v>
      </c>
      <c r="B307" s="8" t="s">
        <v>516</v>
      </c>
      <c r="C307" s="9">
        <v>10</v>
      </c>
      <c r="D307" s="10">
        <v>2.5209999999999999</v>
      </c>
      <c r="E307" s="11">
        <f t="shared" si="11"/>
        <v>25.21</v>
      </c>
      <c r="F307" s="12">
        <v>0</v>
      </c>
      <c r="G307" s="13">
        <f t="shared" si="9"/>
        <v>0</v>
      </c>
      <c r="H307" s="12">
        <f t="shared" si="10"/>
        <v>0</v>
      </c>
    </row>
    <row r="308" spans="1:8" ht="15">
      <c r="A308" s="20" t="s">
        <v>517</v>
      </c>
      <c r="B308" s="8" t="s">
        <v>518</v>
      </c>
      <c r="C308" s="9">
        <v>10</v>
      </c>
      <c r="D308" s="10">
        <v>2.363</v>
      </c>
      <c r="E308" s="11">
        <f t="shared" si="11"/>
        <v>23.63</v>
      </c>
      <c r="F308" s="12">
        <v>0</v>
      </c>
      <c r="G308" s="13">
        <f t="shared" si="9"/>
        <v>0</v>
      </c>
      <c r="H308" s="12">
        <f t="shared" si="10"/>
        <v>0</v>
      </c>
    </row>
    <row r="309" spans="1:8" ht="15">
      <c r="A309" s="20" t="s">
        <v>519</v>
      </c>
      <c r="B309" s="8" t="s">
        <v>520</v>
      </c>
      <c r="C309" s="9">
        <v>20</v>
      </c>
      <c r="D309" s="10">
        <v>2.2519999999999998</v>
      </c>
      <c r="E309" s="11">
        <f t="shared" si="11"/>
        <v>45.039999999999992</v>
      </c>
      <c r="F309" s="12">
        <v>0</v>
      </c>
      <c r="G309" s="13">
        <f t="shared" ref="G309:G342" si="12">F309/1000</f>
        <v>0</v>
      </c>
      <c r="H309" s="12">
        <f t="shared" ref="H309:H329" si="13">G309*C309</f>
        <v>0</v>
      </c>
    </row>
    <row r="310" spans="1:8" ht="15">
      <c r="A310" s="20" t="s">
        <v>521</v>
      </c>
      <c r="B310" s="8" t="s">
        <v>522</v>
      </c>
      <c r="C310" s="9">
        <v>10</v>
      </c>
      <c r="D310" s="10">
        <v>2.0379999999999998</v>
      </c>
      <c r="E310" s="11">
        <f t="shared" ref="E310:E329" si="14">C310*D310</f>
        <v>20.38</v>
      </c>
      <c r="F310" s="12">
        <v>46.56</v>
      </c>
      <c r="G310" s="13">
        <f t="shared" si="12"/>
        <v>4.6560000000000004E-2</v>
      </c>
      <c r="H310" s="12">
        <f t="shared" si="13"/>
        <v>0.46560000000000001</v>
      </c>
    </row>
    <row r="311" spans="1:8" ht="15">
      <c r="A311" s="20" t="s">
        <v>523</v>
      </c>
      <c r="B311" s="8" t="s">
        <v>524</v>
      </c>
      <c r="C311" s="9">
        <v>2</v>
      </c>
      <c r="D311" s="10">
        <v>6.2</v>
      </c>
      <c r="E311" s="11">
        <f t="shared" si="14"/>
        <v>12.4</v>
      </c>
      <c r="F311" s="12">
        <v>0</v>
      </c>
      <c r="G311" s="13">
        <f t="shared" si="12"/>
        <v>0</v>
      </c>
      <c r="H311" s="12">
        <f t="shared" si="13"/>
        <v>0</v>
      </c>
    </row>
    <row r="312" spans="1:8" ht="15">
      <c r="A312" s="20" t="s">
        <v>525</v>
      </c>
      <c r="B312" s="8" t="s">
        <v>526</v>
      </c>
      <c r="C312" s="9">
        <v>20</v>
      </c>
      <c r="D312" s="10">
        <v>1.84</v>
      </c>
      <c r="E312" s="11">
        <f t="shared" si="14"/>
        <v>36.800000000000004</v>
      </c>
      <c r="F312" s="12">
        <v>0</v>
      </c>
      <c r="G312" s="13">
        <f t="shared" si="12"/>
        <v>0</v>
      </c>
      <c r="H312" s="12">
        <f t="shared" si="13"/>
        <v>0</v>
      </c>
    </row>
    <row r="313" spans="1:8" ht="15">
      <c r="A313" s="20" t="s">
        <v>527</v>
      </c>
      <c r="B313" s="8" t="s">
        <v>528</v>
      </c>
      <c r="C313" s="9">
        <v>20</v>
      </c>
      <c r="D313" s="10">
        <v>3.2</v>
      </c>
      <c r="E313" s="11">
        <f t="shared" si="14"/>
        <v>64</v>
      </c>
      <c r="F313" s="12">
        <v>0</v>
      </c>
      <c r="G313" s="13">
        <f t="shared" si="12"/>
        <v>0</v>
      </c>
      <c r="H313" s="12">
        <f t="shared" si="13"/>
        <v>0</v>
      </c>
    </row>
    <row r="314" spans="1:8" ht="15">
      <c r="A314" s="20" t="s">
        <v>529</v>
      </c>
      <c r="B314" s="8" t="s">
        <v>530</v>
      </c>
      <c r="C314" s="9">
        <v>20</v>
      </c>
      <c r="D314" s="10">
        <v>2.98</v>
      </c>
      <c r="E314" s="11">
        <f t="shared" si="14"/>
        <v>59.6</v>
      </c>
      <c r="F314" s="12">
        <v>64.680000000000007</v>
      </c>
      <c r="G314" s="13">
        <f t="shared" si="12"/>
        <v>6.4680000000000001E-2</v>
      </c>
      <c r="H314" s="12">
        <f t="shared" si="13"/>
        <v>1.2936000000000001</v>
      </c>
    </row>
    <row r="315" spans="1:8" ht="15">
      <c r="A315" s="20" t="s">
        <v>531</v>
      </c>
      <c r="B315" s="8" t="s">
        <v>532</v>
      </c>
      <c r="C315" s="9">
        <v>30</v>
      </c>
      <c r="D315" s="10">
        <v>2.5</v>
      </c>
      <c r="E315" s="11">
        <f t="shared" si="14"/>
        <v>75</v>
      </c>
      <c r="F315" s="12">
        <v>48.54</v>
      </c>
      <c r="G315" s="13">
        <f t="shared" si="12"/>
        <v>4.854E-2</v>
      </c>
      <c r="H315" s="12">
        <f t="shared" si="13"/>
        <v>1.4561999999999999</v>
      </c>
    </row>
    <row r="316" spans="1:8" ht="15">
      <c r="A316" s="20" t="s">
        <v>533</v>
      </c>
      <c r="B316" s="8" t="s">
        <v>534</v>
      </c>
      <c r="C316" s="9">
        <v>30</v>
      </c>
      <c r="D316" s="10">
        <v>2.5499999999999998</v>
      </c>
      <c r="E316" s="11">
        <f t="shared" si="14"/>
        <v>76.5</v>
      </c>
      <c r="F316" s="12">
        <v>55.02</v>
      </c>
      <c r="G316" s="13">
        <f t="shared" si="12"/>
        <v>5.5020000000000006E-2</v>
      </c>
      <c r="H316" s="12">
        <f t="shared" si="13"/>
        <v>1.6506000000000003</v>
      </c>
    </row>
    <row r="317" spans="1:8" ht="15">
      <c r="A317" s="20" t="s">
        <v>535</v>
      </c>
      <c r="B317" s="8" t="s">
        <v>536</v>
      </c>
      <c r="C317" s="9">
        <v>30</v>
      </c>
      <c r="D317" s="10">
        <v>2.72</v>
      </c>
      <c r="E317" s="11">
        <f t="shared" si="14"/>
        <v>81.600000000000009</v>
      </c>
      <c r="F317" s="12">
        <v>67.7</v>
      </c>
      <c r="G317" s="13">
        <f t="shared" si="12"/>
        <v>6.7699999999999996E-2</v>
      </c>
      <c r="H317" s="12">
        <f t="shared" si="13"/>
        <v>2.0309999999999997</v>
      </c>
    </row>
    <row r="318" spans="1:8" ht="15">
      <c r="A318" s="20" t="s">
        <v>537</v>
      </c>
      <c r="B318" s="8" t="s">
        <v>538</v>
      </c>
      <c r="C318" s="9">
        <v>30</v>
      </c>
      <c r="D318" s="10">
        <v>3.4</v>
      </c>
      <c r="E318" s="11">
        <f t="shared" si="14"/>
        <v>102</v>
      </c>
      <c r="F318" s="12">
        <v>82.78</v>
      </c>
      <c r="G318" s="13">
        <f t="shared" si="12"/>
        <v>8.2780000000000006E-2</v>
      </c>
      <c r="H318" s="12">
        <f t="shared" si="13"/>
        <v>2.4834000000000001</v>
      </c>
    </row>
    <row r="319" spans="1:8" ht="15">
      <c r="A319" s="20" t="s">
        <v>539</v>
      </c>
      <c r="B319" s="8" t="s">
        <v>540</v>
      </c>
      <c r="C319" s="9">
        <v>30</v>
      </c>
      <c r="D319" s="10">
        <v>3.65</v>
      </c>
      <c r="E319" s="11">
        <f t="shared" si="14"/>
        <v>109.5</v>
      </c>
      <c r="F319" s="12">
        <v>0</v>
      </c>
      <c r="G319" s="13">
        <f t="shared" si="12"/>
        <v>0</v>
      </c>
      <c r="H319" s="12">
        <f t="shared" si="13"/>
        <v>0</v>
      </c>
    </row>
    <row r="320" spans="1:8" ht="15">
      <c r="A320" s="20" t="s">
        <v>541</v>
      </c>
      <c r="B320" s="8" t="s">
        <v>542</v>
      </c>
      <c r="C320" s="9">
        <v>30</v>
      </c>
      <c r="D320" s="10">
        <v>3.85</v>
      </c>
      <c r="E320" s="11">
        <f t="shared" si="14"/>
        <v>115.5</v>
      </c>
      <c r="F320" s="12">
        <v>116.38</v>
      </c>
      <c r="G320" s="13">
        <f t="shared" si="12"/>
        <v>0.11638</v>
      </c>
      <c r="H320" s="12">
        <f t="shared" si="13"/>
        <v>3.4914000000000001</v>
      </c>
    </row>
    <row r="321" spans="1:8" ht="15">
      <c r="A321" s="20" t="s">
        <v>543</v>
      </c>
      <c r="B321" s="8" t="s">
        <v>544</v>
      </c>
      <c r="C321" s="9">
        <v>20</v>
      </c>
      <c r="D321" s="10">
        <v>3.45</v>
      </c>
      <c r="E321" s="11">
        <f t="shared" si="14"/>
        <v>69</v>
      </c>
      <c r="F321" s="12">
        <v>0</v>
      </c>
      <c r="G321" s="13">
        <f t="shared" si="12"/>
        <v>0</v>
      </c>
      <c r="H321" s="12">
        <f t="shared" si="13"/>
        <v>0</v>
      </c>
    </row>
    <row r="322" spans="1:8" ht="15">
      <c r="A322" s="20" t="s">
        <v>545</v>
      </c>
      <c r="B322" s="8" t="s">
        <v>546</v>
      </c>
      <c r="C322" s="9">
        <v>5</v>
      </c>
      <c r="D322" s="10">
        <v>4.5</v>
      </c>
      <c r="E322" s="11">
        <f t="shared" si="14"/>
        <v>22.5</v>
      </c>
      <c r="F322" s="12">
        <v>0</v>
      </c>
      <c r="G322" s="13">
        <f t="shared" si="12"/>
        <v>0</v>
      </c>
      <c r="H322" s="12">
        <f t="shared" si="13"/>
        <v>0</v>
      </c>
    </row>
    <row r="323" spans="1:8" ht="15">
      <c r="A323" s="20" t="s">
        <v>547</v>
      </c>
      <c r="B323" s="8" t="s">
        <v>548</v>
      </c>
      <c r="C323" s="9">
        <v>5</v>
      </c>
      <c r="D323" s="10">
        <v>3.9460000000000002</v>
      </c>
      <c r="E323" s="11">
        <f t="shared" si="14"/>
        <v>19.73</v>
      </c>
      <c r="F323" s="12">
        <v>0</v>
      </c>
      <c r="G323" s="13">
        <f t="shared" si="12"/>
        <v>0</v>
      </c>
      <c r="H323" s="12">
        <f t="shared" si="13"/>
        <v>0</v>
      </c>
    </row>
    <row r="324" spans="1:8" ht="15">
      <c r="A324" s="20" t="s">
        <v>549</v>
      </c>
      <c r="B324" s="8" t="s">
        <v>550</v>
      </c>
      <c r="C324" s="9">
        <v>50</v>
      </c>
      <c r="D324" s="10">
        <v>8.75</v>
      </c>
      <c r="E324" s="11">
        <f t="shared" si="14"/>
        <v>437.5</v>
      </c>
      <c r="F324" s="12">
        <v>0</v>
      </c>
      <c r="G324" s="13">
        <f t="shared" si="12"/>
        <v>0</v>
      </c>
      <c r="H324" s="12">
        <f t="shared" si="13"/>
        <v>0</v>
      </c>
    </row>
    <row r="325" spans="1:8" ht="15">
      <c r="A325" s="20" t="s">
        <v>551</v>
      </c>
      <c r="B325" s="8" t="s">
        <v>552</v>
      </c>
      <c r="C325" s="9">
        <v>50</v>
      </c>
      <c r="D325" s="10">
        <v>5.3879999999999999</v>
      </c>
      <c r="E325" s="11">
        <f t="shared" si="14"/>
        <v>269.39999999999998</v>
      </c>
      <c r="F325" s="12">
        <v>410.14</v>
      </c>
      <c r="G325" s="13">
        <f t="shared" si="12"/>
        <v>0.41014</v>
      </c>
      <c r="H325" s="12">
        <f t="shared" si="13"/>
        <v>20.507000000000001</v>
      </c>
    </row>
    <row r="326" spans="1:8" ht="15">
      <c r="A326" s="20" t="s">
        <v>553</v>
      </c>
      <c r="B326" s="8" t="s">
        <v>554</v>
      </c>
      <c r="C326" s="9">
        <v>5</v>
      </c>
      <c r="D326" s="10">
        <v>5.8</v>
      </c>
      <c r="E326" s="11">
        <f t="shared" si="14"/>
        <v>29</v>
      </c>
      <c r="F326" s="12">
        <v>0</v>
      </c>
      <c r="G326" s="13">
        <f t="shared" si="12"/>
        <v>0</v>
      </c>
      <c r="H326" s="12">
        <f t="shared" si="13"/>
        <v>0</v>
      </c>
    </row>
    <row r="327" spans="1:8" ht="15">
      <c r="A327" s="20" t="s">
        <v>555</v>
      </c>
      <c r="B327" s="8" t="s">
        <v>556</v>
      </c>
      <c r="C327" s="9">
        <v>5</v>
      </c>
      <c r="D327" s="10">
        <v>6.2</v>
      </c>
      <c r="E327" s="11">
        <f t="shared" si="14"/>
        <v>31</v>
      </c>
      <c r="F327" s="12">
        <v>0</v>
      </c>
      <c r="G327" s="13">
        <f t="shared" si="12"/>
        <v>0</v>
      </c>
      <c r="H327" s="12">
        <f t="shared" si="13"/>
        <v>0</v>
      </c>
    </row>
    <row r="328" spans="1:8" ht="15">
      <c r="A328" s="20" t="s">
        <v>557</v>
      </c>
      <c r="B328" s="8" t="s">
        <v>558</v>
      </c>
      <c r="C328" s="9">
        <v>2</v>
      </c>
      <c r="D328" s="10">
        <v>5.8</v>
      </c>
      <c r="E328" s="11">
        <f t="shared" si="14"/>
        <v>11.6</v>
      </c>
      <c r="F328" s="12">
        <v>0</v>
      </c>
      <c r="G328" s="13">
        <f t="shared" si="12"/>
        <v>0</v>
      </c>
      <c r="H328" s="12">
        <f t="shared" si="13"/>
        <v>0</v>
      </c>
    </row>
    <row r="329" spans="1:8" ht="15">
      <c r="A329" s="20" t="s">
        <v>559</v>
      </c>
      <c r="B329" s="8" t="s">
        <v>560</v>
      </c>
      <c r="C329" s="9">
        <v>2</v>
      </c>
      <c r="D329" s="10">
        <v>8.1999999999999993</v>
      </c>
      <c r="E329" s="11">
        <f t="shared" si="14"/>
        <v>16.399999999999999</v>
      </c>
      <c r="F329" s="12">
        <v>0</v>
      </c>
      <c r="G329" s="13">
        <f t="shared" si="12"/>
        <v>0</v>
      </c>
      <c r="H329" s="12">
        <f t="shared" si="13"/>
        <v>0</v>
      </c>
    </row>
    <row r="330" spans="1:8" ht="15">
      <c r="A330" s="80"/>
      <c r="B330" s="8"/>
      <c r="C330" s="9"/>
      <c r="D330" s="81"/>
      <c r="E330" s="11"/>
      <c r="G330" s="13"/>
      <c r="H330" s="12"/>
    </row>
    <row r="331" spans="1:8" ht="15">
      <c r="A331" s="80"/>
      <c r="B331" s="8"/>
      <c r="C331" s="9"/>
      <c r="D331" s="81"/>
      <c r="E331" s="11"/>
      <c r="G331" s="13"/>
      <c r="H331" s="12"/>
    </row>
    <row r="332" spans="1:8" ht="15">
      <c r="A332" s="80"/>
      <c r="B332" s="8"/>
      <c r="C332" s="9"/>
      <c r="D332" s="81"/>
      <c r="E332" s="11"/>
      <c r="G332" s="13"/>
      <c r="H332" s="12"/>
    </row>
    <row r="333" spans="1:8" ht="15">
      <c r="A333" s="80"/>
      <c r="B333" s="8"/>
      <c r="C333" s="9"/>
      <c r="D333" s="81"/>
      <c r="E333" s="11"/>
      <c r="G333" s="13"/>
      <c r="H333" s="12"/>
    </row>
    <row r="334" spans="1:8" ht="15">
      <c r="A334" s="80"/>
      <c r="B334" s="8"/>
      <c r="C334" s="9"/>
      <c r="D334" s="81"/>
      <c r="E334" s="11"/>
      <c r="G334" s="13"/>
      <c r="H334" s="12"/>
    </row>
    <row r="335" spans="1:8" ht="15">
      <c r="A335" s="80"/>
      <c r="B335" s="8"/>
      <c r="C335" s="9"/>
      <c r="D335" s="81"/>
      <c r="E335" s="11"/>
      <c r="G335" s="13"/>
      <c r="H335" s="12"/>
    </row>
    <row r="336" spans="1:8" ht="15">
      <c r="A336" s="80"/>
      <c r="B336" s="8"/>
      <c r="C336" s="9"/>
      <c r="D336" s="81"/>
      <c r="E336" s="11"/>
      <c r="G336" s="13"/>
      <c r="H336" s="12"/>
    </row>
    <row r="337" spans="1:8" ht="15">
      <c r="A337" s="80"/>
      <c r="B337" s="8"/>
      <c r="C337" s="9"/>
      <c r="D337" s="81"/>
      <c r="E337" s="11"/>
      <c r="G337" s="13"/>
      <c r="H337" s="12"/>
    </row>
    <row r="338" spans="1:8" ht="15">
      <c r="A338" s="80"/>
      <c r="B338" s="8"/>
      <c r="C338" s="9"/>
      <c r="D338" s="81"/>
      <c r="E338" s="11"/>
      <c r="G338" s="13"/>
      <c r="H338" s="12"/>
    </row>
    <row r="339" spans="1:8" ht="15">
      <c r="A339" s="80"/>
      <c r="B339" s="8"/>
      <c r="C339" s="9"/>
      <c r="D339" s="81"/>
      <c r="E339" s="11"/>
      <c r="G339" s="13"/>
      <c r="H339" s="12"/>
    </row>
    <row r="340" spans="1:8" ht="15">
      <c r="A340" s="80"/>
      <c r="B340" s="8"/>
      <c r="C340" s="9"/>
      <c r="D340" s="81"/>
      <c r="E340" s="11"/>
      <c r="G340" s="13"/>
      <c r="H340" s="12"/>
    </row>
    <row r="341" spans="1:8" ht="15">
      <c r="A341" s="80"/>
      <c r="B341" s="8"/>
      <c r="C341" s="9"/>
      <c r="D341" s="81"/>
      <c r="E341" s="11"/>
      <c r="G341" s="13"/>
      <c r="H341" s="12"/>
    </row>
    <row r="342" spans="1:8" ht="15">
      <c r="A342" s="48" t="s">
        <v>561</v>
      </c>
      <c r="B342" s="9">
        <v>1</v>
      </c>
      <c r="C342" s="10">
        <v>0</v>
      </c>
      <c r="D342" s="11">
        <f t="shared" ref="D342" si="15">B342*C342</f>
        <v>0</v>
      </c>
      <c r="E342" s="12"/>
      <c r="F342" s="12">
        <v>3000.16</v>
      </c>
      <c r="G342" s="13">
        <f t="shared" si="12"/>
        <v>3.0001599999999997</v>
      </c>
      <c r="H342" s="12">
        <f>G342*B342</f>
        <v>3.0001599999999997</v>
      </c>
    </row>
    <row r="343" spans="1:8" ht="20.100000000000001" customHeight="1">
      <c r="A343" s="49" t="s">
        <v>562</v>
      </c>
      <c r="B343" s="49" t="s">
        <v>563</v>
      </c>
      <c r="C343" s="12"/>
      <c r="D343" s="10">
        <v>4.2329999999999997</v>
      </c>
      <c r="E343" s="12"/>
      <c r="G343" s="13"/>
      <c r="H343" s="12"/>
    </row>
    <row r="344" spans="1:8" ht="20.100000000000001" customHeight="1">
      <c r="A344" s="49" t="s">
        <v>507</v>
      </c>
      <c r="B344" s="49" t="s">
        <v>508</v>
      </c>
      <c r="C344" s="12"/>
      <c r="D344" s="10">
        <v>3.528</v>
      </c>
      <c r="E344" s="12"/>
      <c r="G344" s="13"/>
      <c r="H344" s="12"/>
    </row>
    <row r="345" spans="1:8" ht="20.100000000000001" customHeight="1">
      <c r="A345" s="49" t="s">
        <v>509</v>
      </c>
      <c r="B345" s="49" t="s">
        <v>510</v>
      </c>
      <c r="C345" s="12"/>
      <c r="D345" s="10">
        <v>3.3060000000000005</v>
      </c>
      <c r="E345" s="12"/>
      <c r="G345" s="13"/>
      <c r="H345" s="12"/>
    </row>
    <row r="346" spans="1:8" ht="20.100000000000001" customHeight="1">
      <c r="A346" s="49" t="s">
        <v>511</v>
      </c>
      <c r="B346" s="49" t="s">
        <v>512</v>
      </c>
      <c r="C346" s="12"/>
      <c r="D346" s="10">
        <v>2.8860000000000001</v>
      </c>
      <c r="E346" s="12"/>
      <c r="G346" s="13"/>
      <c r="H346" s="12"/>
    </row>
    <row r="347" spans="1:8" ht="20.100000000000001" customHeight="1">
      <c r="A347" s="49" t="s">
        <v>513</v>
      </c>
      <c r="B347" s="49" t="s">
        <v>514</v>
      </c>
      <c r="C347" s="12"/>
      <c r="D347" s="10">
        <v>2.577</v>
      </c>
      <c r="E347" s="12"/>
      <c r="G347" s="13"/>
      <c r="H347" s="12"/>
    </row>
    <row r="348" spans="1:8" ht="20.100000000000001" customHeight="1">
      <c r="A348" s="49" t="s">
        <v>515</v>
      </c>
      <c r="B348" s="49" t="s">
        <v>516</v>
      </c>
      <c r="C348" s="12"/>
      <c r="D348" s="10">
        <v>2.5209999999999999</v>
      </c>
      <c r="E348" s="12"/>
      <c r="G348" s="13"/>
      <c r="H348" s="12"/>
    </row>
    <row r="349" spans="1:8" ht="20.100000000000001" customHeight="1">
      <c r="A349" s="49" t="s">
        <v>517</v>
      </c>
      <c r="B349" s="49" t="s">
        <v>518</v>
      </c>
      <c r="C349" s="12"/>
      <c r="D349" s="10">
        <v>2.363</v>
      </c>
      <c r="E349" s="12"/>
      <c r="G349" s="13"/>
      <c r="H349" s="12"/>
    </row>
    <row r="350" spans="1:8" ht="20.100000000000001" customHeight="1">
      <c r="A350" s="49" t="s">
        <v>519</v>
      </c>
      <c r="B350" s="49" t="s">
        <v>520</v>
      </c>
      <c r="C350" s="12"/>
      <c r="D350" s="10">
        <v>2.2519999999999998</v>
      </c>
      <c r="E350" s="12"/>
      <c r="G350" s="13"/>
      <c r="H350" s="12"/>
    </row>
    <row r="351" spans="1:8" ht="20.100000000000001" customHeight="1">
      <c r="A351" s="49" t="s">
        <v>521</v>
      </c>
      <c r="B351" s="49" t="s">
        <v>522</v>
      </c>
      <c r="C351" s="12"/>
      <c r="D351" s="10">
        <v>2.0379999999999998</v>
      </c>
      <c r="E351" s="12"/>
      <c r="G351" s="13"/>
      <c r="H351" s="12"/>
    </row>
    <row r="352" spans="1:8" ht="20.100000000000001" customHeight="1">
      <c r="A352" s="49" t="s">
        <v>564</v>
      </c>
      <c r="B352" s="49" t="s">
        <v>565</v>
      </c>
      <c r="C352" s="12"/>
      <c r="D352" s="10">
        <v>1.8800000000000001</v>
      </c>
      <c r="E352" s="12"/>
      <c r="G352" s="13"/>
      <c r="H352" s="12"/>
    </row>
    <row r="353" spans="1:8" ht="20.100000000000001" customHeight="1">
      <c r="A353" s="49" t="s">
        <v>525</v>
      </c>
      <c r="B353" s="49" t="s">
        <v>526</v>
      </c>
      <c r="C353" s="12"/>
      <c r="D353" s="10">
        <v>1.84</v>
      </c>
      <c r="E353" s="12"/>
      <c r="G353" s="13"/>
      <c r="H353" s="12"/>
    </row>
    <row r="354" spans="1:8" ht="20.100000000000001" customHeight="1">
      <c r="A354" s="49" t="s">
        <v>527</v>
      </c>
      <c r="B354" s="49" t="s">
        <v>528</v>
      </c>
      <c r="C354" s="12"/>
      <c r="D354" s="10">
        <v>3.2</v>
      </c>
      <c r="E354" s="12"/>
      <c r="G354" s="13"/>
      <c r="H354" s="12"/>
    </row>
    <row r="355" spans="1:8" ht="20.100000000000001" customHeight="1">
      <c r="A355" s="49" t="s">
        <v>529</v>
      </c>
      <c r="B355" s="49" t="s">
        <v>530</v>
      </c>
      <c r="C355" s="12"/>
      <c r="D355" s="10">
        <v>2.98</v>
      </c>
      <c r="E355" s="12"/>
      <c r="G355" s="13"/>
      <c r="H355" s="12"/>
    </row>
    <row r="356" spans="1:8" ht="20.100000000000001" customHeight="1">
      <c r="A356" s="49" t="s">
        <v>566</v>
      </c>
      <c r="B356" s="49" t="s">
        <v>567</v>
      </c>
      <c r="C356" s="12"/>
      <c r="D356" s="10">
        <v>2.7</v>
      </c>
      <c r="E356" s="12"/>
      <c r="G356" s="13"/>
      <c r="H356" s="12"/>
    </row>
    <row r="357" spans="1:8" ht="20.100000000000001" customHeight="1">
      <c r="A357" s="49" t="s">
        <v>568</v>
      </c>
      <c r="B357" s="49" t="s">
        <v>569</v>
      </c>
      <c r="C357" s="12"/>
      <c r="D357" s="10">
        <v>2.65</v>
      </c>
      <c r="E357" s="12"/>
      <c r="G357" s="13"/>
      <c r="H357" s="12"/>
    </row>
    <row r="358" spans="1:8" ht="20.100000000000001" customHeight="1">
      <c r="A358" s="49" t="s">
        <v>570</v>
      </c>
      <c r="B358" s="49" t="s">
        <v>571</v>
      </c>
      <c r="C358" s="12"/>
      <c r="D358" s="10">
        <v>2.4500000000000002</v>
      </c>
      <c r="E358" s="12"/>
      <c r="G358" s="13"/>
      <c r="H358" s="12"/>
    </row>
    <row r="359" spans="1:8" ht="20.100000000000001" customHeight="1">
      <c r="A359" s="49" t="s">
        <v>572</v>
      </c>
      <c r="B359" s="49" t="s">
        <v>573</v>
      </c>
      <c r="C359" s="12"/>
      <c r="D359" s="10">
        <v>2.42</v>
      </c>
      <c r="E359" s="12"/>
      <c r="G359" s="13"/>
      <c r="H359" s="12"/>
    </row>
    <row r="360" spans="1:8" ht="20.100000000000001" customHeight="1">
      <c r="A360" s="49" t="s">
        <v>574</v>
      </c>
      <c r="B360" s="49" t="s">
        <v>575</v>
      </c>
      <c r="C360" s="12"/>
      <c r="D360" s="10">
        <v>2.4</v>
      </c>
      <c r="E360" s="12"/>
      <c r="G360" s="13"/>
      <c r="H360" s="12"/>
    </row>
    <row r="361" spans="1:8" ht="20.100000000000001" customHeight="1">
      <c r="A361" s="49" t="s">
        <v>576</v>
      </c>
      <c r="B361" s="49" t="s">
        <v>577</v>
      </c>
      <c r="C361" s="12"/>
      <c r="D361" s="10">
        <v>2.38</v>
      </c>
      <c r="E361" s="12"/>
      <c r="G361" s="13"/>
      <c r="H361" s="12"/>
    </row>
    <row r="362" spans="1:8" ht="20.100000000000001" customHeight="1">
      <c r="A362" s="49" t="s">
        <v>578</v>
      </c>
      <c r="B362" s="49" t="s">
        <v>579</v>
      </c>
      <c r="C362" s="12"/>
      <c r="D362" s="10">
        <v>2.25</v>
      </c>
      <c r="E362" s="12"/>
      <c r="G362" s="13"/>
      <c r="H362" s="12"/>
    </row>
    <row r="363" spans="1:8" ht="20.100000000000001" customHeight="1">
      <c r="A363" s="49" t="s">
        <v>580</v>
      </c>
      <c r="B363" s="49" t="s">
        <v>581</v>
      </c>
      <c r="C363" s="12"/>
      <c r="D363" s="10">
        <v>2.2999999999999998</v>
      </c>
      <c r="E363" s="12"/>
      <c r="G363" s="13"/>
      <c r="H363" s="12"/>
    </row>
    <row r="364" spans="1:8" ht="20.100000000000001" customHeight="1">
      <c r="A364" s="49" t="s">
        <v>582</v>
      </c>
      <c r="B364" s="49" t="s">
        <v>583</v>
      </c>
      <c r="C364" s="12"/>
      <c r="D364" s="10">
        <v>2.4500000000000002</v>
      </c>
      <c r="E364" s="12"/>
      <c r="G364" s="13"/>
      <c r="H364" s="12"/>
    </row>
    <row r="365" spans="1:8" ht="20.100000000000001" customHeight="1">
      <c r="A365" s="49" t="s">
        <v>584</v>
      </c>
      <c r="B365" s="49" t="s">
        <v>585</v>
      </c>
      <c r="C365" s="12"/>
      <c r="D365" s="10">
        <v>2.59</v>
      </c>
      <c r="E365" s="12"/>
      <c r="G365" s="13"/>
      <c r="H365" s="12"/>
    </row>
    <row r="366" spans="1:8" ht="20.100000000000001" customHeight="1">
      <c r="A366" s="49" t="s">
        <v>586</v>
      </c>
      <c r="B366" s="49" t="s">
        <v>587</v>
      </c>
      <c r="C366" s="12"/>
      <c r="D366" s="10">
        <v>2.72</v>
      </c>
      <c r="E366" s="12"/>
      <c r="G366" s="13"/>
      <c r="H366" s="12"/>
    </row>
    <row r="367" spans="1:8" ht="20.100000000000001" customHeight="1">
      <c r="A367" s="49" t="s">
        <v>588</v>
      </c>
      <c r="B367" s="49" t="s">
        <v>589</v>
      </c>
      <c r="C367" s="12"/>
      <c r="D367" s="10">
        <v>3.2</v>
      </c>
      <c r="E367" s="12"/>
      <c r="G367" s="13"/>
      <c r="H367" s="12"/>
    </row>
    <row r="368" spans="1:8" ht="20.100000000000001" customHeight="1">
      <c r="A368" s="49" t="s">
        <v>590</v>
      </c>
      <c r="B368" s="49" t="s">
        <v>591</v>
      </c>
      <c r="C368" s="12"/>
      <c r="D368" s="10">
        <v>3.45</v>
      </c>
      <c r="E368" s="12"/>
      <c r="G368" s="13"/>
      <c r="H368" s="12"/>
    </row>
    <row r="369" spans="1:8" ht="20.100000000000001" customHeight="1">
      <c r="A369" s="49" t="s">
        <v>592</v>
      </c>
      <c r="B369" s="49" t="s">
        <v>593</v>
      </c>
      <c r="C369" s="12"/>
      <c r="D369" s="10">
        <v>3.85</v>
      </c>
      <c r="E369" s="12"/>
      <c r="G369" s="13"/>
      <c r="H369" s="12"/>
    </row>
    <row r="370" spans="1:8" ht="20.100000000000001" customHeight="1">
      <c r="A370" s="49" t="s">
        <v>594</v>
      </c>
      <c r="B370" s="49" t="s">
        <v>595</v>
      </c>
      <c r="C370" s="12"/>
      <c r="D370" s="10">
        <v>4.45</v>
      </c>
      <c r="E370" s="12"/>
      <c r="G370" s="13"/>
      <c r="H370" s="12"/>
    </row>
    <row r="371" spans="1:8" ht="20.100000000000001" customHeight="1">
      <c r="A371" s="49" t="s">
        <v>531</v>
      </c>
      <c r="B371" s="49" t="s">
        <v>532</v>
      </c>
      <c r="C371" s="12"/>
      <c r="D371" s="10">
        <v>2.5</v>
      </c>
      <c r="E371" s="12"/>
      <c r="G371" s="13"/>
      <c r="H371" s="12"/>
    </row>
    <row r="372" spans="1:8" ht="20.100000000000001" customHeight="1">
      <c r="A372" s="49" t="s">
        <v>533</v>
      </c>
      <c r="B372" s="49" t="s">
        <v>534</v>
      </c>
      <c r="C372" s="12"/>
      <c r="D372" s="10">
        <v>2.5499999999999998</v>
      </c>
      <c r="E372" s="12"/>
      <c r="G372" s="13"/>
      <c r="H372" s="12"/>
    </row>
    <row r="373" spans="1:8" ht="20.100000000000001" customHeight="1">
      <c r="A373" s="49" t="s">
        <v>596</v>
      </c>
      <c r="B373" s="49" t="s">
        <v>597</v>
      </c>
      <c r="C373" s="12"/>
      <c r="D373" s="10">
        <v>2.65</v>
      </c>
      <c r="E373" s="12"/>
      <c r="G373" s="13"/>
      <c r="H373" s="12"/>
    </row>
    <row r="374" spans="1:8" ht="20.100000000000001" customHeight="1">
      <c r="A374" s="49" t="s">
        <v>535</v>
      </c>
      <c r="B374" s="49" t="s">
        <v>536</v>
      </c>
      <c r="C374" s="12"/>
      <c r="D374" s="10">
        <v>2.72</v>
      </c>
      <c r="E374" s="12"/>
      <c r="G374" s="13"/>
      <c r="H374" s="12"/>
    </row>
    <row r="375" spans="1:8" ht="20.100000000000001" customHeight="1">
      <c r="A375" s="49" t="s">
        <v>537</v>
      </c>
      <c r="B375" s="49" t="s">
        <v>538</v>
      </c>
      <c r="C375" s="12"/>
      <c r="D375" s="10">
        <v>3.4</v>
      </c>
      <c r="E375" s="12"/>
      <c r="G375" s="13"/>
      <c r="H375" s="12"/>
    </row>
    <row r="376" spans="1:8" ht="20.100000000000001" customHeight="1">
      <c r="A376" s="49" t="s">
        <v>539</v>
      </c>
      <c r="B376" s="49" t="s">
        <v>540</v>
      </c>
      <c r="C376" s="12"/>
      <c r="D376" s="10">
        <v>3.65</v>
      </c>
      <c r="E376" s="12"/>
      <c r="G376" s="13"/>
      <c r="H376" s="12"/>
    </row>
    <row r="377" spans="1:8" ht="20.100000000000001" customHeight="1">
      <c r="A377" s="49" t="s">
        <v>541</v>
      </c>
      <c r="B377" s="49" t="s">
        <v>542</v>
      </c>
      <c r="C377" s="12"/>
      <c r="D377" s="10">
        <v>3.85</v>
      </c>
      <c r="E377" s="12"/>
      <c r="G377" s="13"/>
      <c r="H377" s="12"/>
    </row>
    <row r="378" spans="1:8" ht="20.100000000000001" customHeight="1">
      <c r="A378" s="49" t="s">
        <v>598</v>
      </c>
      <c r="B378" s="49" t="s">
        <v>599</v>
      </c>
      <c r="C378" s="12"/>
      <c r="D378" s="10">
        <v>4.45</v>
      </c>
      <c r="E378" s="12"/>
      <c r="G378" s="13"/>
      <c r="H378" s="12"/>
    </row>
    <row r="379" spans="1:8" ht="20.100000000000001" customHeight="1">
      <c r="A379" s="49" t="s">
        <v>543</v>
      </c>
      <c r="B379" s="49" t="s">
        <v>544</v>
      </c>
      <c r="C379" s="12"/>
      <c r="D379" s="10">
        <v>3.45</v>
      </c>
      <c r="E379" s="12"/>
      <c r="G379" s="13"/>
      <c r="H379" s="12"/>
    </row>
    <row r="380" spans="1:8" ht="20.100000000000001" customHeight="1">
      <c r="A380" s="49" t="s">
        <v>600</v>
      </c>
      <c r="B380" s="49" t="s">
        <v>601</v>
      </c>
      <c r="C380" s="12"/>
      <c r="D380" s="10">
        <v>3.85</v>
      </c>
      <c r="E380" s="12"/>
      <c r="G380" s="13"/>
      <c r="H380" s="12"/>
    </row>
    <row r="381" spans="1:8" ht="20.100000000000001" customHeight="1">
      <c r="A381" s="49" t="s">
        <v>602</v>
      </c>
      <c r="B381" s="49" t="s">
        <v>603</v>
      </c>
      <c r="C381" s="12"/>
      <c r="D381" s="10">
        <v>4.2</v>
      </c>
      <c r="E381" s="12"/>
      <c r="G381" s="13"/>
      <c r="H381" s="12"/>
    </row>
    <row r="382" spans="1:8" ht="20.100000000000001" customHeight="1">
      <c r="A382" s="49" t="s">
        <v>545</v>
      </c>
      <c r="B382" s="49" t="s">
        <v>546</v>
      </c>
      <c r="C382" s="12"/>
      <c r="D382" s="10">
        <v>4.5</v>
      </c>
      <c r="E382" s="12"/>
      <c r="G382" s="13"/>
      <c r="H382" s="12"/>
    </row>
    <row r="383" spans="1:8" ht="20.100000000000001" customHeight="1">
      <c r="A383" s="49" t="s">
        <v>604</v>
      </c>
      <c r="B383" s="49" t="s">
        <v>605</v>
      </c>
      <c r="C383" s="12"/>
      <c r="D383" s="10">
        <v>4.2229999999999999</v>
      </c>
      <c r="E383" s="12"/>
      <c r="G383" s="13"/>
      <c r="H383" s="12"/>
    </row>
    <row r="384" spans="1:8" ht="20.100000000000001" customHeight="1">
      <c r="A384" s="49" t="s">
        <v>606</v>
      </c>
      <c r="B384" s="49" t="s">
        <v>607</v>
      </c>
      <c r="C384" s="12"/>
      <c r="D384" s="10">
        <v>10</v>
      </c>
      <c r="E384" s="12"/>
      <c r="G384" s="13"/>
      <c r="H384" s="12"/>
    </row>
    <row r="385" spans="1:8" ht="20.100000000000001" customHeight="1">
      <c r="A385" s="49" t="s">
        <v>608</v>
      </c>
      <c r="B385" s="49" t="s">
        <v>609</v>
      </c>
      <c r="C385" s="12"/>
      <c r="D385" s="10">
        <v>11.5</v>
      </c>
      <c r="E385" s="12"/>
      <c r="G385" s="13"/>
      <c r="H385" s="12"/>
    </row>
    <row r="386" spans="1:8" ht="20.100000000000001" customHeight="1">
      <c r="A386" s="49" t="s">
        <v>547</v>
      </c>
      <c r="B386" s="49" t="s">
        <v>548</v>
      </c>
      <c r="C386" s="12"/>
      <c r="D386" s="10">
        <v>3.9460000000000002</v>
      </c>
      <c r="E386" s="12"/>
      <c r="G386" s="13"/>
      <c r="H386" s="12"/>
    </row>
    <row r="387" spans="1:8" ht="20.100000000000001" customHeight="1">
      <c r="A387" s="49" t="s">
        <v>549</v>
      </c>
      <c r="B387" s="49" t="s">
        <v>550</v>
      </c>
      <c r="C387" s="12"/>
      <c r="D387" s="10">
        <v>8.75</v>
      </c>
      <c r="E387" s="12"/>
      <c r="G387" s="13"/>
      <c r="H387" s="12"/>
    </row>
    <row r="388" spans="1:8" ht="20.100000000000001" customHeight="1">
      <c r="A388" s="49" t="s">
        <v>551</v>
      </c>
      <c r="B388" s="49" t="s">
        <v>552</v>
      </c>
      <c r="C388" s="12"/>
      <c r="D388" s="10">
        <v>5.3879999999999999</v>
      </c>
      <c r="E388" s="12"/>
      <c r="G388" s="13"/>
      <c r="H388" s="12"/>
    </row>
    <row r="389" spans="1:8" ht="20.100000000000001" customHeight="1">
      <c r="A389" s="49" t="s">
        <v>610</v>
      </c>
      <c r="B389" s="49" t="s">
        <v>611</v>
      </c>
      <c r="C389" s="12"/>
      <c r="D389" s="10">
        <v>5.3879999999999999</v>
      </c>
      <c r="E389" s="12"/>
      <c r="G389" s="13"/>
      <c r="H389" s="12"/>
    </row>
    <row r="390" spans="1:8" ht="20.100000000000001" customHeight="1">
      <c r="A390" s="49" t="s">
        <v>553</v>
      </c>
      <c r="B390" s="49" t="s">
        <v>554</v>
      </c>
      <c r="C390" s="12"/>
      <c r="D390" s="10">
        <v>5.8</v>
      </c>
      <c r="E390" s="12"/>
      <c r="G390" s="13"/>
      <c r="H390" s="12"/>
    </row>
    <row r="391" spans="1:8" ht="20.100000000000001" customHeight="1">
      <c r="A391" s="49" t="s">
        <v>555</v>
      </c>
      <c r="B391" s="49" t="s">
        <v>556</v>
      </c>
      <c r="C391" s="12"/>
      <c r="D391" s="10">
        <v>6.2</v>
      </c>
      <c r="E391" s="12"/>
      <c r="G391" s="13"/>
      <c r="H391" s="12"/>
    </row>
    <row r="392" spans="1:8" ht="20.100000000000001" customHeight="1">
      <c r="A392" s="49" t="s">
        <v>612</v>
      </c>
      <c r="B392" s="49" t="s">
        <v>613</v>
      </c>
      <c r="C392" s="12"/>
      <c r="D392" s="10">
        <v>6.6000000000000005</v>
      </c>
      <c r="E392" s="12"/>
      <c r="G392" s="13"/>
      <c r="H392" s="12"/>
    </row>
    <row r="393" spans="1:8" ht="20.100000000000001" customHeight="1">
      <c r="A393" s="49" t="s">
        <v>614</v>
      </c>
      <c r="B393" s="49" t="s">
        <v>615</v>
      </c>
      <c r="C393" s="12"/>
      <c r="D393" s="10">
        <v>8.1999999999999993</v>
      </c>
      <c r="E393" s="12"/>
      <c r="G393" s="13"/>
      <c r="H393" s="12"/>
    </row>
    <row r="394" spans="1:8" ht="20.100000000000001" customHeight="1">
      <c r="A394" s="49" t="s">
        <v>616</v>
      </c>
      <c r="B394" s="49" t="s">
        <v>617</v>
      </c>
      <c r="C394" s="12"/>
      <c r="D394" s="10">
        <v>9.1999999999999993</v>
      </c>
      <c r="E394" s="12"/>
      <c r="G394" s="13"/>
      <c r="H394" s="12"/>
    </row>
    <row r="395" spans="1:8" ht="20.100000000000001" customHeight="1">
      <c r="A395" s="49" t="s">
        <v>618</v>
      </c>
      <c r="B395" s="49" t="s">
        <v>619</v>
      </c>
      <c r="C395" s="12"/>
      <c r="D395" s="10">
        <v>1.681</v>
      </c>
      <c r="E395" s="12"/>
      <c r="G395" s="13"/>
      <c r="H395" s="12"/>
    </row>
    <row r="396" spans="1:8" ht="20.100000000000001" customHeight="1">
      <c r="A396" s="49" t="s">
        <v>557</v>
      </c>
      <c r="B396" s="49" t="s">
        <v>558</v>
      </c>
      <c r="C396" s="12"/>
      <c r="D396" s="10">
        <v>5.8</v>
      </c>
      <c r="E396" s="12"/>
      <c r="G396" s="13"/>
      <c r="H396" s="12"/>
    </row>
    <row r="397" spans="1:8" ht="20.100000000000001" customHeight="1">
      <c r="A397" s="49" t="s">
        <v>620</v>
      </c>
      <c r="B397" s="49" t="s">
        <v>621</v>
      </c>
      <c r="C397" s="12"/>
      <c r="D397" s="10">
        <v>6.2</v>
      </c>
      <c r="E397" s="12"/>
      <c r="G397" s="13"/>
      <c r="H397" s="12"/>
    </row>
    <row r="398" spans="1:8" ht="20.100000000000001" customHeight="1">
      <c r="A398" s="49" t="s">
        <v>622</v>
      </c>
      <c r="B398" s="49" t="s">
        <v>623</v>
      </c>
      <c r="C398" s="12"/>
      <c r="D398" s="10">
        <v>6.6000000000000005</v>
      </c>
      <c r="E398" s="12"/>
      <c r="G398" s="13"/>
      <c r="H398" s="12"/>
    </row>
    <row r="399" spans="1:8" ht="20.100000000000001" customHeight="1">
      <c r="A399" s="49" t="s">
        <v>624</v>
      </c>
      <c r="B399" s="49" t="s">
        <v>625</v>
      </c>
      <c r="C399" s="12"/>
      <c r="D399" s="10">
        <v>8.1999999999999993</v>
      </c>
      <c r="E399" s="12"/>
      <c r="G399" s="13"/>
      <c r="H399" s="12"/>
    </row>
    <row r="400" spans="1:8" ht="20.100000000000001" customHeight="1">
      <c r="A400" s="49" t="s">
        <v>626</v>
      </c>
      <c r="B400" s="49" t="s">
        <v>627</v>
      </c>
      <c r="C400" s="12"/>
      <c r="D400" s="10">
        <v>3.4660000000000002</v>
      </c>
      <c r="E400" s="12"/>
      <c r="G400" s="13"/>
      <c r="H400" s="12"/>
    </row>
    <row r="401" spans="1:8" ht="20.100000000000001" customHeight="1">
      <c r="A401" s="49" t="s">
        <v>628</v>
      </c>
      <c r="B401" s="49" t="s">
        <v>629</v>
      </c>
      <c r="C401" s="12"/>
      <c r="D401" s="10">
        <v>2.48</v>
      </c>
      <c r="E401" s="12"/>
      <c r="G401" s="13"/>
      <c r="H401" s="12"/>
    </row>
    <row r="402" spans="1:8" ht="20.100000000000001" customHeight="1">
      <c r="A402" s="49" t="s">
        <v>630</v>
      </c>
      <c r="B402" s="49" t="s">
        <v>631</v>
      </c>
      <c r="C402" s="12"/>
      <c r="D402" s="10">
        <v>5.8</v>
      </c>
      <c r="E402" s="12"/>
      <c r="G402" s="13"/>
      <c r="H402" s="12"/>
    </row>
    <row r="403" spans="1:8" ht="20.100000000000001" customHeight="1">
      <c r="A403" s="49" t="s">
        <v>632</v>
      </c>
      <c r="B403" s="49" t="s">
        <v>633</v>
      </c>
      <c r="C403" s="12"/>
      <c r="D403" s="10">
        <v>6.2</v>
      </c>
      <c r="E403" s="12"/>
      <c r="G403" s="13"/>
      <c r="H403" s="12"/>
    </row>
    <row r="404" spans="1:8" ht="20.100000000000001" customHeight="1">
      <c r="A404" s="49" t="s">
        <v>634</v>
      </c>
      <c r="B404" s="49" t="s">
        <v>635</v>
      </c>
      <c r="C404" s="12"/>
      <c r="D404" s="10">
        <v>6.6000000000000005</v>
      </c>
      <c r="E404" s="12"/>
      <c r="G404" s="13"/>
      <c r="H404" s="12"/>
    </row>
    <row r="405" spans="1:8" ht="20.100000000000001" customHeight="1">
      <c r="A405" s="49" t="s">
        <v>559</v>
      </c>
      <c r="B405" s="49" t="s">
        <v>560</v>
      </c>
      <c r="C405" s="12"/>
      <c r="D405" s="10">
        <v>8.1999999999999993</v>
      </c>
      <c r="E405" s="12"/>
      <c r="G405" s="13"/>
      <c r="H405" s="12"/>
    </row>
    <row r="406" spans="1:8" ht="20.100000000000001" customHeight="1">
      <c r="A406" s="49" t="s">
        <v>636</v>
      </c>
      <c r="B406" s="49" t="s">
        <v>637</v>
      </c>
      <c r="C406" s="12"/>
      <c r="D406" s="10">
        <v>8.8000000000000007</v>
      </c>
      <c r="E406" s="12"/>
      <c r="G406" s="13"/>
      <c r="H406" s="12"/>
    </row>
    <row r="407" spans="1:8" ht="20.100000000000001" customHeight="1">
      <c r="A407" s="49" t="s">
        <v>638</v>
      </c>
      <c r="B407" s="49" t="s">
        <v>639</v>
      </c>
      <c r="C407" s="12"/>
      <c r="D407" s="10">
        <v>8.8000000000000007</v>
      </c>
      <c r="E407" s="12"/>
      <c r="G407" s="13"/>
      <c r="H407" s="12"/>
    </row>
    <row r="408" spans="1:8" ht="20.100000000000001" customHeight="1">
      <c r="A408" s="49" t="s">
        <v>640</v>
      </c>
      <c r="B408" s="49" t="s">
        <v>641</v>
      </c>
      <c r="C408" s="12"/>
      <c r="D408" s="10">
        <v>8.5</v>
      </c>
      <c r="E408" s="12"/>
      <c r="G408" s="13"/>
      <c r="H408" s="12"/>
    </row>
    <row r="409" spans="1:8" ht="20.100000000000001" customHeight="1">
      <c r="A409" s="49" t="s">
        <v>642</v>
      </c>
      <c r="B409" s="49" t="s">
        <v>643</v>
      </c>
      <c r="C409" s="12"/>
      <c r="D409" s="10">
        <v>1.681</v>
      </c>
      <c r="E409" s="12"/>
      <c r="G409" s="13"/>
      <c r="H409" s="12"/>
    </row>
    <row r="410" spans="1:8" ht="20.100000000000001" customHeight="1">
      <c r="A410" s="49" t="s">
        <v>644</v>
      </c>
      <c r="B410" s="49" t="s">
        <v>645</v>
      </c>
      <c r="C410" s="12"/>
      <c r="D410" s="10">
        <v>7.95</v>
      </c>
      <c r="E410" s="12"/>
      <c r="G410" s="13"/>
      <c r="H410" s="12"/>
    </row>
    <row r="411" spans="1:8" ht="20.100000000000001" customHeight="1">
      <c r="A411" s="49" t="s">
        <v>646</v>
      </c>
      <c r="B411" s="49" t="s">
        <v>647</v>
      </c>
      <c r="C411" s="12"/>
      <c r="D411" s="10">
        <v>9</v>
      </c>
      <c r="E411" s="12"/>
      <c r="G411" s="13"/>
      <c r="H411" s="12"/>
    </row>
    <row r="412" spans="1:8" ht="20.100000000000001" customHeight="1">
      <c r="A412" s="49" t="s">
        <v>648</v>
      </c>
      <c r="B412" s="49" t="s">
        <v>649</v>
      </c>
      <c r="C412" s="12"/>
      <c r="D412" s="10">
        <v>3.7</v>
      </c>
      <c r="E412" s="12"/>
      <c r="G412" s="13"/>
      <c r="H412" s="12"/>
    </row>
    <row r="413" spans="1:8" ht="20.100000000000001" customHeight="1">
      <c r="A413" s="49" t="s">
        <v>650</v>
      </c>
      <c r="B413" s="49" t="s">
        <v>651</v>
      </c>
      <c r="C413" s="12"/>
      <c r="D413" s="10">
        <v>1.6020000000000003</v>
      </c>
      <c r="E413" s="12"/>
      <c r="G413" s="13"/>
      <c r="H413" s="12"/>
    </row>
    <row r="414" spans="1:8" ht="20.100000000000001" customHeight="1">
      <c r="A414" s="49" t="s">
        <v>652</v>
      </c>
      <c r="B414" s="49" t="s">
        <v>653</v>
      </c>
      <c r="C414" s="12"/>
      <c r="D414" s="10">
        <v>3.2</v>
      </c>
      <c r="E414" s="12"/>
      <c r="G414" s="13"/>
      <c r="H414" s="12"/>
    </row>
    <row r="415" spans="1:8" ht="20.100000000000001" customHeight="1">
      <c r="A415" s="49" t="s">
        <v>654</v>
      </c>
      <c r="B415" s="49" t="s">
        <v>655</v>
      </c>
      <c r="C415" s="12"/>
      <c r="D415" s="10">
        <v>1.7609999999999999</v>
      </c>
      <c r="E415" s="12"/>
      <c r="G415" s="13"/>
      <c r="H415" s="12"/>
    </row>
    <row r="416" spans="1:8" ht="20.100000000000001" customHeight="1">
      <c r="A416" s="49" t="s">
        <v>656</v>
      </c>
      <c r="B416" s="49" t="s">
        <v>657</v>
      </c>
      <c r="C416" s="12"/>
      <c r="D416" s="10">
        <v>9</v>
      </c>
      <c r="E416" s="12"/>
      <c r="G416" s="13"/>
      <c r="H416" s="12"/>
    </row>
    <row r="417" spans="1:8" ht="20.100000000000001" customHeight="1">
      <c r="A417" s="49" t="s">
        <v>658</v>
      </c>
      <c r="B417" s="49" t="s">
        <v>659</v>
      </c>
      <c r="C417" s="12"/>
      <c r="D417" s="10">
        <v>3.2</v>
      </c>
      <c r="E417" s="12"/>
      <c r="G417" s="13"/>
      <c r="H417" s="12"/>
    </row>
    <row r="418" spans="1:8" ht="20.100000000000001" customHeight="1">
      <c r="A418" s="49" t="s">
        <v>660</v>
      </c>
      <c r="B418" s="49" t="s">
        <v>661</v>
      </c>
      <c r="C418" s="12"/>
      <c r="D418" s="10">
        <v>2.8000000000000003</v>
      </c>
      <c r="E418" s="12"/>
      <c r="G418" s="13"/>
      <c r="H418" s="12"/>
    </row>
    <row r="419" spans="1:8" ht="20.100000000000001" customHeight="1">
      <c r="A419" s="49" t="s">
        <v>662</v>
      </c>
      <c r="B419" s="49" t="s">
        <v>663</v>
      </c>
      <c r="C419" s="12"/>
      <c r="D419" s="10">
        <v>10</v>
      </c>
      <c r="E419" s="12"/>
      <c r="G419" s="13"/>
      <c r="H419" s="12"/>
    </row>
    <row r="420" spans="1:8" ht="20.100000000000001" customHeight="1">
      <c r="A420" s="49" t="s">
        <v>664</v>
      </c>
      <c r="B420" s="49" t="s">
        <v>665</v>
      </c>
      <c r="C420" s="12"/>
      <c r="D420" s="10">
        <v>9.1999999999999993</v>
      </c>
      <c r="E420" s="12"/>
      <c r="G420" s="13"/>
      <c r="H420" s="12"/>
    </row>
    <row r="421" spans="1:8" ht="20.100000000000001" customHeight="1">
      <c r="A421" s="49" t="s">
        <v>666</v>
      </c>
      <c r="B421" s="49" t="s">
        <v>667</v>
      </c>
      <c r="C421" s="12"/>
      <c r="D421" s="10">
        <v>8.5</v>
      </c>
      <c r="E421" s="12"/>
      <c r="G421" s="13"/>
      <c r="H421" s="12"/>
    </row>
    <row r="422" spans="1:8" ht="20.100000000000001" customHeight="1">
      <c r="A422" s="49" t="s">
        <v>668</v>
      </c>
      <c r="B422" s="49" t="s">
        <v>669</v>
      </c>
      <c r="C422" s="12"/>
      <c r="D422" s="10">
        <v>9</v>
      </c>
      <c r="E422" s="12"/>
      <c r="G422" s="13"/>
      <c r="H422" s="12"/>
    </row>
    <row r="423" spans="1:8" ht="20.100000000000001" customHeight="1">
      <c r="A423" s="49" t="s">
        <v>670</v>
      </c>
      <c r="B423" s="49" t="s">
        <v>671</v>
      </c>
      <c r="C423" s="12"/>
      <c r="D423" s="10">
        <v>9.25</v>
      </c>
      <c r="E423" s="12"/>
      <c r="G423" s="13"/>
      <c r="H423" s="12"/>
    </row>
    <row r="424" spans="1:8" ht="20.100000000000001" customHeight="1">
      <c r="A424" s="49" t="s">
        <v>672</v>
      </c>
      <c r="B424" s="49" t="s">
        <v>673</v>
      </c>
      <c r="C424" s="12"/>
      <c r="D424" s="10">
        <v>2.72</v>
      </c>
      <c r="E424" s="12"/>
      <c r="G424" s="13"/>
      <c r="H424" s="12"/>
    </row>
    <row r="425" spans="1:8" ht="20.100000000000001" customHeight="1">
      <c r="A425" s="49" t="s">
        <v>674</v>
      </c>
      <c r="B425" s="49" t="s">
        <v>675</v>
      </c>
      <c r="C425" s="12"/>
      <c r="D425" s="10">
        <v>2.5</v>
      </c>
      <c r="E425" s="12"/>
      <c r="G425" s="13"/>
      <c r="H425" s="12"/>
    </row>
    <row r="426" spans="1:8" ht="20.100000000000001" customHeight="1">
      <c r="A426" s="49" t="s">
        <v>676</v>
      </c>
      <c r="B426" s="49" t="s">
        <v>677</v>
      </c>
      <c r="C426" s="12"/>
      <c r="D426" s="10">
        <v>10.5</v>
      </c>
      <c r="E426" s="12"/>
      <c r="G426" s="13"/>
      <c r="H426" s="12"/>
    </row>
    <row r="427" spans="1:8" ht="20.100000000000001" customHeight="1">
      <c r="A427" s="49" t="s">
        <v>678</v>
      </c>
      <c r="B427" s="49" t="s">
        <v>679</v>
      </c>
      <c r="C427" s="12"/>
      <c r="D427" s="10">
        <v>3.5</v>
      </c>
      <c r="E427" s="12"/>
      <c r="G427" s="13"/>
      <c r="H427" s="12"/>
    </row>
    <row r="428" spans="1:8" ht="20.100000000000001" customHeight="1">
      <c r="A428" s="49" t="s">
        <v>680</v>
      </c>
      <c r="B428" s="49" t="s">
        <v>681</v>
      </c>
      <c r="C428" s="12"/>
      <c r="D428" s="10">
        <v>6</v>
      </c>
      <c r="E428" s="12"/>
      <c r="G428" s="13"/>
      <c r="H428" s="12"/>
    </row>
    <row r="429" spans="1:8" ht="20.100000000000001" customHeight="1">
      <c r="A429" s="49" t="s">
        <v>682</v>
      </c>
      <c r="B429" s="49" t="s">
        <v>683</v>
      </c>
      <c r="C429" s="12"/>
      <c r="D429" s="10">
        <v>10.5</v>
      </c>
      <c r="E429" s="12"/>
      <c r="G429" s="13"/>
      <c r="H429" s="12"/>
    </row>
    <row r="430" spans="1:8" ht="20.100000000000001" customHeight="1">
      <c r="A430" s="49" t="s">
        <v>684</v>
      </c>
      <c r="B430" s="49" t="s">
        <v>685</v>
      </c>
      <c r="C430" s="12"/>
      <c r="D430" s="10">
        <v>5.8</v>
      </c>
      <c r="E430" s="12"/>
      <c r="G430" s="13"/>
      <c r="H430" s="12"/>
    </row>
    <row r="431" spans="1:8" ht="20.100000000000001" customHeight="1">
      <c r="A431" s="49" t="s">
        <v>523</v>
      </c>
      <c r="B431" s="49" t="s">
        <v>524</v>
      </c>
      <c r="C431" s="12"/>
      <c r="D431" s="10">
        <v>6.2</v>
      </c>
      <c r="E431" s="12"/>
      <c r="G431" s="13"/>
      <c r="H431" s="12"/>
    </row>
    <row r="432" spans="1:8" ht="20.100000000000001" customHeight="1">
      <c r="A432" s="49" t="s">
        <v>686</v>
      </c>
      <c r="B432" s="49" t="s">
        <v>687</v>
      </c>
      <c r="C432" s="12"/>
      <c r="D432" s="10">
        <v>6.6000000000000005</v>
      </c>
      <c r="E432" s="12"/>
      <c r="G432" s="13"/>
      <c r="H432" s="12"/>
    </row>
    <row r="433" spans="1:8" ht="20.100000000000001" customHeight="1">
      <c r="A433" s="49" t="s">
        <v>688</v>
      </c>
      <c r="B433" s="49" t="s">
        <v>689</v>
      </c>
      <c r="C433" s="12"/>
      <c r="D433" s="10">
        <v>8.1999999999999993</v>
      </c>
      <c r="E433" s="12"/>
      <c r="G433" s="13"/>
      <c r="H433" s="12"/>
    </row>
    <row r="434" spans="1:8" ht="20.100000000000001" customHeight="1">
      <c r="A434" s="49" t="s">
        <v>690</v>
      </c>
      <c r="B434" s="49" t="s">
        <v>691</v>
      </c>
      <c r="C434" s="12"/>
      <c r="D434" s="10">
        <v>6.5</v>
      </c>
      <c r="E434" s="12"/>
      <c r="G434" s="13"/>
      <c r="H434" s="12"/>
    </row>
    <row r="435" spans="1:8" ht="20.100000000000001" customHeight="1">
      <c r="A435" s="49" t="s">
        <v>692</v>
      </c>
      <c r="B435" s="49" t="s">
        <v>693</v>
      </c>
      <c r="C435" s="12"/>
      <c r="D435" s="10">
        <v>8.5</v>
      </c>
      <c r="E435" s="12"/>
      <c r="G435" s="13"/>
      <c r="H435" s="12"/>
    </row>
    <row r="436" spans="1:8" ht="20.100000000000001" customHeight="1">
      <c r="A436" s="49" t="s">
        <v>694</v>
      </c>
      <c r="B436" s="49" t="s">
        <v>695</v>
      </c>
      <c r="C436" s="12"/>
      <c r="D436" s="10">
        <v>8</v>
      </c>
      <c r="E436" s="12"/>
      <c r="G436" s="13"/>
      <c r="H436" s="12"/>
    </row>
    <row r="437" spans="1:8" ht="20.100000000000001" customHeight="1">
      <c r="A437" s="49" t="s">
        <v>696</v>
      </c>
      <c r="B437" s="49" t="s">
        <v>697</v>
      </c>
      <c r="C437" s="12"/>
      <c r="D437" s="10">
        <v>4.0999999999999996</v>
      </c>
      <c r="E437" s="12"/>
      <c r="G437" s="13"/>
      <c r="H437" s="12"/>
    </row>
    <row r="438" spans="1:8" ht="20.100000000000001" customHeight="1">
      <c r="A438" s="49" t="s">
        <v>698</v>
      </c>
      <c r="B438" s="49" t="s">
        <v>699</v>
      </c>
      <c r="C438" s="12"/>
      <c r="D438" s="10">
        <v>6.4</v>
      </c>
      <c r="E438" s="12"/>
      <c r="G438" s="13"/>
      <c r="H438" s="12"/>
    </row>
    <row r="439" spans="1:8" ht="20.100000000000001" customHeight="1">
      <c r="A439" s="49" t="s">
        <v>700</v>
      </c>
      <c r="B439" s="49" t="s">
        <v>701</v>
      </c>
      <c r="C439" s="12"/>
      <c r="D439" s="10">
        <v>7</v>
      </c>
      <c r="E439" s="12"/>
      <c r="G439" s="13"/>
      <c r="H439" s="12"/>
    </row>
    <row r="440" spans="1:8" ht="20.100000000000001" customHeight="1">
      <c r="A440" s="50" t="s">
        <v>702</v>
      </c>
      <c r="B440" s="50" t="s">
        <v>703</v>
      </c>
      <c r="C440" s="12"/>
      <c r="D440" s="51">
        <v>11</v>
      </c>
      <c r="E440" s="12"/>
      <c r="G440" s="13"/>
      <c r="H440" s="12"/>
    </row>
    <row r="441" spans="1:8" ht="20.100000000000001" customHeight="1">
      <c r="A441" s="49" t="s">
        <v>704</v>
      </c>
      <c r="B441" s="49" t="s">
        <v>705</v>
      </c>
      <c r="C441" s="12"/>
      <c r="D441" s="10">
        <v>6.5</v>
      </c>
      <c r="E441" s="12"/>
      <c r="G441" s="13"/>
      <c r="H441" s="12"/>
    </row>
    <row r="442" spans="1:8" ht="20.100000000000001" customHeight="1">
      <c r="A442" s="49" t="s">
        <v>706</v>
      </c>
      <c r="B442" s="49" t="s">
        <v>707</v>
      </c>
      <c r="C442" s="12"/>
      <c r="D442" s="10">
        <v>3</v>
      </c>
      <c r="E442" s="12"/>
      <c r="G442" s="13"/>
      <c r="H442" s="12"/>
    </row>
    <row r="443" spans="1:8" ht="20.100000000000001" customHeight="1">
      <c r="A443" s="49" t="s">
        <v>708</v>
      </c>
      <c r="B443" s="49" t="s">
        <v>709</v>
      </c>
      <c r="C443" s="12"/>
      <c r="D443" s="10">
        <v>3</v>
      </c>
      <c r="E443" s="12"/>
      <c r="G443" s="13"/>
      <c r="H443" s="12"/>
    </row>
    <row r="444" spans="1:8" ht="20.100000000000001" customHeight="1">
      <c r="A444" s="49" t="s">
        <v>710</v>
      </c>
      <c r="B444" s="49" t="s">
        <v>711</v>
      </c>
      <c r="C444" s="12"/>
      <c r="D444" s="10">
        <v>3.5</v>
      </c>
      <c r="E444" s="12"/>
      <c r="G444" s="13"/>
      <c r="H444" s="12"/>
    </row>
    <row r="445" spans="1:8" ht="20.100000000000001" customHeight="1">
      <c r="A445" s="49" t="s">
        <v>712</v>
      </c>
      <c r="B445" s="49" t="s">
        <v>713</v>
      </c>
      <c r="C445" s="12"/>
      <c r="D445" s="10">
        <v>3.8000000000000003</v>
      </c>
      <c r="E445" s="12"/>
      <c r="G445" s="13"/>
      <c r="H445" s="12"/>
    </row>
    <row r="446" spans="1:8" ht="20.100000000000001" customHeight="1">
      <c r="A446" s="50" t="s">
        <v>714</v>
      </c>
      <c r="B446" s="50" t="s">
        <v>715</v>
      </c>
      <c r="C446" s="12"/>
      <c r="D446" s="51">
        <v>2.5</v>
      </c>
      <c r="E446" s="12"/>
      <c r="G446" s="13"/>
      <c r="H446" s="12"/>
    </row>
    <row r="447" spans="1:8" ht="20.100000000000001" customHeight="1">
      <c r="A447" s="49" t="s">
        <v>716</v>
      </c>
      <c r="B447" s="49" t="s">
        <v>717</v>
      </c>
      <c r="C447" s="12"/>
      <c r="D447" s="10">
        <v>7.5750000000000002</v>
      </c>
      <c r="E447" s="12"/>
      <c r="G447" s="13"/>
      <c r="H447" s="12"/>
    </row>
    <row r="448" spans="1:8" ht="20.100000000000001" customHeight="1">
      <c r="A448" s="50" t="s">
        <v>718</v>
      </c>
      <c r="B448" s="50" t="s">
        <v>719</v>
      </c>
      <c r="C448" s="12"/>
      <c r="D448" s="51">
        <v>2.5</v>
      </c>
      <c r="E448" s="12"/>
      <c r="G448" s="13"/>
      <c r="H448" s="12"/>
    </row>
    <row r="449" spans="1:8" ht="20.100000000000001" customHeight="1">
      <c r="A449" s="49" t="s">
        <v>720</v>
      </c>
      <c r="B449" s="49" t="s">
        <v>721</v>
      </c>
      <c r="C449" s="12"/>
      <c r="D449" s="10">
        <v>10</v>
      </c>
      <c r="E449" s="12"/>
      <c r="G449" s="13"/>
      <c r="H449" s="12"/>
    </row>
    <row r="450" spans="1:8" ht="20.100000000000001" customHeight="1">
      <c r="A450" s="49" t="s">
        <v>722</v>
      </c>
      <c r="B450" s="49" t="s">
        <v>723</v>
      </c>
      <c r="C450" s="12"/>
      <c r="D450" s="10">
        <v>10</v>
      </c>
      <c r="E450" s="12"/>
      <c r="G450" s="13"/>
      <c r="H450" s="12"/>
    </row>
    <row r="451" spans="1:8" ht="20.100000000000001" customHeight="1">
      <c r="A451" s="49" t="s">
        <v>724</v>
      </c>
      <c r="B451" s="49" t="s">
        <v>725</v>
      </c>
      <c r="C451" s="12"/>
      <c r="D451" s="10">
        <v>5</v>
      </c>
      <c r="E451" s="12"/>
      <c r="G451" s="13"/>
      <c r="H451" s="12"/>
    </row>
    <row r="452" spans="1:8" ht="20.100000000000001" customHeight="1">
      <c r="A452" s="49" t="s">
        <v>726</v>
      </c>
      <c r="B452" s="49" t="s">
        <v>727</v>
      </c>
      <c r="C452" s="12"/>
      <c r="D452" s="10">
        <v>2.65</v>
      </c>
      <c r="E452" s="12"/>
      <c r="G452" s="13"/>
      <c r="H452" s="12"/>
    </row>
    <row r="453" spans="1:8" ht="20.100000000000001" customHeight="1">
      <c r="A453" s="49" t="s">
        <v>728</v>
      </c>
      <c r="B453" s="49" t="s">
        <v>729</v>
      </c>
      <c r="C453" s="12"/>
      <c r="D453" s="10">
        <v>5.8</v>
      </c>
      <c r="E453" s="12"/>
      <c r="G453" s="13"/>
      <c r="H453" s="12"/>
    </row>
    <row r="454" spans="1:8" ht="20.100000000000001" customHeight="1">
      <c r="A454" s="49" t="s">
        <v>730</v>
      </c>
      <c r="B454" s="49" t="s">
        <v>731</v>
      </c>
      <c r="C454" s="12"/>
      <c r="D454" s="10">
        <v>9.1</v>
      </c>
      <c r="E454" s="12"/>
      <c r="G454" s="13"/>
      <c r="H454" s="12"/>
    </row>
    <row r="455" spans="1:8" ht="20.100000000000001" customHeight="1">
      <c r="A455" s="49" t="s">
        <v>732</v>
      </c>
      <c r="B455" s="49" t="s">
        <v>733</v>
      </c>
      <c r="C455" s="12"/>
      <c r="D455" s="10">
        <v>12.8</v>
      </c>
      <c r="E455" s="12"/>
      <c r="G455" s="13"/>
      <c r="H455" s="12"/>
    </row>
    <row r="456" spans="1:8" ht="20.100000000000001" customHeight="1">
      <c r="A456" s="49" t="s">
        <v>734</v>
      </c>
      <c r="B456" s="49" t="s">
        <v>735</v>
      </c>
      <c r="C456" s="12"/>
      <c r="D456" s="10">
        <v>7.9</v>
      </c>
      <c r="E456" s="12"/>
      <c r="G456" s="13"/>
      <c r="H456" s="12"/>
    </row>
    <row r="457" spans="1:8" ht="20.100000000000001" customHeight="1">
      <c r="A457" s="49" t="s">
        <v>736</v>
      </c>
      <c r="B457" s="49" t="s">
        <v>737</v>
      </c>
      <c r="C457" s="12"/>
      <c r="D457" s="10">
        <v>10.5</v>
      </c>
      <c r="E457" s="12"/>
      <c r="G457" s="13"/>
      <c r="H457" s="12"/>
    </row>
    <row r="458" spans="1:8" ht="20.100000000000001" customHeight="1">
      <c r="A458" s="52" t="s">
        <v>738</v>
      </c>
      <c r="B458" s="12"/>
      <c r="C458" s="12"/>
      <c r="D458" s="12"/>
      <c r="E458" s="12"/>
      <c r="F458" s="53">
        <v>67.62</v>
      </c>
      <c r="G458" s="13">
        <f>F458/1000</f>
        <v>6.762E-2</v>
      </c>
      <c r="H458" s="12"/>
    </row>
    <row r="459" spans="1:8" ht="20.100000000000001" customHeight="1">
      <c r="A459" s="52" t="s">
        <v>739</v>
      </c>
      <c r="B459" s="12"/>
      <c r="C459" s="12"/>
      <c r="D459" s="12"/>
      <c r="E459" s="12"/>
      <c r="F459" s="53">
        <v>146.22</v>
      </c>
      <c r="G459" s="13">
        <f>F459/1000</f>
        <v>0.14621999999999999</v>
      </c>
      <c r="H459" s="12"/>
    </row>
    <row r="460" spans="1:8" ht="20.100000000000001" customHeight="1">
      <c r="A460" s="52" t="s">
        <v>740</v>
      </c>
      <c r="B460" s="12"/>
      <c r="C460" s="12"/>
      <c r="D460" s="12"/>
      <c r="E460" s="12"/>
      <c r="F460" s="53">
        <v>119.16</v>
      </c>
      <c r="G460" s="13">
        <f t="shared" ref="G460:G462" si="16">F460/1000</f>
        <v>0.11916</v>
      </c>
      <c r="H460" s="12"/>
    </row>
    <row r="461" spans="1:8" ht="20.100000000000001" customHeight="1">
      <c r="A461" s="52" t="s">
        <v>741</v>
      </c>
      <c r="B461" s="12"/>
      <c r="C461" s="12"/>
      <c r="D461" s="12"/>
      <c r="E461" s="12"/>
      <c r="F461" s="53">
        <v>456.68</v>
      </c>
      <c r="G461" s="13">
        <f t="shared" si="16"/>
        <v>0.45668000000000003</v>
      </c>
      <c r="H461" s="12"/>
    </row>
    <row r="462" spans="1:8" ht="20.100000000000001" customHeight="1">
      <c r="A462" s="52" t="s">
        <v>742</v>
      </c>
      <c r="B462" s="12"/>
      <c r="C462" s="12"/>
      <c r="D462" s="12"/>
      <c r="E462" s="12"/>
      <c r="F462" s="53">
        <v>437.94</v>
      </c>
      <c r="G462" s="13">
        <f t="shared" si="16"/>
        <v>0.43794</v>
      </c>
      <c r="H462" s="12"/>
    </row>
    <row r="463" spans="1:8" ht="20.100000000000001" customHeight="1">
      <c r="A463" s="12" t="s">
        <v>743</v>
      </c>
      <c r="B463" s="12"/>
      <c r="C463" s="12"/>
      <c r="D463" s="12"/>
      <c r="E463" s="12"/>
      <c r="F463" s="53">
        <v>48.48</v>
      </c>
      <c r="G463" s="53">
        <f>F463/1000</f>
        <v>4.8479999999999995E-2</v>
      </c>
      <c r="H463" s="12"/>
    </row>
    <row r="464" spans="1:8" ht="20.100000000000001" customHeight="1">
      <c r="A464" s="52" t="s">
        <v>744</v>
      </c>
      <c r="B464" s="12"/>
      <c r="C464" s="12"/>
      <c r="D464" s="12"/>
      <c r="E464" s="12"/>
      <c r="F464" s="53">
        <v>213.24</v>
      </c>
      <c r="G464" s="53">
        <f t="shared" ref="G464:G512" si="17">F464/1000</f>
        <v>0.21324000000000001</v>
      </c>
      <c r="H464" s="12"/>
    </row>
    <row r="465" spans="1:8" ht="20.100000000000001" customHeight="1">
      <c r="A465" s="52" t="s">
        <v>745</v>
      </c>
      <c r="B465" s="12"/>
      <c r="C465" s="12"/>
      <c r="D465" s="12"/>
      <c r="E465" s="12"/>
      <c r="F465" s="53">
        <v>568.48</v>
      </c>
      <c r="G465" s="53">
        <f t="shared" si="17"/>
        <v>0.56847999999999999</v>
      </c>
      <c r="H465" s="12"/>
    </row>
    <row r="466" spans="1:8" ht="20.100000000000001" customHeight="1">
      <c r="A466" s="52" t="s">
        <v>746</v>
      </c>
      <c r="B466" s="12"/>
      <c r="C466" s="12"/>
      <c r="D466" s="12"/>
      <c r="E466" s="12"/>
      <c r="F466" s="53">
        <v>12.42</v>
      </c>
      <c r="G466" s="53">
        <f t="shared" si="17"/>
        <v>1.242E-2</v>
      </c>
      <c r="H466" s="12"/>
    </row>
    <row r="467" spans="1:8" ht="20.100000000000001" customHeight="1">
      <c r="A467" s="52" t="s">
        <v>747</v>
      </c>
      <c r="B467" s="12"/>
      <c r="C467" s="12"/>
      <c r="D467" s="12"/>
      <c r="E467" s="12"/>
      <c r="F467" s="53">
        <v>42.8</v>
      </c>
      <c r="G467" s="53">
        <f t="shared" si="17"/>
        <v>4.2799999999999998E-2</v>
      </c>
      <c r="H467" s="12"/>
    </row>
    <row r="468" spans="1:8" ht="20.100000000000001" customHeight="1">
      <c r="A468" s="52" t="s">
        <v>748</v>
      </c>
      <c r="B468" s="12"/>
      <c r="C468" s="12"/>
      <c r="D468" s="12"/>
      <c r="E468" s="12"/>
      <c r="F468" s="53">
        <v>28.44</v>
      </c>
      <c r="G468" s="53">
        <f t="shared" si="17"/>
        <v>2.844E-2</v>
      </c>
      <c r="H468" s="12"/>
    </row>
    <row r="469" spans="1:8" ht="20.100000000000001" customHeight="1">
      <c r="A469" s="52" t="s">
        <v>109</v>
      </c>
      <c r="B469" s="12"/>
      <c r="C469" s="12"/>
      <c r="D469" s="12"/>
      <c r="E469" s="12"/>
      <c r="F469" s="53">
        <v>16.7</v>
      </c>
      <c r="G469" s="53">
        <f t="shared" si="17"/>
        <v>1.67E-2</v>
      </c>
      <c r="H469" s="12"/>
    </row>
    <row r="470" spans="1:8" ht="20.100000000000001" customHeight="1">
      <c r="A470" s="52" t="s">
        <v>77</v>
      </c>
      <c r="B470" s="12"/>
      <c r="C470" s="12"/>
      <c r="D470" s="12"/>
      <c r="E470" s="12"/>
      <c r="F470" s="53">
        <v>20.260000000000002</v>
      </c>
      <c r="G470" s="53">
        <f t="shared" si="17"/>
        <v>2.026E-2</v>
      </c>
      <c r="H470" s="12"/>
    </row>
    <row r="471" spans="1:8" ht="20.100000000000001" customHeight="1">
      <c r="A471" s="52" t="s">
        <v>749</v>
      </c>
      <c r="B471" s="12"/>
      <c r="C471" s="12"/>
      <c r="D471" s="12"/>
      <c r="E471" s="12"/>
      <c r="F471" s="53">
        <v>450.34</v>
      </c>
      <c r="G471" s="53">
        <f t="shared" si="17"/>
        <v>0.45033999999999996</v>
      </c>
      <c r="H471" s="12"/>
    </row>
    <row r="472" spans="1:8" ht="20.100000000000001" customHeight="1">
      <c r="A472" s="52" t="s">
        <v>750</v>
      </c>
      <c r="B472" s="12"/>
      <c r="C472" s="12"/>
      <c r="D472" s="12"/>
      <c r="E472" s="12"/>
      <c r="F472" s="53">
        <v>762.64</v>
      </c>
      <c r="G472" s="53">
        <f t="shared" si="17"/>
        <v>0.76263999999999998</v>
      </c>
      <c r="H472" s="12"/>
    </row>
    <row r="473" spans="1:8" ht="20.100000000000001" customHeight="1">
      <c r="A473" s="52" t="s">
        <v>751</v>
      </c>
      <c r="B473" s="12"/>
      <c r="C473" s="12"/>
      <c r="D473" s="12"/>
      <c r="E473" s="12"/>
      <c r="F473" s="53">
        <v>28.42</v>
      </c>
      <c r="G473" s="53">
        <f t="shared" si="17"/>
        <v>2.8420000000000001E-2</v>
      </c>
      <c r="H473" s="12"/>
    </row>
    <row r="474" spans="1:8" ht="20.100000000000001" customHeight="1">
      <c r="A474" s="12" t="s">
        <v>171</v>
      </c>
      <c r="B474" s="12"/>
      <c r="C474" s="12"/>
      <c r="D474" s="12"/>
      <c r="E474" s="12"/>
      <c r="F474" s="53">
        <v>37.299999999999997</v>
      </c>
      <c r="G474" s="53">
        <f t="shared" si="17"/>
        <v>3.73E-2</v>
      </c>
      <c r="H474" s="12"/>
    </row>
    <row r="475" spans="1:8" ht="20.100000000000001" customHeight="1">
      <c r="A475" s="12" t="s">
        <v>752</v>
      </c>
      <c r="B475" s="12"/>
      <c r="C475" s="12"/>
      <c r="D475" s="12"/>
      <c r="E475" s="12"/>
      <c r="F475" s="53">
        <v>162.26</v>
      </c>
      <c r="G475" s="53">
        <f t="shared" si="17"/>
        <v>0.16225999999999999</v>
      </c>
      <c r="H475" s="12"/>
    </row>
    <row r="476" spans="1:8" ht="20.100000000000001" customHeight="1">
      <c r="A476" s="12" t="s">
        <v>753</v>
      </c>
      <c r="B476" s="12"/>
      <c r="C476" s="12"/>
      <c r="D476" s="12"/>
      <c r="E476" s="12"/>
      <c r="F476" s="53">
        <v>89.36</v>
      </c>
      <c r="G476" s="53">
        <f t="shared" si="17"/>
        <v>8.9359999999999995E-2</v>
      </c>
      <c r="H476" s="12"/>
    </row>
    <row r="477" spans="1:8" ht="20.100000000000001" customHeight="1">
      <c r="A477" s="12" t="s">
        <v>754</v>
      </c>
      <c r="B477" s="12"/>
      <c r="C477" s="12"/>
      <c r="D477" s="12"/>
      <c r="E477" s="12"/>
      <c r="F477" s="53">
        <v>82.94</v>
      </c>
      <c r="G477" s="53">
        <f t="shared" si="17"/>
        <v>8.294E-2</v>
      </c>
      <c r="H477" s="12"/>
    </row>
    <row r="478" spans="1:8" ht="20.100000000000001" customHeight="1">
      <c r="A478" s="12" t="s">
        <v>755</v>
      </c>
      <c r="B478" s="12"/>
      <c r="C478" s="12"/>
      <c r="D478" s="12"/>
      <c r="E478" s="12"/>
      <c r="F478" s="53">
        <v>103.52</v>
      </c>
      <c r="G478" s="53">
        <f t="shared" si="17"/>
        <v>0.10352</v>
      </c>
      <c r="H478" s="12"/>
    </row>
    <row r="479" spans="1:8" ht="20.100000000000001" customHeight="1">
      <c r="A479" s="12" t="s">
        <v>756</v>
      </c>
      <c r="B479" s="12"/>
      <c r="C479" s="12"/>
      <c r="D479" s="12"/>
      <c r="E479" s="12"/>
      <c r="F479" s="53">
        <v>10.18</v>
      </c>
      <c r="G479" s="53">
        <f t="shared" si="17"/>
        <v>1.018E-2</v>
      </c>
      <c r="H479" s="12"/>
    </row>
    <row r="480" spans="1:8" ht="20.100000000000001" customHeight="1">
      <c r="A480" s="12" t="s">
        <v>243</v>
      </c>
      <c r="B480" s="12"/>
      <c r="C480" s="12"/>
      <c r="D480" s="12"/>
      <c r="E480" s="12"/>
      <c r="F480" s="53">
        <v>7.68</v>
      </c>
      <c r="G480" s="53">
        <f t="shared" si="17"/>
        <v>7.6799999999999993E-3</v>
      </c>
      <c r="H480" s="12"/>
    </row>
    <row r="481" spans="1:8" ht="20.100000000000001" customHeight="1">
      <c r="A481" s="12" t="s">
        <v>757</v>
      </c>
      <c r="B481" s="12"/>
      <c r="C481" s="12"/>
      <c r="D481" s="12"/>
      <c r="E481" s="12"/>
      <c r="F481" s="53">
        <v>279.76</v>
      </c>
      <c r="G481" s="53">
        <f t="shared" si="17"/>
        <v>0.27976000000000001</v>
      </c>
      <c r="H481" s="12"/>
    </row>
    <row r="482" spans="1:8" ht="20.100000000000001" customHeight="1">
      <c r="A482" s="12" t="s">
        <v>758</v>
      </c>
      <c r="B482" s="12"/>
      <c r="C482" s="12"/>
      <c r="D482" s="12"/>
      <c r="E482" s="12"/>
      <c r="F482" s="53">
        <v>1320</v>
      </c>
      <c r="G482" s="53">
        <f t="shared" si="17"/>
        <v>1.32</v>
      </c>
      <c r="H482" s="12"/>
    </row>
    <row r="483" spans="1:8" ht="20.100000000000001" customHeight="1">
      <c r="A483" s="12" t="s">
        <v>759</v>
      </c>
      <c r="B483" s="12"/>
      <c r="C483" s="12"/>
      <c r="D483" s="12"/>
      <c r="E483" s="12"/>
      <c r="F483" s="53">
        <v>762.5</v>
      </c>
      <c r="G483" s="53">
        <f t="shared" si="17"/>
        <v>0.76249999999999996</v>
      </c>
      <c r="H483" s="12"/>
    </row>
    <row r="484" spans="1:8" ht="20.100000000000001" customHeight="1">
      <c r="A484" s="12" t="s">
        <v>760</v>
      </c>
      <c r="B484" s="12"/>
      <c r="C484" s="12"/>
      <c r="D484" s="12"/>
      <c r="E484" s="12"/>
      <c r="F484" s="53">
        <v>762.5</v>
      </c>
      <c r="G484" s="53">
        <f t="shared" si="17"/>
        <v>0.76249999999999996</v>
      </c>
      <c r="H484" s="12"/>
    </row>
    <row r="485" spans="1:8" ht="20.100000000000001" customHeight="1">
      <c r="A485" s="12" t="s">
        <v>761</v>
      </c>
      <c r="B485" s="12"/>
      <c r="C485" s="12"/>
      <c r="D485" s="12"/>
      <c r="E485" s="12"/>
      <c r="F485" s="53">
        <v>29.3</v>
      </c>
      <c r="G485" s="53">
        <f t="shared" si="17"/>
        <v>2.93E-2</v>
      </c>
      <c r="H485" s="12"/>
    </row>
    <row r="486" spans="1:8" ht="20.100000000000001" customHeight="1">
      <c r="A486" s="12" t="s">
        <v>762</v>
      </c>
      <c r="B486" s="12"/>
      <c r="C486" s="12"/>
      <c r="D486" s="12"/>
      <c r="E486" s="12"/>
      <c r="F486" s="53">
        <v>29.3</v>
      </c>
      <c r="G486" s="53">
        <f t="shared" si="17"/>
        <v>2.93E-2</v>
      </c>
      <c r="H486" s="12"/>
    </row>
    <row r="487" spans="1:8" ht="20.100000000000001" customHeight="1">
      <c r="A487" s="12" t="s">
        <v>820</v>
      </c>
      <c r="B487" s="12" t="s">
        <v>821</v>
      </c>
      <c r="C487" s="12"/>
      <c r="D487" s="12"/>
      <c r="E487" s="12"/>
      <c r="F487" s="53"/>
      <c r="G487" s="53">
        <v>2.1800000000000002</v>
      </c>
      <c r="H487" s="12"/>
    </row>
    <row r="488" spans="1:8" ht="20.100000000000001" customHeight="1">
      <c r="A488" s="12" t="s">
        <v>763</v>
      </c>
      <c r="B488" s="12"/>
      <c r="C488" s="12"/>
      <c r="D488" s="12"/>
      <c r="E488" s="12"/>
      <c r="F488" s="53">
        <v>469.72</v>
      </c>
      <c r="G488" s="53">
        <f t="shared" si="17"/>
        <v>0.46972000000000003</v>
      </c>
      <c r="H488" s="12"/>
    </row>
    <row r="489" spans="1:8" ht="20.100000000000001" customHeight="1">
      <c r="A489" s="12" t="s">
        <v>764</v>
      </c>
      <c r="B489" s="12"/>
      <c r="C489" s="12"/>
      <c r="D489" s="12"/>
      <c r="E489" s="12"/>
      <c r="F489" s="53">
        <v>439.12</v>
      </c>
      <c r="G489" s="53">
        <f t="shared" si="17"/>
        <v>0.43912000000000001</v>
      </c>
      <c r="H489" s="12"/>
    </row>
    <row r="490" spans="1:8" ht="20.100000000000001" customHeight="1">
      <c r="A490" s="54" t="s">
        <v>765</v>
      </c>
      <c r="B490" s="12"/>
      <c r="C490" s="12"/>
      <c r="D490" s="12"/>
      <c r="E490" s="12"/>
      <c r="F490" s="12">
        <v>912.6</v>
      </c>
      <c r="G490" s="53">
        <f t="shared" si="17"/>
        <v>0.91260000000000008</v>
      </c>
      <c r="H490" s="12"/>
    </row>
    <row r="491" spans="1:8" ht="20.100000000000001" customHeight="1">
      <c r="A491" s="54" t="s">
        <v>766</v>
      </c>
      <c r="B491" s="12"/>
      <c r="C491" s="12"/>
      <c r="D491" s="12"/>
      <c r="E491" s="12"/>
      <c r="F491" s="12">
        <v>1780</v>
      </c>
      <c r="G491" s="53">
        <f t="shared" si="17"/>
        <v>1.78</v>
      </c>
      <c r="H491" s="12"/>
    </row>
    <row r="492" spans="1:8" ht="20.100000000000001" customHeight="1">
      <c r="A492" s="54" t="s">
        <v>767</v>
      </c>
      <c r="B492" s="12"/>
      <c r="C492" s="12"/>
      <c r="D492" s="12"/>
      <c r="E492" s="12"/>
      <c r="F492" s="12">
        <v>204.82</v>
      </c>
      <c r="G492" s="53">
        <f t="shared" si="17"/>
        <v>0.20482</v>
      </c>
      <c r="H492" s="12"/>
    </row>
    <row r="493" spans="1:8" ht="20.100000000000001" customHeight="1">
      <c r="A493" s="54" t="s">
        <v>768</v>
      </c>
      <c r="B493" s="12"/>
      <c r="C493" s="12"/>
      <c r="D493" s="12"/>
      <c r="E493" s="12"/>
      <c r="F493" s="12">
        <v>351.1</v>
      </c>
      <c r="G493" s="53">
        <f t="shared" si="17"/>
        <v>0.35110000000000002</v>
      </c>
      <c r="H493" s="12"/>
    </row>
    <row r="494" spans="1:8" ht="20.100000000000001" customHeight="1">
      <c r="A494" s="54" t="s">
        <v>769</v>
      </c>
      <c r="B494" s="12"/>
      <c r="C494" s="12"/>
      <c r="D494" s="12"/>
      <c r="E494" s="12"/>
      <c r="F494" s="12">
        <v>377.5</v>
      </c>
      <c r="G494" s="53">
        <f t="shared" si="17"/>
        <v>0.3775</v>
      </c>
      <c r="H494" s="12"/>
    </row>
    <row r="495" spans="1:8" ht="20.100000000000001" customHeight="1">
      <c r="A495" s="54" t="s">
        <v>770</v>
      </c>
      <c r="B495" s="12"/>
      <c r="C495" s="12"/>
      <c r="D495" s="12"/>
      <c r="E495" s="12"/>
      <c r="F495" s="12">
        <v>1220</v>
      </c>
      <c r="G495" s="53">
        <f t="shared" si="17"/>
        <v>1.22</v>
      </c>
      <c r="H495" s="12"/>
    </row>
    <row r="496" spans="1:8" ht="20.100000000000001" customHeight="1">
      <c r="A496" s="54" t="s">
        <v>771</v>
      </c>
      <c r="B496" s="12"/>
      <c r="C496" s="12"/>
      <c r="D496" s="12"/>
      <c r="E496" s="12"/>
      <c r="F496" s="12">
        <v>1800</v>
      </c>
      <c r="G496" s="53">
        <f t="shared" si="17"/>
        <v>1.8</v>
      </c>
      <c r="H496" s="12"/>
    </row>
    <row r="497" spans="1:8" ht="20.100000000000001" customHeight="1">
      <c r="A497" s="54" t="s">
        <v>772</v>
      </c>
      <c r="B497" s="12"/>
      <c r="C497" s="12"/>
      <c r="D497" s="12"/>
      <c r="E497" s="12"/>
      <c r="F497" s="12">
        <v>1820</v>
      </c>
      <c r="G497" s="53">
        <f t="shared" si="17"/>
        <v>1.82</v>
      </c>
      <c r="H497" s="12"/>
    </row>
    <row r="498" spans="1:8" ht="20.100000000000001" customHeight="1">
      <c r="A498" s="12" t="s">
        <v>773</v>
      </c>
      <c r="B498" s="12"/>
      <c r="C498" s="12"/>
      <c r="D498" s="12"/>
      <c r="E498" s="12"/>
      <c r="F498" s="12">
        <v>8.36</v>
      </c>
      <c r="G498" s="53">
        <f t="shared" si="17"/>
        <v>8.3599999999999994E-3</v>
      </c>
      <c r="H498" s="12"/>
    </row>
    <row r="499" spans="1:8" ht="20.100000000000001" customHeight="1">
      <c r="A499" s="12" t="s">
        <v>774</v>
      </c>
      <c r="B499" s="12"/>
      <c r="C499" s="12"/>
      <c r="D499" s="12"/>
      <c r="E499" s="12"/>
      <c r="F499" s="12">
        <v>46.46</v>
      </c>
      <c r="G499" s="53">
        <f t="shared" si="17"/>
        <v>4.6460000000000001E-2</v>
      </c>
      <c r="H499" s="12"/>
    </row>
    <row r="500" spans="1:8" ht="20.100000000000001" customHeight="1">
      <c r="A500" s="12" t="s">
        <v>775</v>
      </c>
      <c r="B500" s="12"/>
      <c r="C500" s="12"/>
      <c r="D500" s="12"/>
      <c r="E500" s="12"/>
      <c r="F500" s="12">
        <v>103.26</v>
      </c>
      <c r="G500" s="53">
        <f t="shared" si="17"/>
        <v>0.10326</v>
      </c>
      <c r="H500" s="12"/>
    </row>
    <row r="501" spans="1:8" ht="20.100000000000001" customHeight="1">
      <c r="A501" s="12" t="s">
        <v>776</v>
      </c>
      <c r="B501" s="12"/>
      <c r="C501" s="12"/>
      <c r="D501" s="12"/>
      <c r="E501" s="12"/>
      <c r="F501" s="12">
        <v>380.94</v>
      </c>
      <c r="G501" s="53">
        <f t="shared" si="17"/>
        <v>0.38094</v>
      </c>
      <c r="H501" s="12"/>
    </row>
    <row r="502" spans="1:8" ht="20.100000000000001" customHeight="1">
      <c r="A502" s="12" t="s">
        <v>777</v>
      </c>
      <c r="B502" s="12"/>
      <c r="C502" s="12"/>
      <c r="D502" s="12"/>
      <c r="E502" s="12"/>
      <c r="F502" s="12">
        <v>50.4</v>
      </c>
      <c r="G502" s="53">
        <f t="shared" si="17"/>
        <v>5.04E-2</v>
      </c>
      <c r="H502" s="12"/>
    </row>
    <row r="503" spans="1:8" ht="20.100000000000001" customHeight="1">
      <c r="A503" s="12" t="s">
        <v>778</v>
      </c>
      <c r="B503" s="12"/>
      <c r="C503" s="12"/>
      <c r="D503" s="12"/>
      <c r="E503" s="12"/>
      <c r="F503" s="12">
        <v>30.7</v>
      </c>
      <c r="G503" s="53">
        <f t="shared" si="17"/>
        <v>3.0699999999999998E-2</v>
      </c>
      <c r="H503" s="12"/>
    </row>
    <row r="504" spans="1:8" ht="20.100000000000001" customHeight="1">
      <c r="A504" s="12" t="s">
        <v>779</v>
      </c>
      <c r="B504" s="12"/>
      <c r="C504" s="12"/>
      <c r="D504" s="12"/>
      <c r="E504" s="12"/>
      <c r="F504" s="12">
        <v>41.58</v>
      </c>
      <c r="G504" s="53">
        <f t="shared" si="17"/>
        <v>4.1579999999999999E-2</v>
      </c>
      <c r="H504" s="12"/>
    </row>
    <row r="505" spans="1:8" ht="20.100000000000001" customHeight="1">
      <c r="A505" s="12" t="s">
        <v>780</v>
      </c>
      <c r="B505" s="12"/>
      <c r="C505" s="12"/>
      <c r="D505" s="12"/>
      <c r="E505" s="12"/>
      <c r="F505" s="12">
        <v>12.16</v>
      </c>
      <c r="G505" s="53">
        <f t="shared" si="17"/>
        <v>1.2160000000000001E-2</v>
      </c>
      <c r="H505" s="12"/>
    </row>
    <row r="506" spans="1:8" ht="20.100000000000001" customHeight="1">
      <c r="A506" s="12" t="s">
        <v>781</v>
      </c>
      <c r="B506" s="12"/>
      <c r="C506" s="12"/>
      <c r="D506" s="12"/>
      <c r="E506" s="12"/>
      <c r="F506" s="12">
        <v>29.88</v>
      </c>
      <c r="G506" s="53">
        <f t="shared" si="17"/>
        <v>2.988E-2</v>
      </c>
      <c r="H506" s="12"/>
    </row>
    <row r="507" spans="1:8" ht="20.100000000000001" customHeight="1">
      <c r="A507" s="12" t="s">
        <v>782</v>
      </c>
      <c r="B507" s="12"/>
      <c r="C507" s="12"/>
      <c r="D507" s="12"/>
      <c r="E507" s="12"/>
      <c r="F507" s="12">
        <v>21.48</v>
      </c>
      <c r="G507" s="53">
        <f t="shared" si="17"/>
        <v>2.1479999999999999E-2</v>
      </c>
      <c r="H507" s="12"/>
    </row>
    <row r="508" spans="1:8" ht="20.100000000000001" customHeight="1">
      <c r="A508" s="54" t="s">
        <v>783</v>
      </c>
      <c r="B508" s="12"/>
      <c r="C508" s="12"/>
      <c r="D508" s="12"/>
      <c r="E508" s="12"/>
      <c r="F508" s="54">
        <v>8.6</v>
      </c>
      <c r="G508" s="55">
        <f t="shared" si="17"/>
        <v>8.6E-3</v>
      </c>
      <c r="H508" s="12"/>
    </row>
    <row r="509" spans="1:8" ht="20.100000000000001" customHeight="1">
      <c r="A509" s="54" t="s">
        <v>317</v>
      </c>
      <c r="B509" s="12"/>
      <c r="C509" s="12"/>
      <c r="D509" s="12"/>
      <c r="E509" s="12"/>
      <c r="F509" s="54">
        <v>592.72</v>
      </c>
      <c r="G509" s="55">
        <f t="shared" si="17"/>
        <v>0.59272000000000002</v>
      </c>
      <c r="H509" s="12"/>
    </row>
    <row r="510" spans="1:8" ht="20.100000000000001" customHeight="1">
      <c r="A510" s="54" t="s">
        <v>784</v>
      </c>
      <c r="B510" s="12"/>
      <c r="C510" s="12"/>
      <c r="D510" s="12"/>
      <c r="E510" s="12"/>
      <c r="F510" s="54">
        <v>326.22000000000003</v>
      </c>
      <c r="G510" s="55">
        <f t="shared" si="17"/>
        <v>0.32622000000000001</v>
      </c>
      <c r="H510" s="12"/>
    </row>
    <row r="511" spans="1:8" ht="20.100000000000001" customHeight="1">
      <c r="A511" s="54" t="s">
        <v>785</v>
      </c>
      <c r="B511" s="12"/>
      <c r="C511" s="12"/>
      <c r="D511" s="12"/>
      <c r="E511" s="12"/>
      <c r="F511" s="54">
        <v>1131.82</v>
      </c>
      <c r="G511" s="55">
        <f t="shared" si="17"/>
        <v>1.1318199999999998</v>
      </c>
      <c r="H511" s="12"/>
    </row>
    <row r="512" spans="1:8" ht="20.100000000000001" customHeight="1">
      <c r="A512" s="54" t="s">
        <v>786</v>
      </c>
      <c r="B512" s="12"/>
      <c r="C512" s="12"/>
      <c r="D512" s="12"/>
      <c r="E512" s="12"/>
      <c r="F512" s="54">
        <v>150</v>
      </c>
      <c r="G512" s="55">
        <f t="shared" si="17"/>
        <v>0.15</v>
      </c>
      <c r="H512" s="12"/>
    </row>
    <row r="513" spans="1:8" ht="20.100000000000001" customHeight="1">
      <c r="A513" s="54" t="s">
        <v>787</v>
      </c>
      <c r="B513" s="12"/>
      <c r="C513" s="12"/>
      <c r="D513" s="12"/>
      <c r="E513" s="12"/>
      <c r="G513" s="53">
        <v>0.04</v>
      </c>
      <c r="H513" s="12"/>
    </row>
    <row r="514" spans="1:8" ht="20.100000000000001" customHeight="1">
      <c r="A514" s="54" t="s">
        <v>417</v>
      </c>
      <c r="B514" s="12"/>
      <c r="C514" s="12"/>
      <c r="D514" s="12"/>
      <c r="E514" s="12"/>
      <c r="G514" s="53">
        <v>0.08</v>
      </c>
      <c r="H514" s="12"/>
    </row>
    <row r="515" spans="1:8" ht="20.100000000000001" customHeight="1">
      <c r="A515" s="54" t="s">
        <v>788</v>
      </c>
      <c r="B515" s="12" t="s">
        <v>789</v>
      </c>
      <c r="C515" s="12"/>
      <c r="D515" s="12"/>
      <c r="E515" s="12"/>
      <c r="G515" s="53">
        <v>0.52</v>
      </c>
    </row>
    <row r="516" spans="1:8" ht="20.100000000000001" customHeight="1">
      <c r="A516" s="54" t="s">
        <v>790</v>
      </c>
      <c r="B516" s="12" t="s">
        <v>791</v>
      </c>
      <c r="C516" s="12"/>
      <c r="D516" s="12"/>
      <c r="E516" s="12"/>
      <c r="G516" s="55">
        <v>0.48</v>
      </c>
    </row>
    <row r="517" spans="1:8" ht="20.100000000000001" customHeight="1">
      <c r="A517" s="54" t="s">
        <v>792</v>
      </c>
      <c r="B517" s="12" t="s">
        <v>793</v>
      </c>
      <c r="C517" s="12"/>
      <c r="D517" s="12"/>
      <c r="E517" s="12"/>
      <c r="G517" s="55">
        <v>0.48</v>
      </c>
    </row>
    <row r="518" spans="1:8" ht="20.100000000000001" customHeight="1">
      <c r="A518" s="54" t="s">
        <v>794</v>
      </c>
      <c r="B518" s="12" t="s">
        <v>795</v>
      </c>
      <c r="C518" s="12"/>
      <c r="D518" s="12"/>
      <c r="E518" s="12"/>
      <c r="G518" s="53">
        <v>0.52</v>
      </c>
    </row>
    <row r="519" spans="1:8" ht="20.100000000000001" customHeight="1">
      <c r="A519" s="54" t="s">
        <v>796</v>
      </c>
      <c r="B519" s="12" t="s">
        <v>797</v>
      </c>
      <c r="C519" s="12"/>
      <c r="D519" s="12"/>
      <c r="E519" s="12"/>
      <c r="G519" s="55">
        <v>0.54</v>
      </c>
    </row>
    <row r="520" spans="1:8" ht="20.100000000000001" customHeight="1">
      <c r="A520" s="54" t="s">
        <v>798</v>
      </c>
      <c r="B520" s="12"/>
      <c r="C520" s="12"/>
      <c r="D520" s="12"/>
      <c r="E520" s="12"/>
      <c r="G520" s="53">
        <v>0.20215</v>
      </c>
    </row>
    <row r="521" spans="1:8" ht="20.100000000000001" customHeight="1">
      <c r="A521" s="54" t="s">
        <v>799</v>
      </c>
      <c r="B521" s="12"/>
      <c r="C521" s="12"/>
      <c r="D521" s="12"/>
      <c r="E521" s="12"/>
      <c r="G521" s="53">
        <v>8.0350000000000005E-2</v>
      </c>
    </row>
    <row r="522" spans="1:8" ht="20.100000000000001" customHeight="1">
      <c r="F522"/>
    </row>
    <row r="523" spans="1:8" ht="20.100000000000001" customHeight="1">
      <c r="F523"/>
    </row>
    <row r="524" spans="1:8" ht="20.100000000000001" customHeight="1">
      <c r="F524"/>
    </row>
    <row r="525" spans="1:8" ht="20.100000000000001" customHeight="1">
      <c r="F525"/>
    </row>
    <row r="526" spans="1:8" ht="20.100000000000001" customHeight="1">
      <c r="F526"/>
    </row>
    <row r="527" spans="1:8" ht="20.100000000000001" customHeight="1">
      <c r="F527"/>
    </row>
    <row r="528" spans="1:8" ht="20.100000000000001" customHeight="1">
      <c r="F528"/>
    </row>
    <row r="529" spans="6:6" ht="20.100000000000001" customHeight="1">
      <c r="F529"/>
    </row>
    <row r="530" spans="6:6" ht="20.100000000000001" customHeight="1">
      <c r="F530"/>
    </row>
    <row r="531" spans="6:6" ht="20.100000000000001" customHeight="1">
      <c r="F531"/>
    </row>
    <row r="532" spans="6:6" ht="20.100000000000001" customHeight="1">
      <c r="F532"/>
    </row>
    <row r="533" spans="6:6" ht="20.100000000000001" customHeight="1">
      <c r="F533"/>
    </row>
    <row r="534" spans="6:6" ht="20.100000000000001" customHeight="1">
      <c r="F534"/>
    </row>
  </sheetData>
  <autoFilter ref="A3:H3"/>
  <mergeCells count="1">
    <mergeCell ref="A1:E2"/>
  </mergeCells>
  <pageMargins left="0.34" right="0.16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F974"/>
  <sheetViews>
    <sheetView topLeftCell="A633" workbookViewId="0">
      <selection activeCell="D642" sqref="D642"/>
    </sheetView>
  </sheetViews>
  <sheetFormatPr baseColWidth="10" defaultRowHeight="15"/>
  <cols>
    <col min="1" max="2" width="11.42578125" style="68"/>
    <col min="3" max="3" width="45.85546875" customWidth="1"/>
    <col min="4" max="6" width="11.42578125" style="68"/>
  </cols>
  <sheetData>
    <row r="2" spans="1:6">
      <c r="A2" t="s">
        <v>807</v>
      </c>
      <c r="B2"/>
      <c r="C2" t="s">
        <v>808</v>
      </c>
      <c r="D2"/>
    </row>
    <row r="4" spans="1:6">
      <c r="A4" s="82" t="s">
        <v>809</v>
      </c>
      <c r="B4" s="73" t="s">
        <v>1</v>
      </c>
      <c r="C4" s="101" t="s">
        <v>2</v>
      </c>
      <c r="D4" s="72" t="s">
        <v>3</v>
      </c>
      <c r="E4" s="86" t="s">
        <v>810</v>
      </c>
      <c r="F4" s="86" t="s">
        <v>811</v>
      </c>
    </row>
    <row r="5" spans="1:6">
      <c r="A5" s="85" t="s">
        <v>883</v>
      </c>
      <c r="B5" s="99" t="str">
        <f t="shared" ref="B5:B68" ca="1" si="0">IF(INDIRECT(INDIRECT("$A"&amp;(5+nblignes*INT((ROW()-5)/nblignes)))&amp;"!b"&amp;5+MOD(ROW()+5,nblignes))=0,"",INDIRECT(INDIRECT("$A"&amp;(5+nblignes*INT((ROW()-5)/nblignes)))&amp;"!b"&amp;5+MOD(ROW()+5,nblignes)))</f>
        <v>I006</v>
      </c>
      <c r="C5" s="89" t="str">
        <f ca="1">IFERROR(VLOOKUP(B5,BDD!A:H,2),"")</f>
        <v>I006  CAL SUSPENSION PM ISUZU</v>
      </c>
      <c r="D5" s="100">
        <f t="shared" ref="D5:D68" ca="1" si="1">IF($C5="","",INDIRECT(INDIRECT("$A"&amp;(5+nblignes*INT((ROW()-5)/nblignes)))&amp;"!c"&amp;5+MOD(ROW()+5,nblignes)))</f>
        <v>35</v>
      </c>
      <c r="E5" s="86">
        <f t="shared" ref="E5:E68" ca="1" si="2">IF($A5="","",INDIRECT(INDIRECT("$A"&amp;(5+nblignes*INT((ROW()-5)/nblignes)))&amp;"!$d$15"))</f>
        <v>5.0110000000000001</v>
      </c>
      <c r="F5" s="87">
        <f t="shared" ref="F5:F68" ca="1" si="3">IF($A5="","",INDIRECT(INDIRECT("$A"&amp;(5+nblignes*INT((ROW()-5)/nblignes)))&amp;"!$d$16"))</f>
        <v>5.4909999999999997</v>
      </c>
    </row>
    <row r="6" spans="1:6">
      <c r="A6" s="70"/>
      <c r="B6" s="99" t="str">
        <f t="shared" ca="1" si="0"/>
        <v>B001</v>
      </c>
      <c r="C6" s="89" t="str">
        <f ca="1">IFERROR(VLOOKUP(B6,BDD!A:H,2),"")</f>
        <v>B001  BOULON D'ASSEMBLAGE 404</v>
      </c>
      <c r="D6" s="100">
        <f t="shared" ca="1" si="1"/>
        <v>20</v>
      </c>
      <c r="E6" s="87" t="str">
        <f t="shared" ca="1" si="2"/>
        <v/>
      </c>
      <c r="F6" s="87" t="str">
        <f t="shared" ca="1" si="3"/>
        <v/>
      </c>
    </row>
    <row r="7" spans="1:6">
      <c r="A7" s="70"/>
      <c r="B7" s="99" t="str">
        <f t="shared" ca="1" si="0"/>
        <v/>
      </c>
      <c r="C7" s="89" t="str">
        <f ca="1">IFERROR(VLOOKUP(B7,BDD!A:H,2),"")</f>
        <v/>
      </c>
      <c r="D7" s="100" t="str">
        <f t="shared" ca="1" si="1"/>
        <v/>
      </c>
      <c r="E7" s="87" t="str">
        <f t="shared" ca="1" si="2"/>
        <v/>
      </c>
      <c r="F7" s="87" t="str">
        <f t="shared" ca="1" si="3"/>
        <v/>
      </c>
    </row>
    <row r="8" spans="1:6">
      <c r="A8" s="70"/>
      <c r="B8" s="99" t="str">
        <f t="shared" ca="1" si="0"/>
        <v/>
      </c>
      <c r="C8" s="89" t="str">
        <f ca="1">IFERROR(VLOOKUP(B8,BDD!A:H,2),"")</f>
        <v/>
      </c>
      <c r="D8" s="100" t="str">
        <f t="shared" ca="1" si="1"/>
        <v/>
      </c>
      <c r="E8" s="87" t="str">
        <f t="shared" ca="1" si="2"/>
        <v/>
      </c>
      <c r="F8" s="87" t="str">
        <f t="shared" ca="1" si="3"/>
        <v/>
      </c>
    </row>
    <row r="9" spans="1:6">
      <c r="A9" s="70"/>
      <c r="B9" s="99" t="str">
        <f t="shared" ca="1" si="0"/>
        <v/>
      </c>
      <c r="C9" s="89" t="str">
        <f ca="1">IFERROR(VLOOKUP(B9,BDD!A:H,2),"")</f>
        <v/>
      </c>
      <c r="D9" s="100" t="str">
        <f t="shared" ca="1" si="1"/>
        <v/>
      </c>
      <c r="E9" s="87" t="str">
        <f t="shared" ca="1" si="2"/>
        <v/>
      </c>
      <c r="F9" s="87" t="str">
        <f t="shared" ca="1" si="3"/>
        <v/>
      </c>
    </row>
    <row r="10" spans="1:6">
      <c r="A10" s="70"/>
      <c r="B10" s="99" t="str">
        <f t="shared" ca="1" si="0"/>
        <v/>
      </c>
      <c r="C10" s="89" t="str">
        <f ca="1">IFERROR(VLOOKUP(B10,BDD!A:H,2),"")</f>
        <v/>
      </c>
      <c r="D10" s="100" t="str">
        <f t="shared" ca="1" si="1"/>
        <v/>
      </c>
      <c r="E10" s="87" t="str">
        <f t="shared" ca="1" si="2"/>
        <v/>
      </c>
      <c r="F10" s="87" t="str">
        <f t="shared" ca="1" si="3"/>
        <v/>
      </c>
    </row>
    <row r="11" spans="1:6">
      <c r="A11" s="70"/>
      <c r="B11" s="99" t="str">
        <f t="shared" ca="1" si="0"/>
        <v/>
      </c>
      <c r="C11" s="89" t="str">
        <f ca="1">IFERROR(VLOOKUP(B11,BDD!A:H,2),"")</f>
        <v/>
      </c>
      <c r="D11" s="100" t="str">
        <f t="shared" ca="1" si="1"/>
        <v/>
      </c>
      <c r="E11" s="87" t="str">
        <f t="shared" ca="1" si="2"/>
        <v/>
      </c>
      <c r="F11" s="87" t="str">
        <f t="shared" ca="1" si="3"/>
        <v/>
      </c>
    </row>
    <row r="12" spans="1:6">
      <c r="A12" s="70"/>
      <c r="B12" s="99" t="str">
        <f t="shared" ca="1" si="0"/>
        <v/>
      </c>
      <c r="C12" s="89" t="str">
        <f ca="1">IFERROR(VLOOKUP(B12,BDD!A:H,2),"")</f>
        <v/>
      </c>
      <c r="D12" s="100" t="str">
        <f t="shared" ca="1" si="1"/>
        <v/>
      </c>
      <c r="E12" s="87" t="str">
        <f t="shared" ca="1" si="2"/>
        <v/>
      </c>
      <c r="F12" s="87" t="str">
        <f t="shared" ca="1" si="3"/>
        <v/>
      </c>
    </row>
    <row r="13" spans="1:6">
      <c r="A13" s="70"/>
      <c r="B13" s="99" t="str">
        <f t="shared" ca="1" si="0"/>
        <v/>
      </c>
      <c r="C13" s="89" t="str">
        <f ca="1">IFERROR(VLOOKUP(B13,BDD!A:H,2),"")</f>
        <v/>
      </c>
      <c r="D13" s="100" t="str">
        <f t="shared" ca="1" si="1"/>
        <v/>
      </c>
      <c r="E13" s="87" t="str">
        <f t="shared" ca="1" si="2"/>
        <v/>
      </c>
      <c r="F13" s="87" t="str">
        <f t="shared" ca="1" si="3"/>
        <v/>
      </c>
    </row>
    <row r="14" spans="1:6">
      <c r="A14" s="70"/>
      <c r="B14" s="99" t="str">
        <f t="shared" ca="1" si="0"/>
        <v/>
      </c>
      <c r="C14" s="89" t="str">
        <f ca="1">IFERROR(VLOOKUP(B14,BDD!A:H,2),"")</f>
        <v/>
      </c>
      <c r="D14" s="100" t="str">
        <f t="shared" ca="1" si="1"/>
        <v/>
      </c>
      <c r="E14" s="87" t="str">
        <f t="shared" ca="1" si="2"/>
        <v/>
      </c>
      <c r="F14" s="87" t="str">
        <f t="shared" ca="1" si="3"/>
        <v/>
      </c>
    </row>
    <row r="15" spans="1:6">
      <c r="A15" s="85" t="s">
        <v>884</v>
      </c>
      <c r="B15" s="99" t="str">
        <f t="shared" ca="1" si="0"/>
        <v>I006</v>
      </c>
      <c r="C15" s="89" t="str">
        <f ca="1">IFERROR(VLOOKUP(B15,BDD!A:H,2),"")</f>
        <v>I006  CAL SUSPENSION PM ISUZU</v>
      </c>
      <c r="D15" s="100">
        <f t="shared" ca="1" si="1"/>
        <v>35</v>
      </c>
      <c r="E15" s="87">
        <f t="shared" ca="1" si="2"/>
        <v>5.0110000000000001</v>
      </c>
      <c r="F15" s="87">
        <f t="shared" ca="1" si="3"/>
        <v>5.4909999999999997</v>
      </c>
    </row>
    <row r="16" spans="1:6">
      <c r="A16" s="70"/>
      <c r="B16" s="99" t="str">
        <f t="shared" ca="1" si="0"/>
        <v>B001</v>
      </c>
      <c r="C16" s="89" t="str">
        <f ca="1">IFERROR(VLOOKUP(B16,BDD!A:H,2),"")</f>
        <v>B001  BOULON D'ASSEMBLAGE 404</v>
      </c>
      <c r="D16" s="100">
        <f t="shared" ca="1" si="1"/>
        <v>20</v>
      </c>
      <c r="E16" s="87" t="str">
        <f t="shared" ca="1" si="2"/>
        <v/>
      </c>
      <c r="F16" s="87" t="str">
        <f t="shared" ca="1" si="3"/>
        <v/>
      </c>
    </row>
    <row r="17" spans="1:6">
      <c r="A17" s="70"/>
      <c r="B17" s="99" t="str">
        <f t="shared" ca="1" si="0"/>
        <v/>
      </c>
      <c r="C17" s="89" t="str">
        <f ca="1">IFERROR(VLOOKUP(B17,BDD!A:H,2),"")</f>
        <v/>
      </c>
      <c r="D17" s="100" t="str">
        <f t="shared" ca="1" si="1"/>
        <v/>
      </c>
      <c r="E17" s="87" t="str">
        <f t="shared" ca="1" si="2"/>
        <v/>
      </c>
      <c r="F17" s="87" t="str">
        <f t="shared" ca="1" si="3"/>
        <v/>
      </c>
    </row>
    <row r="18" spans="1:6">
      <c r="A18" s="70"/>
      <c r="B18" s="99" t="str">
        <f t="shared" ca="1" si="0"/>
        <v/>
      </c>
      <c r="C18" s="89" t="str">
        <f ca="1">IFERROR(VLOOKUP(B18,BDD!A:H,2),"")</f>
        <v/>
      </c>
      <c r="D18" s="100" t="str">
        <f t="shared" ca="1" si="1"/>
        <v/>
      </c>
      <c r="E18" s="87" t="str">
        <f t="shared" ca="1" si="2"/>
        <v/>
      </c>
      <c r="F18" s="87" t="str">
        <f t="shared" ca="1" si="3"/>
        <v/>
      </c>
    </row>
    <row r="19" spans="1:6">
      <c r="A19" s="70"/>
      <c r="B19" s="99" t="str">
        <f t="shared" ca="1" si="0"/>
        <v/>
      </c>
      <c r="C19" s="89" t="str">
        <f ca="1">IFERROR(VLOOKUP(B19,BDD!A:H,2),"")</f>
        <v/>
      </c>
      <c r="D19" s="100" t="str">
        <f t="shared" ca="1" si="1"/>
        <v/>
      </c>
      <c r="E19" s="87" t="str">
        <f t="shared" ca="1" si="2"/>
        <v/>
      </c>
      <c r="F19" s="87" t="str">
        <f t="shared" ca="1" si="3"/>
        <v/>
      </c>
    </row>
    <row r="20" spans="1:6">
      <c r="A20" s="70"/>
      <c r="B20" s="99" t="str">
        <f t="shared" ca="1" si="0"/>
        <v/>
      </c>
      <c r="C20" s="89" t="str">
        <f ca="1">IFERROR(VLOOKUP(B20,BDD!A:H,2),"")</f>
        <v/>
      </c>
      <c r="D20" s="100" t="str">
        <f t="shared" ca="1" si="1"/>
        <v/>
      </c>
      <c r="E20" s="87" t="str">
        <f t="shared" ca="1" si="2"/>
        <v/>
      </c>
      <c r="F20" s="87" t="str">
        <f t="shared" ca="1" si="3"/>
        <v/>
      </c>
    </row>
    <row r="21" spans="1:6">
      <c r="A21" s="70"/>
      <c r="B21" s="99" t="str">
        <f t="shared" ca="1" si="0"/>
        <v/>
      </c>
      <c r="C21" s="87"/>
      <c r="D21" s="100" t="str">
        <f t="shared" ca="1" si="1"/>
        <v/>
      </c>
      <c r="E21" s="87" t="str">
        <f t="shared" ca="1" si="2"/>
        <v/>
      </c>
      <c r="F21" s="87" t="str">
        <f t="shared" ca="1" si="3"/>
        <v/>
      </c>
    </row>
    <row r="22" spans="1:6">
      <c r="A22" s="70"/>
      <c r="B22" s="99" t="str">
        <f t="shared" ca="1" si="0"/>
        <v/>
      </c>
      <c r="C22" s="89" t="str">
        <f ca="1">IFERROR(VLOOKUP(B22,BDD!A:H,2),"")</f>
        <v/>
      </c>
      <c r="D22" s="100" t="str">
        <f t="shared" ca="1" si="1"/>
        <v/>
      </c>
      <c r="E22" s="87" t="str">
        <f t="shared" ca="1" si="2"/>
        <v/>
      </c>
      <c r="F22" s="87" t="str">
        <f t="shared" ca="1" si="3"/>
        <v/>
      </c>
    </row>
    <row r="23" spans="1:6">
      <c r="A23" s="70"/>
      <c r="B23" s="99" t="str">
        <f t="shared" ca="1" si="0"/>
        <v/>
      </c>
      <c r="C23" s="89" t="str">
        <f ca="1">IFERROR(VLOOKUP(B23,BDD!A:H,2),"")</f>
        <v/>
      </c>
      <c r="D23" s="100" t="str">
        <f t="shared" ca="1" si="1"/>
        <v/>
      </c>
      <c r="E23" s="87" t="str">
        <f t="shared" ca="1" si="2"/>
        <v/>
      </c>
      <c r="F23" s="87" t="str">
        <f t="shared" ca="1" si="3"/>
        <v/>
      </c>
    </row>
    <row r="24" spans="1:6">
      <c r="A24" s="70"/>
      <c r="B24" s="99" t="str">
        <f t="shared" ca="1" si="0"/>
        <v/>
      </c>
      <c r="C24" s="89" t="str">
        <f ca="1">IFERROR(VLOOKUP(B24,BDD!A:H,2),"")</f>
        <v/>
      </c>
      <c r="D24" s="100" t="str">
        <f t="shared" ca="1" si="1"/>
        <v/>
      </c>
      <c r="E24" s="87" t="str">
        <f t="shared" ca="1" si="2"/>
        <v/>
      </c>
      <c r="F24" s="87" t="str">
        <f t="shared" ca="1" si="3"/>
        <v/>
      </c>
    </row>
    <row r="25" spans="1:6">
      <c r="A25" s="85" t="s">
        <v>885</v>
      </c>
      <c r="B25" s="99" t="str">
        <f t="shared" ca="1" si="0"/>
        <v>i006</v>
      </c>
      <c r="C25" s="89" t="str">
        <f ca="1">IFERROR(VLOOKUP(B25,BDD!A:H,2),"")</f>
        <v>I006  CAL SUSPENSION PM ISUZU</v>
      </c>
      <c r="D25" s="100">
        <f t="shared" ca="1" si="1"/>
        <v>35</v>
      </c>
      <c r="E25" s="87">
        <f t="shared" ca="1" si="2"/>
        <v>5.0110000000000001</v>
      </c>
      <c r="F25" s="87">
        <f t="shared" ca="1" si="3"/>
        <v>5.4909999999999997</v>
      </c>
    </row>
    <row r="26" spans="1:6">
      <c r="A26" s="70"/>
      <c r="B26" s="99" t="str">
        <f t="shared" ca="1" si="0"/>
        <v>B001</v>
      </c>
      <c r="C26" s="89" t="str">
        <f ca="1">IFERROR(VLOOKUP(B26,BDD!A:H,2),"")</f>
        <v>B001  BOULON D'ASSEMBLAGE 404</v>
      </c>
      <c r="D26" s="100">
        <f t="shared" ca="1" si="1"/>
        <v>20</v>
      </c>
      <c r="E26" s="87" t="str">
        <f t="shared" ca="1" si="2"/>
        <v/>
      </c>
      <c r="F26" s="87" t="str">
        <f t="shared" ca="1" si="3"/>
        <v/>
      </c>
    </row>
    <row r="27" spans="1:6">
      <c r="A27" s="70"/>
      <c r="B27" s="99" t="str">
        <f t="shared" ca="1" si="0"/>
        <v/>
      </c>
      <c r="C27" s="89" t="str">
        <f ca="1">IFERROR(VLOOKUP(B27,BDD!A:H,2),"")</f>
        <v/>
      </c>
      <c r="D27" s="100" t="str">
        <f t="shared" ca="1" si="1"/>
        <v/>
      </c>
      <c r="E27" s="87" t="str">
        <f t="shared" ca="1" si="2"/>
        <v/>
      </c>
      <c r="F27" s="87" t="str">
        <f t="shared" ca="1" si="3"/>
        <v/>
      </c>
    </row>
    <row r="28" spans="1:6">
      <c r="A28" s="70"/>
      <c r="B28" s="99" t="str">
        <f t="shared" ca="1" si="0"/>
        <v/>
      </c>
      <c r="C28" s="89" t="str">
        <f ca="1">IFERROR(VLOOKUP(B28,BDD!A:H,2),"")</f>
        <v/>
      </c>
      <c r="D28" s="100" t="str">
        <f t="shared" ca="1" si="1"/>
        <v/>
      </c>
      <c r="E28" s="87" t="str">
        <f t="shared" ca="1" si="2"/>
        <v/>
      </c>
      <c r="F28" s="87" t="str">
        <f t="shared" ca="1" si="3"/>
        <v/>
      </c>
    </row>
    <row r="29" spans="1:6">
      <c r="A29" s="70"/>
      <c r="B29" s="99" t="str">
        <f t="shared" ca="1" si="0"/>
        <v/>
      </c>
      <c r="C29" s="89" t="str">
        <f ca="1">IFERROR(VLOOKUP(B29,BDD!A:H,2),"")</f>
        <v/>
      </c>
      <c r="D29" s="100" t="str">
        <f t="shared" ca="1" si="1"/>
        <v/>
      </c>
      <c r="E29" s="87" t="str">
        <f t="shared" ca="1" si="2"/>
        <v/>
      </c>
      <c r="F29" s="87" t="str">
        <f t="shared" ca="1" si="3"/>
        <v/>
      </c>
    </row>
    <row r="30" spans="1:6">
      <c r="A30" s="70"/>
      <c r="B30" s="99" t="str">
        <f t="shared" ca="1" si="0"/>
        <v/>
      </c>
      <c r="C30" s="89" t="str">
        <f ca="1">IFERROR(VLOOKUP(B30,BDD!A:H,2),"")</f>
        <v/>
      </c>
      <c r="D30" s="100" t="str">
        <f t="shared" ca="1" si="1"/>
        <v/>
      </c>
      <c r="E30" s="87" t="str">
        <f t="shared" ca="1" si="2"/>
        <v/>
      </c>
      <c r="F30" s="87" t="str">
        <f t="shared" ca="1" si="3"/>
        <v/>
      </c>
    </row>
    <row r="31" spans="1:6">
      <c r="A31" s="70"/>
      <c r="B31" s="99" t="str">
        <f t="shared" ca="1" si="0"/>
        <v/>
      </c>
      <c r="C31" s="89" t="str">
        <f ca="1">IFERROR(VLOOKUP(B31,BDD!A:H,2),"")</f>
        <v/>
      </c>
      <c r="D31" s="100" t="str">
        <f t="shared" ca="1" si="1"/>
        <v/>
      </c>
      <c r="E31" s="87" t="str">
        <f t="shared" ca="1" si="2"/>
        <v/>
      </c>
      <c r="F31" s="87" t="str">
        <f t="shared" ca="1" si="3"/>
        <v/>
      </c>
    </row>
    <row r="32" spans="1:6">
      <c r="A32" s="70"/>
      <c r="B32" s="99" t="str">
        <f t="shared" ca="1" si="0"/>
        <v/>
      </c>
      <c r="C32" s="89" t="str">
        <f ca="1">IFERROR(VLOOKUP(B32,BDD!A:H,2),"")</f>
        <v/>
      </c>
      <c r="D32" s="100" t="str">
        <f t="shared" ca="1" si="1"/>
        <v/>
      </c>
      <c r="E32" s="87" t="str">
        <f t="shared" ca="1" si="2"/>
        <v/>
      </c>
      <c r="F32" s="87" t="str">
        <f t="shared" ca="1" si="3"/>
        <v/>
      </c>
    </row>
    <row r="33" spans="1:6">
      <c r="A33" s="70"/>
      <c r="B33" s="99" t="str">
        <f t="shared" ca="1" si="0"/>
        <v/>
      </c>
      <c r="C33" s="89" t="str">
        <f ca="1">IFERROR(VLOOKUP(B33,BDD!A:H,2),"")</f>
        <v/>
      </c>
      <c r="D33" s="100" t="str">
        <f t="shared" ca="1" si="1"/>
        <v/>
      </c>
      <c r="E33" s="87" t="str">
        <f t="shared" ca="1" si="2"/>
        <v/>
      </c>
      <c r="F33" s="87" t="str">
        <f t="shared" ca="1" si="3"/>
        <v/>
      </c>
    </row>
    <row r="34" spans="1:6">
      <c r="A34" s="70"/>
      <c r="B34" s="99" t="str">
        <f t="shared" ca="1" si="0"/>
        <v/>
      </c>
      <c r="C34" s="89" t="str">
        <f ca="1">IFERROR(VLOOKUP(B34,BDD!A:H,2),"")</f>
        <v/>
      </c>
      <c r="D34" s="100" t="str">
        <f t="shared" ca="1" si="1"/>
        <v/>
      </c>
      <c r="E34" s="87" t="str">
        <f t="shared" ca="1" si="2"/>
        <v/>
      </c>
      <c r="F34" s="87" t="str">
        <f t="shared" ca="1" si="3"/>
        <v/>
      </c>
    </row>
    <row r="35" spans="1:6">
      <c r="A35" s="85" t="s">
        <v>886</v>
      </c>
      <c r="B35" s="99" t="str">
        <f t="shared" ca="1" si="0"/>
        <v>i006</v>
      </c>
      <c r="C35" s="89" t="str">
        <f ca="1">IFERROR(VLOOKUP(B35,BDD!A:H,2),"")</f>
        <v>I006  CAL SUSPENSION PM ISUZU</v>
      </c>
      <c r="D35" s="100">
        <f t="shared" ca="1" si="1"/>
        <v>35</v>
      </c>
      <c r="E35" s="87">
        <f t="shared" ca="1" si="2"/>
        <v>5.0110000000000001</v>
      </c>
      <c r="F35" s="87">
        <f t="shared" ca="1" si="3"/>
        <v>5.4909999999999997</v>
      </c>
    </row>
    <row r="36" spans="1:6">
      <c r="A36" s="88"/>
      <c r="B36" s="99" t="str">
        <f t="shared" ca="1" si="0"/>
        <v>B001</v>
      </c>
      <c r="C36" s="89" t="str">
        <f ca="1">IFERROR(VLOOKUP(B36,BDD!A:H,2),"")</f>
        <v>B001  BOULON D'ASSEMBLAGE 404</v>
      </c>
      <c r="D36" s="100">
        <f t="shared" ca="1" si="1"/>
        <v>20</v>
      </c>
      <c r="E36" s="87" t="str">
        <f t="shared" ca="1" si="2"/>
        <v/>
      </c>
      <c r="F36" s="87" t="str">
        <f t="shared" ca="1" si="3"/>
        <v/>
      </c>
    </row>
    <row r="37" spans="1:6">
      <c r="A37" s="70"/>
      <c r="B37" s="99" t="str">
        <f t="shared" ca="1" si="0"/>
        <v/>
      </c>
      <c r="C37" s="89" t="str">
        <f ca="1">IFERROR(VLOOKUP(B37,BDD!A:H,2),"")</f>
        <v/>
      </c>
      <c r="D37" s="100" t="str">
        <f t="shared" ca="1" si="1"/>
        <v/>
      </c>
      <c r="E37" s="87" t="str">
        <f t="shared" ca="1" si="2"/>
        <v/>
      </c>
      <c r="F37" s="87" t="str">
        <f t="shared" ca="1" si="3"/>
        <v/>
      </c>
    </row>
    <row r="38" spans="1:6">
      <c r="A38" s="70"/>
      <c r="B38" s="99" t="str">
        <f t="shared" ca="1" si="0"/>
        <v/>
      </c>
      <c r="C38" s="89" t="str">
        <f ca="1">IFERROR(VLOOKUP(B38,BDD!A:H,2),"")</f>
        <v/>
      </c>
      <c r="D38" s="100" t="str">
        <f t="shared" ca="1" si="1"/>
        <v/>
      </c>
      <c r="E38" s="87" t="str">
        <f t="shared" ca="1" si="2"/>
        <v/>
      </c>
      <c r="F38" s="87" t="str">
        <f t="shared" ca="1" si="3"/>
        <v/>
      </c>
    </row>
    <row r="39" spans="1:6">
      <c r="A39" s="70"/>
      <c r="B39" s="99" t="str">
        <f t="shared" ca="1" si="0"/>
        <v/>
      </c>
      <c r="C39" s="89" t="str">
        <f ca="1">IFERROR(VLOOKUP(B39,BDD!A:H,2),"")</f>
        <v/>
      </c>
      <c r="D39" s="100" t="str">
        <f t="shared" ca="1" si="1"/>
        <v/>
      </c>
      <c r="E39" s="87" t="str">
        <f t="shared" ca="1" si="2"/>
        <v/>
      </c>
      <c r="F39" s="87" t="str">
        <f t="shared" ca="1" si="3"/>
        <v/>
      </c>
    </row>
    <row r="40" spans="1:6">
      <c r="A40" s="70"/>
      <c r="B40" s="99" t="str">
        <f t="shared" ca="1" si="0"/>
        <v/>
      </c>
      <c r="C40" s="89" t="str">
        <f ca="1">IFERROR(VLOOKUP(B40,BDD!A:H,2),"")</f>
        <v/>
      </c>
      <c r="D40" s="100" t="str">
        <f t="shared" ca="1" si="1"/>
        <v/>
      </c>
      <c r="E40" s="87" t="str">
        <f t="shared" ca="1" si="2"/>
        <v/>
      </c>
      <c r="F40" s="87" t="str">
        <f t="shared" ca="1" si="3"/>
        <v/>
      </c>
    </row>
    <row r="41" spans="1:6">
      <c r="A41" s="70"/>
      <c r="B41" s="99" t="str">
        <f t="shared" ca="1" si="0"/>
        <v/>
      </c>
      <c r="C41" s="89" t="str">
        <f ca="1">IFERROR(VLOOKUP(B41,BDD!A:H,2),"")</f>
        <v/>
      </c>
      <c r="D41" s="100" t="str">
        <f t="shared" ca="1" si="1"/>
        <v/>
      </c>
      <c r="E41" s="87" t="str">
        <f t="shared" ca="1" si="2"/>
        <v/>
      </c>
      <c r="F41" s="87" t="str">
        <f t="shared" ca="1" si="3"/>
        <v/>
      </c>
    </row>
    <row r="42" spans="1:6">
      <c r="A42" s="70"/>
      <c r="B42" s="99" t="str">
        <f t="shared" ca="1" si="0"/>
        <v/>
      </c>
      <c r="C42" s="89" t="str">
        <f ca="1">IFERROR(VLOOKUP(B42,BDD!A:H,2),"")</f>
        <v/>
      </c>
      <c r="D42" s="100" t="str">
        <f t="shared" ca="1" si="1"/>
        <v/>
      </c>
      <c r="E42" s="87" t="str">
        <f t="shared" ca="1" si="2"/>
        <v/>
      </c>
      <c r="F42" s="87" t="str">
        <f t="shared" ca="1" si="3"/>
        <v/>
      </c>
    </row>
    <row r="43" spans="1:6">
      <c r="A43" s="70"/>
      <c r="B43" s="99" t="str">
        <f t="shared" ca="1" si="0"/>
        <v/>
      </c>
      <c r="C43" s="89" t="str">
        <f ca="1">IFERROR(VLOOKUP(B43,BDD!A:H,2),"")</f>
        <v/>
      </c>
      <c r="D43" s="100" t="str">
        <f t="shared" ca="1" si="1"/>
        <v/>
      </c>
      <c r="E43" s="87" t="str">
        <f t="shared" ca="1" si="2"/>
        <v/>
      </c>
      <c r="F43" s="87" t="str">
        <f t="shared" ca="1" si="3"/>
        <v/>
      </c>
    </row>
    <row r="44" spans="1:6">
      <c r="A44" s="70"/>
      <c r="B44" s="99" t="str">
        <f t="shared" ca="1" si="0"/>
        <v/>
      </c>
      <c r="C44" s="89" t="str">
        <f ca="1">IFERROR(VLOOKUP(B44,BDD!A:H,2),"")</f>
        <v/>
      </c>
      <c r="D44" s="100" t="str">
        <f t="shared" ca="1" si="1"/>
        <v/>
      </c>
      <c r="E44" s="87" t="str">
        <f t="shared" ca="1" si="2"/>
        <v/>
      </c>
      <c r="F44" s="87" t="str">
        <f t="shared" ca="1" si="3"/>
        <v/>
      </c>
    </row>
    <row r="45" spans="1:6">
      <c r="A45" s="85" t="s">
        <v>887</v>
      </c>
      <c r="B45" s="99" t="str">
        <f t="shared" ca="1" si="0"/>
        <v>i006</v>
      </c>
      <c r="C45" s="89" t="str">
        <f ca="1">IFERROR(VLOOKUP(B45,BDD!A:H,2),"")</f>
        <v>I006  CAL SUSPENSION PM ISUZU</v>
      </c>
      <c r="D45" s="100">
        <f t="shared" ca="1" si="1"/>
        <v>35</v>
      </c>
      <c r="E45" s="87">
        <f t="shared" ca="1" si="2"/>
        <v>5.0110000000000001</v>
      </c>
      <c r="F45" s="87">
        <f t="shared" ca="1" si="3"/>
        <v>5.4909999999999997</v>
      </c>
    </row>
    <row r="46" spans="1:6">
      <c r="A46" s="70"/>
      <c r="B46" s="99" t="str">
        <f t="shared" ca="1" si="0"/>
        <v>B001</v>
      </c>
      <c r="C46" s="89" t="str">
        <f ca="1">IFERROR(VLOOKUP(B46,BDD!A:H,2),"")</f>
        <v>B001  BOULON D'ASSEMBLAGE 404</v>
      </c>
      <c r="D46" s="100">
        <f t="shared" ca="1" si="1"/>
        <v>20</v>
      </c>
      <c r="E46" s="87" t="str">
        <f t="shared" ca="1" si="2"/>
        <v/>
      </c>
      <c r="F46" s="87" t="str">
        <f t="shared" ca="1" si="3"/>
        <v/>
      </c>
    </row>
    <row r="47" spans="1:6">
      <c r="A47" s="70"/>
      <c r="B47" s="99" t="str">
        <f t="shared" ca="1" si="0"/>
        <v/>
      </c>
      <c r="C47" s="89" t="str">
        <f ca="1">IFERROR(VLOOKUP(B47,BDD!A:H,2),"")</f>
        <v/>
      </c>
      <c r="D47" s="100" t="str">
        <f t="shared" ca="1" si="1"/>
        <v/>
      </c>
      <c r="E47" s="87" t="str">
        <f t="shared" ca="1" si="2"/>
        <v/>
      </c>
      <c r="F47" s="87" t="str">
        <f t="shared" ca="1" si="3"/>
        <v/>
      </c>
    </row>
    <row r="48" spans="1:6">
      <c r="A48" s="70"/>
      <c r="B48" s="99" t="str">
        <f t="shared" ca="1" si="0"/>
        <v/>
      </c>
      <c r="C48" s="89" t="str">
        <f ca="1">IFERROR(VLOOKUP(B48,BDD!A:H,2),"")</f>
        <v/>
      </c>
      <c r="D48" s="100" t="str">
        <f t="shared" ca="1" si="1"/>
        <v/>
      </c>
      <c r="E48" s="87" t="str">
        <f t="shared" ca="1" si="2"/>
        <v/>
      </c>
      <c r="F48" s="87" t="str">
        <f t="shared" ca="1" si="3"/>
        <v/>
      </c>
    </row>
    <row r="49" spans="1:6">
      <c r="A49" s="70"/>
      <c r="B49" s="99" t="str">
        <f t="shared" ca="1" si="0"/>
        <v/>
      </c>
      <c r="C49" s="89" t="str">
        <f ca="1">IFERROR(VLOOKUP(B49,BDD!A:H,2),"")</f>
        <v/>
      </c>
      <c r="D49" s="100" t="str">
        <f t="shared" ca="1" si="1"/>
        <v/>
      </c>
      <c r="E49" s="87" t="str">
        <f t="shared" ca="1" si="2"/>
        <v/>
      </c>
      <c r="F49" s="87" t="str">
        <f t="shared" ca="1" si="3"/>
        <v/>
      </c>
    </row>
    <row r="50" spans="1:6">
      <c r="A50" s="70"/>
      <c r="B50" s="99" t="str">
        <f t="shared" ca="1" si="0"/>
        <v/>
      </c>
      <c r="C50" s="89" t="str">
        <f ca="1">IFERROR(VLOOKUP(B50,BDD!A:H,2),"")</f>
        <v/>
      </c>
      <c r="D50" s="100" t="str">
        <f t="shared" ca="1" si="1"/>
        <v/>
      </c>
      <c r="E50" s="87" t="str">
        <f t="shared" ca="1" si="2"/>
        <v/>
      </c>
      <c r="F50" s="87" t="str">
        <f t="shared" ca="1" si="3"/>
        <v/>
      </c>
    </row>
    <row r="51" spans="1:6">
      <c r="A51" s="70"/>
      <c r="B51" s="99" t="str">
        <f t="shared" ca="1" si="0"/>
        <v/>
      </c>
      <c r="C51" s="89" t="str">
        <f ca="1">IFERROR(VLOOKUP(B51,BDD!A:H,2),"")</f>
        <v/>
      </c>
      <c r="D51" s="100" t="str">
        <f t="shared" ca="1" si="1"/>
        <v/>
      </c>
      <c r="E51" s="87" t="str">
        <f t="shared" ca="1" si="2"/>
        <v/>
      </c>
      <c r="F51" s="87" t="str">
        <f t="shared" ca="1" si="3"/>
        <v/>
      </c>
    </row>
    <row r="52" spans="1:6">
      <c r="A52" s="70"/>
      <c r="B52" s="99" t="str">
        <f t="shared" ca="1" si="0"/>
        <v/>
      </c>
      <c r="C52" s="89" t="str">
        <f ca="1">IFERROR(VLOOKUP(B52,BDD!A:H,2),"")</f>
        <v/>
      </c>
      <c r="D52" s="100" t="str">
        <f t="shared" ca="1" si="1"/>
        <v/>
      </c>
      <c r="E52" s="87" t="str">
        <f t="shared" ca="1" si="2"/>
        <v/>
      </c>
      <c r="F52" s="87" t="str">
        <f t="shared" ca="1" si="3"/>
        <v/>
      </c>
    </row>
    <row r="53" spans="1:6">
      <c r="A53" s="70"/>
      <c r="B53" s="99" t="str">
        <f t="shared" ca="1" si="0"/>
        <v/>
      </c>
      <c r="C53" s="89" t="str">
        <f ca="1">IFERROR(VLOOKUP(B53,BDD!A:H,2),"")</f>
        <v/>
      </c>
      <c r="D53" s="100" t="str">
        <f t="shared" ca="1" si="1"/>
        <v/>
      </c>
      <c r="E53" s="87" t="str">
        <f t="shared" ca="1" si="2"/>
        <v/>
      </c>
      <c r="F53" s="87" t="str">
        <f t="shared" ca="1" si="3"/>
        <v/>
      </c>
    </row>
    <row r="54" spans="1:6">
      <c r="A54" s="70"/>
      <c r="B54" s="99" t="str">
        <f t="shared" ca="1" si="0"/>
        <v/>
      </c>
      <c r="C54" s="89" t="str">
        <f ca="1">IFERROR(VLOOKUP(B54,BDD!A:H,2),"")</f>
        <v/>
      </c>
      <c r="D54" s="100" t="str">
        <f t="shared" ca="1" si="1"/>
        <v/>
      </c>
      <c r="E54" s="87" t="str">
        <f t="shared" ca="1" si="2"/>
        <v/>
      </c>
      <c r="F54" s="87" t="str">
        <f t="shared" ca="1" si="3"/>
        <v/>
      </c>
    </row>
    <row r="55" spans="1:6">
      <c r="A55" s="85" t="s">
        <v>888</v>
      </c>
      <c r="B55" s="99" t="str">
        <f t="shared" ca="1" si="0"/>
        <v>i006</v>
      </c>
      <c r="C55" s="89" t="str">
        <f ca="1">IFERROR(VLOOKUP(B55,BDD!A:H,2),"")</f>
        <v>I006  CAL SUSPENSION PM ISUZU</v>
      </c>
      <c r="D55" s="100">
        <f t="shared" ca="1" si="1"/>
        <v>35</v>
      </c>
      <c r="E55" s="87">
        <f t="shared" ca="1" si="2"/>
        <v>5.0110000000000001</v>
      </c>
      <c r="F55" s="87">
        <f t="shared" ca="1" si="3"/>
        <v>5.4909999999999997</v>
      </c>
    </row>
    <row r="56" spans="1:6">
      <c r="A56" s="70"/>
      <c r="B56" s="99" t="str">
        <f t="shared" ca="1" si="0"/>
        <v>B001</v>
      </c>
      <c r="C56" s="89" t="str">
        <f ca="1">IFERROR(VLOOKUP(B56,BDD!A:H,2),"")</f>
        <v>B001  BOULON D'ASSEMBLAGE 404</v>
      </c>
      <c r="D56" s="100">
        <f t="shared" ca="1" si="1"/>
        <v>20</v>
      </c>
      <c r="E56" s="87" t="str">
        <f t="shared" ca="1" si="2"/>
        <v/>
      </c>
      <c r="F56" s="87" t="str">
        <f t="shared" ca="1" si="3"/>
        <v/>
      </c>
    </row>
    <row r="57" spans="1:6">
      <c r="A57" s="70"/>
      <c r="B57" s="99" t="str">
        <f t="shared" ca="1" si="0"/>
        <v/>
      </c>
      <c r="C57" s="89" t="str">
        <f ca="1">IFERROR(VLOOKUP(B57,BDD!A:H,2),"")</f>
        <v/>
      </c>
      <c r="D57" s="100" t="str">
        <f t="shared" ca="1" si="1"/>
        <v/>
      </c>
      <c r="E57" s="87" t="str">
        <f t="shared" ca="1" si="2"/>
        <v/>
      </c>
      <c r="F57" s="87" t="str">
        <f t="shared" ca="1" si="3"/>
        <v/>
      </c>
    </row>
    <row r="58" spans="1:6">
      <c r="A58" s="70"/>
      <c r="B58" s="99" t="str">
        <f t="shared" ca="1" si="0"/>
        <v/>
      </c>
      <c r="C58" s="89" t="str">
        <f ca="1">IFERROR(VLOOKUP(B58,BDD!A:H,2),"")</f>
        <v/>
      </c>
      <c r="D58" s="100" t="str">
        <f t="shared" ca="1" si="1"/>
        <v/>
      </c>
      <c r="E58" s="87" t="str">
        <f t="shared" ca="1" si="2"/>
        <v/>
      </c>
      <c r="F58" s="87" t="str">
        <f t="shared" ca="1" si="3"/>
        <v/>
      </c>
    </row>
    <row r="59" spans="1:6">
      <c r="A59" s="70"/>
      <c r="B59" s="99" t="str">
        <f t="shared" ca="1" si="0"/>
        <v/>
      </c>
      <c r="C59" s="89" t="str">
        <f ca="1">IFERROR(VLOOKUP(B59,BDD!A:H,2),"")</f>
        <v/>
      </c>
      <c r="D59" s="100" t="str">
        <f t="shared" ca="1" si="1"/>
        <v/>
      </c>
      <c r="E59" s="87" t="str">
        <f t="shared" ca="1" si="2"/>
        <v/>
      </c>
      <c r="F59" s="87" t="str">
        <f t="shared" ca="1" si="3"/>
        <v/>
      </c>
    </row>
    <row r="60" spans="1:6">
      <c r="A60" s="70"/>
      <c r="B60" s="99" t="str">
        <f t="shared" ca="1" si="0"/>
        <v/>
      </c>
      <c r="C60" s="89" t="str">
        <f ca="1">IFERROR(VLOOKUP(B60,BDD!A:H,2),"")</f>
        <v/>
      </c>
      <c r="D60" s="100" t="str">
        <f t="shared" ca="1" si="1"/>
        <v/>
      </c>
      <c r="E60" s="87" t="str">
        <f t="shared" ca="1" si="2"/>
        <v/>
      </c>
      <c r="F60" s="87" t="str">
        <f t="shared" ca="1" si="3"/>
        <v/>
      </c>
    </row>
    <row r="61" spans="1:6">
      <c r="A61" s="70"/>
      <c r="B61" s="99" t="str">
        <f t="shared" ca="1" si="0"/>
        <v/>
      </c>
      <c r="C61" s="89" t="str">
        <f ca="1">IFERROR(VLOOKUP(B61,BDD!A:H,2),"")</f>
        <v/>
      </c>
      <c r="D61" s="100" t="str">
        <f t="shared" ca="1" si="1"/>
        <v/>
      </c>
      <c r="E61" s="87" t="str">
        <f t="shared" ca="1" si="2"/>
        <v/>
      </c>
      <c r="F61" s="87" t="str">
        <f t="shared" ca="1" si="3"/>
        <v/>
      </c>
    </row>
    <row r="62" spans="1:6">
      <c r="A62" s="70"/>
      <c r="B62" s="99" t="str">
        <f t="shared" ca="1" si="0"/>
        <v/>
      </c>
      <c r="C62" s="89" t="str">
        <f ca="1">IFERROR(VLOOKUP(B62,BDD!A:H,2),"")</f>
        <v/>
      </c>
      <c r="D62" s="100" t="str">
        <f t="shared" ca="1" si="1"/>
        <v/>
      </c>
      <c r="E62" s="87" t="str">
        <f t="shared" ca="1" si="2"/>
        <v/>
      </c>
      <c r="F62" s="87" t="str">
        <f t="shared" ca="1" si="3"/>
        <v/>
      </c>
    </row>
    <row r="63" spans="1:6">
      <c r="A63" s="70"/>
      <c r="B63" s="99" t="str">
        <f t="shared" ca="1" si="0"/>
        <v/>
      </c>
      <c r="C63" s="89" t="str">
        <f ca="1">IFERROR(VLOOKUP(B63,BDD!A:H,2),"")</f>
        <v/>
      </c>
      <c r="D63" s="100" t="str">
        <f t="shared" ca="1" si="1"/>
        <v/>
      </c>
      <c r="E63" s="87" t="str">
        <f t="shared" ca="1" si="2"/>
        <v/>
      </c>
      <c r="F63" s="87" t="str">
        <f t="shared" ca="1" si="3"/>
        <v/>
      </c>
    </row>
    <row r="64" spans="1:6">
      <c r="A64" s="72"/>
      <c r="B64" s="99" t="str">
        <f t="shared" ca="1" si="0"/>
        <v/>
      </c>
      <c r="C64" s="89" t="str">
        <f ca="1">IFERROR(VLOOKUP(B64,BDD!A:H,2),"")</f>
        <v/>
      </c>
      <c r="D64" s="100" t="str">
        <f t="shared" ca="1" si="1"/>
        <v/>
      </c>
      <c r="E64" s="87" t="str">
        <f t="shared" ca="1" si="2"/>
        <v/>
      </c>
      <c r="F64" s="87" t="str">
        <f t="shared" ca="1" si="3"/>
        <v/>
      </c>
    </row>
    <row r="65" spans="1:6">
      <c r="A65" s="85" t="s">
        <v>889</v>
      </c>
      <c r="B65" s="99" t="str">
        <f t="shared" ca="1" si="0"/>
        <v>i006</v>
      </c>
      <c r="C65" s="89" t="str">
        <f ca="1">IFERROR(VLOOKUP(B65,BDD!A:H,2),"")</f>
        <v>I006  CAL SUSPENSION PM ISUZU</v>
      </c>
      <c r="D65" s="100">
        <f t="shared" ca="1" si="1"/>
        <v>35</v>
      </c>
      <c r="E65" s="87">
        <f t="shared" ca="1" si="2"/>
        <v>5.0110000000000001</v>
      </c>
      <c r="F65" s="87">
        <f t="shared" ca="1" si="3"/>
        <v>5.4909999999999997</v>
      </c>
    </row>
    <row r="66" spans="1:6">
      <c r="A66" s="70"/>
      <c r="B66" s="99" t="str">
        <f t="shared" ca="1" si="0"/>
        <v>B001</v>
      </c>
      <c r="C66" s="89" t="str">
        <f ca="1">IFERROR(VLOOKUP(B66,BDD!A:H,2),"")</f>
        <v>B001  BOULON D'ASSEMBLAGE 404</v>
      </c>
      <c r="D66" s="100">
        <f t="shared" ca="1" si="1"/>
        <v>20</v>
      </c>
      <c r="E66" s="87" t="str">
        <f t="shared" ca="1" si="2"/>
        <v/>
      </c>
      <c r="F66" s="87" t="str">
        <f t="shared" ca="1" si="3"/>
        <v/>
      </c>
    </row>
    <row r="67" spans="1:6">
      <c r="A67" s="70"/>
      <c r="B67" s="99" t="str">
        <f t="shared" ca="1" si="0"/>
        <v/>
      </c>
      <c r="C67" s="89" t="str">
        <f ca="1">IFERROR(VLOOKUP(B67,BDD!A:H,2),"")</f>
        <v/>
      </c>
      <c r="D67" s="100" t="str">
        <f t="shared" ca="1" si="1"/>
        <v/>
      </c>
      <c r="E67" s="87" t="str">
        <f t="shared" ca="1" si="2"/>
        <v/>
      </c>
      <c r="F67" s="87" t="str">
        <f t="shared" ca="1" si="3"/>
        <v/>
      </c>
    </row>
    <row r="68" spans="1:6">
      <c r="A68" s="70"/>
      <c r="B68" s="99" t="str">
        <f t="shared" ca="1" si="0"/>
        <v/>
      </c>
      <c r="C68" s="89" t="str">
        <f ca="1">IFERROR(VLOOKUP(B68,BDD!A:H,2),"")</f>
        <v/>
      </c>
      <c r="D68" s="100" t="str">
        <f t="shared" ca="1" si="1"/>
        <v/>
      </c>
      <c r="E68" s="87" t="str">
        <f t="shared" ca="1" si="2"/>
        <v/>
      </c>
      <c r="F68" s="87" t="str">
        <f t="shared" ca="1" si="3"/>
        <v/>
      </c>
    </row>
    <row r="69" spans="1:6">
      <c r="A69" s="70"/>
      <c r="B69" s="99" t="str">
        <f t="shared" ref="B69:B132" ca="1" si="4">IF(INDIRECT(INDIRECT("$A"&amp;(5+nblignes*INT((ROW()-5)/nblignes)))&amp;"!b"&amp;5+MOD(ROW()+5,nblignes))=0,"",INDIRECT(INDIRECT("$A"&amp;(5+nblignes*INT((ROW()-5)/nblignes)))&amp;"!b"&amp;5+MOD(ROW()+5,nblignes)))</f>
        <v/>
      </c>
      <c r="C69" s="89" t="str">
        <f ca="1">IFERROR(VLOOKUP(B69,BDD!A:H,2),"")</f>
        <v/>
      </c>
      <c r="D69" s="100" t="str">
        <f t="shared" ref="D69:D132" ca="1" si="5">IF($C69="","",INDIRECT(INDIRECT("$A"&amp;(5+nblignes*INT((ROW()-5)/nblignes)))&amp;"!c"&amp;5+MOD(ROW()+5,nblignes)))</f>
        <v/>
      </c>
      <c r="E69" s="87" t="str">
        <f t="shared" ref="E69:E132" ca="1" si="6">IF($A69="","",INDIRECT(INDIRECT("$A"&amp;(5+nblignes*INT((ROW()-5)/nblignes)))&amp;"!$d$15"))</f>
        <v/>
      </c>
      <c r="F69" s="87" t="str">
        <f t="shared" ref="F69:F132" ca="1" si="7">IF($A69="","",INDIRECT(INDIRECT("$A"&amp;(5+nblignes*INT((ROW()-5)/nblignes)))&amp;"!$d$16"))</f>
        <v/>
      </c>
    </row>
    <row r="70" spans="1:6">
      <c r="A70" s="70"/>
      <c r="B70" s="99" t="str">
        <f t="shared" ca="1" si="4"/>
        <v/>
      </c>
      <c r="C70" s="89" t="str">
        <f ca="1">IFERROR(VLOOKUP(B70,BDD!A:H,2),"")</f>
        <v/>
      </c>
      <c r="D70" s="100" t="str">
        <f t="shared" ca="1" si="5"/>
        <v/>
      </c>
      <c r="E70" s="87" t="str">
        <f t="shared" ca="1" si="6"/>
        <v/>
      </c>
      <c r="F70" s="87" t="str">
        <f t="shared" ca="1" si="7"/>
        <v/>
      </c>
    </row>
    <row r="71" spans="1:6">
      <c r="A71" s="70"/>
      <c r="B71" s="99" t="str">
        <f t="shared" ca="1" si="4"/>
        <v/>
      </c>
      <c r="C71" s="89" t="str">
        <f ca="1">IFERROR(VLOOKUP(B71,BDD!A:H,2),"")</f>
        <v/>
      </c>
      <c r="D71" s="100" t="str">
        <f t="shared" ca="1" si="5"/>
        <v/>
      </c>
      <c r="E71" s="87" t="str">
        <f t="shared" ca="1" si="6"/>
        <v/>
      </c>
      <c r="F71" s="87" t="str">
        <f t="shared" ca="1" si="7"/>
        <v/>
      </c>
    </row>
    <row r="72" spans="1:6">
      <c r="A72" s="70"/>
      <c r="B72" s="99" t="str">
        <f t="shared" ca="1" si="4"/>
        <v/>
      </c>
      <c r="C72" s="89" t="str">
        <f ca="1">IFERROR(VLOOKUP(B72,BDD!A:H,2),"")</f>
        <v/>
      </c>
      <c r="D72" s="100" t="str">
        <f t="shared" ca="1" si="5"/>
        <v/>
      </c>
      <c r="E72" s="87" t="str">
        <f t="shared" ca="1" si="6"/>
        <v/>
      </c>
      <c r="F72" s="87" t="str">
        <f t="shared" ca="1" si="7"/>
        <v/>
      </c>
    </row>
    <row r="73" spans="1:6">
      <c r="A73" s="70"/>
      <c r="B73" s="99" t="str">
        <f t="shared" ca="1" si="4"/>
        <v/>
      </c>
      <c r="C73" s="89" t="str">
        <f ca="1">IFERROR(VLOOKUP(B73,BDD!A:H,2),"")</f>
        <v/>
      </c>
      <c r="D73" s="100" t="str">
        <f t="shared" ca="1" si="5"/>
        <v/>
      </c>
      <c r="E73" s="87" t="str">
        <f t="shared" ca="1" si="6"/>
        <v/>
      </c>
      <c r="F73" s="87" t="str">
        <f t="shared" ca="1" si="7"/>
        <v/>
      </c>
    </row>
    <row r="74" spans="1:6">
      <c r="A74" s="72"/>
      <c r="B74" s="99" t="str">
        <f t="shared" ca="1" si="4"/>
        <v/>
      </c>
      <c r="C74" s="89" t="str">
        <f ca="1">IFERROR(VLOOKUP(B74,BDD!A:H,2),"")</f>
        <v/>
      </c>
      <c r="D74" s="100" t="str">
        <f t="shared" ca="1" si="5"/>
        <v/>
      </c>
      <c r="E74" s="87" t="str">
        <f t="shared" ca="1" si="6"/>
        <v/>
      </c>
      <c r="F74" s="87" t="str">
        <f t="shared" ca="1" si="7"/>
        <v/>
      </c>
    </row>
    <row r="75" spans="1:6">
      <c r="A75" s="85" t="s">
        <v>890</v>
      </c>
      <c r="B75" s="99" t="str">
        <f t="shared" ca="1" si="4"/>
        <v>i006</v>
      </c>
      <c r="C75" s="89" t="str">
        <f ca="1">IFERROR(VLOOKUP(B75,BDD!A:H,2),"")</f>
        <v>I006  CAL SUSPENSION PM ISUZU</v>
      </c>
      <c r="D75" s="100">
        <f t="shared" ca="1" si="5"/>
        <v>35</v>
      </c>
      <c r="E75" s="87">
        <f t="shared" ca="1" si="6"/>
        <v>5.0110000000000001</v>
      </c>
      <c r="F75" s="87">
        <f t="shared" ca="1" si="7"/>
        <v>5.4909999999999997</v>
      </c>
    </row>
    <row r="76" spans="1:6">
      <c r="A76" s="70"/>
      <c r="B76" s="99" t="str">
        <f t="shared" ca="1" si="4"/>
        <v>B001</v>
      </c>
      <c r="C76" s="89" t="str">
        <f ca="1">IFERROR(VLOOKUP(B76,BDD!A:H,2),"")</f>
        <v>B001  BOULON D'ASSEMBLAGE 404</v>
      </c>
      <c r="D76" s="100">
        <f t="shared" ca="1" si="5"/>
        <v>20</v>
      </c>
      <c r="E76" s="87" t="str">
        <f t="shared" ca="1" si="6"/>
        <v/>
      </c>
      <c r="F76" s="87" t="str">
        <f t="shared" ca="1" si="7"/>
        <v/>
      </c>
    </row>
    <row r="77" spans="1:6">
      <c r="A77" s="70"/>
      <c r="B77" s="99" t="str">
        <f t="shared" ca="1" si="4"/>
        <v/>
      </c>
      <c r="C77" s="89" t="str">
        <f ca="1">IFERROR(VLOOKUP(B77,BDD!A:H,2),"")</f>
        <v/>
      </c>
      <c r="D77" s="100" t="str">
        <f t="shared" ca="1" si="5"/>
        <v/>
      </c>
      <c r="E77" s="87" t="str">
        <f t="shared" ca="1" si="6"/>
        <v/>
      </c>
      <c r="F77" s="87" t="str">
        <f t="shared" ca="1" si="7"/>
        <v/>
      </c>
    </row>
    <row r="78" spans="1:6">
      <c r="A78" s="70"/>
      <c r="B78" s="99" t="str">
        <f t="shared" ca="1" si="4"/>
        <v/>
      </c>
      <c r="C78" s="89" t="str">
        <f ca="1">IFERROR(VLOOKUP(B78,BDD!A:H,2),"")</f>
        <v/>
      </c>
      <c r="D78" s="100" t="str">
        <f t="shared" ca="1" si="5"/>
        <v/>
      </c>
      <c r="E78" s="87" t="str">
        <f t="shared" ca="1" si="6"/>
        <v/>
      </c>
      <c r="F78" s="87" t="str">
        <f t="shared" ca="1" si="7"/>
        <v/>
      </c>
    </row>
    <row r="79" spans="1:6">
      <c r="A79" s="70"/>
      <c r="B79" s="99" t="str">
        <f t="shared" ca="1" si="4"/>
        <v/>
      </c>
      <c r="C79" s="89" t="str">
        <f ca="1">IFERROR(VLOOKUP(B79,BDD!A:H,2),"")</f>
        <v/>
      </c>
      <c r="D79" s="100" t="str">
        <f t="shared" ca="1" si="5"/>
        <v/>
      </c>
      <c r="E79" s="87" t="str">
        <f t="shared" ca="1" si="6"/>
        <v/>
      </c>
      <c r="F79" s="87" t="str">
        <f t="shared" ca="1" si="7"/>
        <v/>
      </c>
    </row>
    <row r="80" spans="1:6">
      <c r="A80" s="70"/>
      <c r="B80" s="99" t="str">
        <f t="shared" ca="1" si="4"/>
        <v/>
      </c>
      <c r="C80" s="89" t="str">
        <f ca="1">IFERROR(VLOOKUP(B80,BDD!A:H,2),"")</f>
        <v/>
      </c>
      <c r="D80" s="100" t="str">
        <f t="shared" ca="1" si="5"/>
        <v/>
      </c>
      <c r="E80" s="87" t="str">
        <f t="shared" ca="1" si="6"/>
        <v/>
      </c>
      <c r="F80" s="87" t="str">
        <f t="shared" ca="1" si="7"/>
        <v/>
      </c>
    </row>
    <row r="81" spans="1:6">
      <c r="A81" s="70"/>
      <c r="B81" s="99" t="str">
        <f t="shared" ca="1" si="4"/>
        <v/>
      </c>
      <c r="C81" s="89" t="str">
        <f ca="1">IFERROR(VLOOKUP(B81,BDD!A:H,2),"")</f>
        <v/>
      </c>
      <c r="D81" s="100" t="str">
        <f t="shared" ca="1" si="5"/>
        <v/>
      </c>
      <c r="E81" s="87" t="str">
        <f t="shared" ca="1" si="6"/>
        <v/>
      </c>
      <c r="F81" s="87" t="str">
        <f t="shared" ca="1" si="7"/>
        <v/>
      </c>
    </row>
    <row r="82" spans="1:6">
      <c r="A82" s="70"/>
      <c r="B82" s="99" t="str">
        <f t="shared" ca="1" si="4"/>
        <v/>
      </c>
      <c r="C82" s="89" t="str">
        <f ca="1">IFERROR(VLOOKUP(B82,BDD!A:H,2),"")</f>
        <v/>
      </c>
      <c r="D82" s="100" t="str">
        <f t="shared" ca="1" si="5"/>
        <v/>
      </c>
      <c r="E82" s="87" t="str">
        <f t="shared" ca="1" si="6"/>
        <v/>
      </c>
      <c r="F82" s="87" t="str">
        <f t="shared" ca="1" si="7"/>
        <v/>
      </c>
    </row>
    <row r="83" spans="1:6">
      <c r="A83" s="70"/>
      <c r="B83" s="99" t="str">
        <f t="shared" ca="1" si="4"/>
        <v/>
      </c>
      <c r="C83" s="89" t="str">
        <f ca="1">IFERROR(VLOOKUP(B83,BDD!A:H,2),"")</f>
        <v/>
      </c>
      <c r="D83" s="100" t="str">
        <f t="shared" ca="1" si="5"/>
        <v/>
      </c>
      <c r="E83" s="87" t="str">
        <f t="shared" ca="1" si="6"/>
        <v/>
      </c>
      <c r="F83" s="87" t="str">
        <f t="shared" ca="1" si="7"/>
        <v/>
      </c>
    </row>
    <row r="84" spans="1:6">
      <c r="A84" s="72"/>
      <c r="B84" s="99" t="str">
        <f t="shared" ca="1" si="4"/>
        <v/>
      </c>
      <c r="C84" s="89" t="str">
        <f ca="1">IFERROR(VLOOKUP(B84,BDD!A:H,2),"")</f>
        <v/>
      </c>
      <c r="D84" s="100" t="str">
        <f t="shared" ca="1" si="5"/>
        <v/>
      </c>
      <c r="E84" s="87" t="str">
        <f t="shared" ca="1" si="6"/>
        <v/>
      </c>
      <c r="F84" s="87" t="str">
        <f t="shared" ca="1" si="7"/>
        <v/>
      </c>
    </row>
    <row r="85" spans="1:6">
      <c r="A85" s="85" t="s">
        <v>891</v>
      </c>
      <c r="B85" s="99" t="str">
        <f t="shared" ca="1" si="4"/>
        <v>i006</v>
      </c>
      <c r="C85" s="89" t="str">
        <f ca="1">IFERROR(VLOOKUP(B85,BDD!A:H,2),"")</f>
        <v>I006  CAL SUSPENSION PM ISUZU</v>
      </c>
      <c r="D85" s="100">
        <f t="shared" ca="1" si="5"/>
        <v>35</v>
      </c>
      <c r="E85" s="87">
        <f t="shared" ca="1" si="6"/>
        <v>5.0110000000000001</v>
      </c>
      <c r="F85" s="87">
        <f t="shared" ca="1" si="7"/>
        <v>5.4909999999999997</v>
      </c>
    </row>
    <row r="86" spans="1:6">
      <c r="A86" s="70"/>
      <c r="B86" s="99" t="str">
        <f t="shared" ca="1" si="4"/>
        <v>B001</v>
      </c>
      <c r="C86" s="89" t="str">
        <f ca="1">IFERROR(VLOOKUP(B86,BDD!A:H,2),"")</f>
        <v>B001  BOULON D'ASSEMBLAGE 404</v>
      </c>
      <c r="D86" s="100">
        <f t="shared" ca="1" si="5"/>
        <v>20</v>
      </c>
      <c r="E86" s="87" t="str">
        <f t="shared" ca="1" si="6"/>
        <v/>
      </c>
      <c r="F86" s="87" t="str">
        <f t="shared" ca="1" si="7"/>
        <v/>
      </c>
    </row>
    <row r="87" spans="1:6">
      <c r="A87" s="70"/>
      <c r="B87" s="99" t="str">
        <f t="shared" ca="1" si="4"/>
        <v/>
      </c>
      <c r="C87" s="89" t="str">
        <f ca="1">IFERROR(VLOOKUP(B87,BDD!A:H,2),"")</f>
        <v/>
      </c>
      <c r="D87" s="100" t="str">
        <f t="shared" ca="1" si="5"/>
        <v/>
      </c>
      <c r="E87" s="87" t="str">
        <f t="shared" ca="1" si="6"/>
        <v/>
      </c>
      <c r="F87" s="87" t="str">
        <f t="shared" ca="1" si="7"/>
        <v/>
      </c>
    </row>
    <row r="88" spans="1:6">
      <c r="A88" s="70"/>
      <c r="B88" s="99" t="str">
        <f t="shared" ca="1" si="4"/>
        <v/>
      </c>
      <c r="C88" s="89" t="str">
        <f ca="1">IFERROR(VLOOKUP(B88,BDD!A:H,2),"")</f>
        <v/>
      </c>
      <c r="D88" s="100" t="str">
        <f t="shared" ca="1" si="5"/>
        <v/>
      </c>
      <c r="E88" s="87" t="str">
        <f t="shared" ca="1" si="6"/>
        <v/>
      </c>
      <c r="F88" s="87" t="str">
        <f t="shared" ca="1" si="7"/>
        <v/>
      </c>
    </row>
    <row r="89" spans="1:6">
      <c r="A89" s="70"/>
      <c r="B89" s="99" t="str">
        <f t="shared" ca="1" si="4"/>
        <v/>
      </c>
      <c r="C89" s="89" t="str">
        <f ca="1">IFERROR(VLOOKUP(B89,BDD!A:H,2),"")</f>
        <v/>
      </c>
      <c r="D89" s="100" t="str">
        <f t="shared" ca="1" si="5"/>
        <v/>
      </c>
      <c r="E89" s="87" t="str">
        <f t="shared" ca="1" si="6"/>
        <v/>
      </c>
      <c r="F89" s="87" t="str">
        <f t="shared" ca="1" si="7"/>
        <v/>
      </c>
    </row>
    <row r="90" spans="1:6">
      <c r="A90" s="70"/>
      <c r="B90" s="99" t="str">
        <f t="shared" ca="1" si="4"/>
        <v/>
      </c>
      <c r="C90" s="89" t="str">
        <f ca="1">IFERROR(VLOOKUP(B90,BDD!A:H,2),"")</f>
        <v/>
      </c>
      <c r="D90" s="100" t="str">
        <f t="shared" ca="1" si="5"/>
        <v/>
      </c>
      <c r="E90" s="87" t="str">
        <f t="shared" ca="1" si="6"/>
        <v/>
      </c>
      <c r="F90" s="87" t="str">
        <f t="shared" ca="1" si="7"/>
        <v/>
      </c>
    </row>
    <row r="91" spans="1:6">
      <c r="A91" s="70"/>
      <c r="B91" s="99" t="str">
        <f t="shared" ca="1" si="4"/>
        <v/>
      </c>
      <c r="C91" s="89" t="str">
        <f ca="1">IFERROR(VLOOKUP(B91,BDD!A:H,2),"")</f>
        <v/>
      </c>
      <c r="D91" s="100" t="str">
        <f t="shared" ca="1" si="5"/>
        <v/>
      </c>
      <c r="E91" s="87" t="str">
        <f t="shared" ca="1" si="6"/>
        <v/>
      </c>
      <c r="F91" s="87" t="str">
        <f t="shared" ca="1" si="7"/>
        <v/>
      </c>
    </row>
    <row r="92" spans="1:6">
      <c r="A92" s="70"/>
      <c r="B92" s="99" t="str">
        <f t="shared" ca="1" si="4"/>
        <v/>
      </c>
      <c r="C92" s="89" t="str">
        <f ca="1">IFERROR(VLOOKUP(B92,BDD!A:H,2),"")</f>
        <v/>
      </c>
      <c r="D92" s="100" t="str">
        <f t="shared" ca="1" si="5"/>
        <v/>
      </c>
      <c r="E92" s="87" t="str">
        <f t="shared" ca="1" si="6"/>
        <v/>
      </c>
      <c r="F92" s="87" t="str">
        <f t="shared" ca="1" si="7"/>
        <v/>
      </c>
    </row>
    <row r="93" spans="1:6">
      <c r="A93" s="70"/>
      <c r="B93" s="99" t="str">
        <f t="shared" ca="1" si="4"/>
        <v/>
      </c>
      <c r="C93" s="89" t="str">
        <f ca="1">IFERROR(VLOOKUP(B93,BDD!A:H,2),"")</f>
        <v/>
      </c>
      <c r="D93" s="100" t="str">
        <f t="shared" ca="1" si="5"/>
        <v/>
      </c>
      <c r="E93" s="87" t="str">
        <f t="shared" ca="1" si="6"/>
        <v/>
      </c>
      <c r="F93" s="87" t="str">
        <f t="shared" ca="1" si="7"/>
        <v/>
      </c>
    </row>
    <row r="94" spans="1:6">
      <c r="A94" s="72"/>
      <c r="B94" s="99" t="str">
        <f t="shared" ca="1" si="4"/>
        <v/>
      </c>
      <c r="C94" s="89" t="str">
        <f ca="1">IFERROR(VLOOKUP(B94,BDD!A:H,2),"")</f>
        <v/>
      </c>
      <c r="D94" s="100" t="str">
        <f t="shared" ca="1" si="5"/>
        <v/>
      </c>
      <c r="E94" s="87" t="str">
        <f t="shared" ca="1" si="6"/>
        <v/>
      </c>
      <c r="F94" s="87" t="str">
        <f t="shared" ca="1" si="7"/>
        <v/>
      </c>
    </row>
    <row r="95" spans="1:6">
      <c r="A95" s="85" t="s">
        <v>892</v>
      </c>
      <c r="B95" s="99" t="str">
        <f t="shared" ca="1" si="4"/>
        <v>i006</v>
      </c>
      <c r="C95" s="89" t="str">
        <f ca="1">IFERROR(VLOOKUP(B95,BDD!A:H,2),"")</f>
        <v>I006  CAL SUSPENSION PM ISUZU</v>
      </c>
      <c r="D95" s="100">
        <f t="shared" ca="1" si="5"/>
        <v>35</v>
      </c>
      <c r="E95" s="87">
        <f t="shared" ca="1" si="6"/>
        <v>5.0110000000000001</v>
      </c>
      <c r="F95" s="87">
        <f t="shared" ca="1" si="7"/>
        <v>5.4909999999999997</v>
      </c>
    </row>
    <row r="96" spans="1:6">
      <c r="A96" s="70"/>
      <c r="B96" s="99" t="str">
        <f t="shared" ca="1" si="4"/>
        <v>B001</v>
      </c>
      <c r="C96" s="89" t="str">
        <f ca="1">IFERROR(VLOOKUP(B96,BDD!A:H,2),"")</f>
        <v>B001  BOULON D'ASSEMBLAGE 404</v>
      </c>
      <c r="D96" s="100">
        <f t="shared" ca="1" si="5"/>
        <v>20</v>
      </c>
      <c r="E96" s="87" t="str">
        <f t="shared" ca="1" si="6"/>
        <v/>
      </c>
      <c r="F96" s="87" t="str">
        <f t="shared" ca="1" si="7"/>
        <v/>
      </c>
    </row>
    <row r="97" spans="1:6">
      <c r="A97" s="70"/>
      <c r="B97" s="99" t="str">
        <f t="shared" ca="1" si="4"/>
        <v/>
      </c>
      <c r="C97" s="89" t="str">
        <f ca="1">IFERROR(VLOOKUP(B97,BDD!A:H,2),"")</f>
        <v/>
      </c>
      <c r="D97" s="100" t="str">
        <f t="shared" ca="1" si="5"/>
        <v/>
      </c>
      <c r="E97" s="87" t="str">
        <f t="shared" ca="1" si="6"/>
        <v/>
      </c>
      <c r="F97" s="87" t="str">
        <f t="shared" ca="1" si="7"/>
        <v/>
      </c>
    </row>
    <row r="98" spans="1:6">
      <c r="A98" s="70"/>
      <c r="B98" s="99" t="str">
        <f t="shared" ca="1" si="4"/>
        <v/>
      </c>
      <c r="C98" s="89" t="str">
        <f ca="1">IFERROR(VLOOKUP(B98,BDD!A:H,2),"")</f>
        <v/>
      </c>
      <c r="D98" s="100" t="str">
        <f t="shared" ca="1" si="5"/>
        <v/>
      </c>
      <c r="E98" s="87" t="str">
        <f t="shared" ca="1" si="6"/>
        <v/>
      </c>
      <c r="F98" s="87" t="str">
        <f t="shared" ca="1" si="7"/>
        <v/>
      </c>
    </row>
    <row r="99" spans="1:6">
      <c r="A99" s="70"/>
      <c r="B99" s="99" t="str">
        <f t="shared" ca="1" si="4"/>
        <v/>
      </c>
      <c r="C99" s="89" t="str">
        <f ca="1">IFERROR(VLOOKUP(B99,BDD!A:H,2),"")</f>
        <v/>
      </c>
      <c r="D99" s="100" t="str">
        <f t="shared" ca="1" si="5"/>
        <v/>
      </c>
      <c r="E99" s="87" t="str">
        <f t="shared" ca="1" si="6"/>
        <v/>
      </c>
      <c r="F99" s="87" t="str">
        <f t="shared" ca="1" si="7"/>
        <v/>
      </c>
    </row>
    <row r="100" spans="1:6">
      <c r="A100" s="70"/>
      <c r="B100" s="99" t="str">
        <f t="shared" ca="1" si="4"/>
        <v/>
      </c>
      <c r="C100" s="89" t="str">
        <f ca="1">IFERROR(VLOOKUP(B100,BDD!A:H,2),"")</f>
        <v/>
      </c>
      <c r="D100" s="100" t="str">
        <f t="shared" ca="1" si="5"/>
        <v/>
      </c>
      <c r="E100" s="87" t="str">
        <f t="shared" ca="1" si="6"/>
        <v/>
      </c>
      <c r="F100" s="87" t="str">
        <f t="shared" ca="1" si="7"/>
        <v/>
      </c>
    </row>
    <row r="101" spans="1:6">
      <c r="A101" s="70"/>
      <c r="B101" s="99" t="str">
        <f t="shared" ca="1" si="4"/>
        <v/>
      </c>
      <c r="C101" s="89" t="str">
        <f ca="1">IFERROR(VLOOKUP(B101,BDD!A:H,2),"")</f>
        <v/>
      </c>
      <c r="D101" s="100" t="str">
        <f t="shared" ca="1" si="5"/>
        <v/>
      </c>
      <c r="E101" s="87" t="str">
        <f t="shared" ca="1" si="6"/>
        <v/>
      </c>
      <c r="F101" s="87" t="str">
        <f t="shared" ca="1" si="7"/>
        <v/>
      </c>
    </row>
    <row r="102" spans="1:6">
      <c r="A102" s="70"/>
      <c r="B102" s="99" t="str">
        <f t="shared" ca="1" si="4"/>
        <v/>
      </c>
      <c r="C102" s="89" t="str">
        <f ca="1">IFERROR(VLOOKUP(B102,BDD!A:H,2),"")</f>
        <v/>
      </c>
      <c r="D102" s="100" t="str">
        <f t="shared" ca="1" si="5"/>
        <v/>
      </c>
      <c r="E102" s="87" t="str">
        <f t="shared" ca="1" si="6"/>
        <v/>
      </c>
      <c r="F102" s="87" t="str">
        <f t="shared" ca="1" si="7"/>
        <v/>
      </c>
    </row>
    <row r="103" spans="1:6">
      <c r="A103" s="70"/>
      <c r="B103" s="99" t="str">
        <f t="shared" ca="1" si="4"/>
        <v/>
      </c>
      <c r="C103" s="89" t="str">
        <f ca="1">IFERROR(VLOOKUP(B103,BDD!A:H,2),"")</f>
        <v/>
      </c>
      <c r="D103" s="100" t="str">
        <f t="shared" ca="1" si="5"/>
        <v/>
      </c>
      <c r="E103" s="87" t="str">
        <f t="shared" ca="1" si="6"/>
        <v/>
      </c>
      <c r="F103" s="87" t="str">
        <f t="shared" ca="1" si="7"/>
        <v/>
      </c>
    </row>
    <row r="104" spans="1:6">
      <c r="A104" s="72"/>
      <c r="B104" s="99" t="str">
        <f t="shared" ca="1" si="4"/>
        <v/>
      </c>
      <c r="C104" s="89" t="str">
        <f ca="1">IFERROR(VLOOKUP(B104,BDD!A:H,2),"")</f>
        <v/>
      </c>
      <c r="D104" s="100" t="str">
        <f t="shared" ca="1" si="5"/>
        <v/>
      </c>
      <c r="E104" s="87" t="str">
        <f t="shared" ca="1" si="6"/>
        <v/>
      </c>
      <c r="F104" s="87" t="str">
        <f t="shared" ca="1" si="7"/>
        <v/>
      </c>
    </row>
    <row r="105" spans="1:6">
      <c r="A105" s="85" t="s">
        <v>893</v>
      </c>
      <c r="B105" s="99" t="str">
        <f t="shared" ca="1" si="4"/>
        <v>i006</v>
      </c>
      <c r="C105" s="89" t="str">
        <f ca="1">IFERROR(VLOOKUP(B105,BDD!A:H,2),"")</f>
        <v>I006  CAL SUSPENSION PM ISUZU</v>
      </c>
      <c r="D105" s="100">
        <f t="shared" ca="1" si="5"/>
        <v>35</v>
      </c>
      <c r="E105" s="87">
        <f t="shared" ca="1" si="6"/>
        <v>5.0110000000000001</v>
      </c>
      <c r="F105" s="87">
        <f t="shared" ca="1" si="7"/>
        <v>5.4909999999999997</v>
      </c>
    </row>
    <row r="106" spans="1:6">
      <c r="A106" s="70"/>
      <c r="B106" s="99" t="str">
        <f t="shared" ca="1" si="4"/>
        <v>B001</v>
      </c>
      <c r="C106" s="89" t="str">
        <f ca="1">IFERROR(VLOOKUP(B106,BDD!A:H,2),"")</f>
        <v>B001  BOULON D'ASSEMBLAGE 404</v>
      </c>
      <c r="D106" s="100">
        <f t="shared" ca="1" si="5"/>
        <v>20</v>
      </c>
      <c r="E106" s="87" t="str">
        <f t="shared" ca="1" si="6"/>
        <v/>
      </c>
      <c r="F106" s="87" t="str">
        <f t="shared" ca="1" si="7"/>
        <v/>
      </c>
    </row>
    <row r="107" spans="1:6">
      <c r="A107" s="70"/>
      <c r="B107" s="99" t="str">
        <f t="shared" ca="1" si="4"/>
        <v/>
      </c>
      <c r="C107" s="89" t="str">
        <f ca="1">IFERROR(VLOOKUP(B107,BDD!A:H,2),"")</f>
        <v/>
      </c>
      <c r="D107" s="100" t="str">
        <f t="shared" ca="1" si="5"/>
        <v/>
      </c>
      <c r="E107" s="87" t="str">
        <f t="shared" ca="1" si="6"/>
        <v/>
      </c>
      <c r="F107" s="87" t="str">
        <f t="shared" ca="1" si="7"/>
        <v/>
      </c>
    </row>
    <row r="108" spans="1:6">
      <c r="A108" s="70"/>
      <c r="B108" s="99" t="str">
        <f t="shared" ca="1" si="4"/>
        <v/>
      </c>
      <c r="C108" s="89" t="str">
        <f ca="1">IFERROR(VLOOKUP(B108,BDD!A:H,2),"")</f>
        <v/>
      </c>
      <c r="D108" s="100" t="str">
        <f t="shared" ca="1" si="5"/>
        <v/>
      </c>
      <c r="E108" s="87" t="str">
        <f t="shared" ca="1" si="6"/>
        <v/>
      </c>
      <c r="F108" s="87" t="str">
        <f t="shared" ca="1" si="7"/>
        <v/>
      </c>
    </row>
    <row r="109" spans="1:6">
      <c r="A109" s="70"/>
      <c r="B109" s="99" t="str">
        <f t="shared" ca="1" si="4"/>
        <v/>
      </c>
      <c r="C109" s="89" t="str">
        <f ca="1">IFERROR(VLOOKUP(B109,BDD!A:H,2),"")</f>
        <v/>
      </c>
      <c r="D109" s="100" t="str">
        <f t="shared" ca="1" si="5"/>
        <v/>
      </c>
      <c r="E109" s="87" t="str">
        <f t="shared" ca="1" si="6"/>
        <v/>
      </c>
      <c r="F109" s="87" t="str">
        <f t="shared" ca="1" si="7"/>
        <v/>
      </c>
    </row>
    <row r="110" spans="1:6">
      <c r="A110" s="70"/>
      <c r="B110" s="99" t="str">
        <f t="shared" ca="1" si="4"/>
        <v/>
      </c>
      <c r="C110" s="89" t="str">
        <f ca="1">IFERROR(VLOOKUP(B110,BDD!A:H,2),"")</f>
        <v/>
      </c>
      <c r="D110" s="100" t="str">
        <f t="shared" ca="1" si="5"/>
        <v/>
      </c>
      <c r="E110" s="87" t="str">
        <f t="shared" ca="1" si="6"/>
        <v/>
      </c>
      <c r="F110" s="87" t="str">
        <f t="shared" ca="1" si="7"/>
        <v/>
      </c>
    </row>
    <row r="111" spans="1:6">
      <c r="A111" s="70"/>
      <c r="B111" s="99" t="str">
        <f t="shared" ca="1" si="4"/>
        <v/>
      </c>
      <c r="C111" s="89" t="str">
        <f ca="1">IFERROR(VLOOKUP(B111,BDD!A:H,2),"")</f>
        <v/>
      </c>
      <c r="D111" s="100" t="str">
        <f t="shared" ca="1" si="5"/>
        <v/>
      </c>
      <c r="E111" s="87" t="str">
        <f t="shared" ca="1" si="6"/>
        <v/>
      </c>
      <c r="F111" s="87" t="str">
        <f t="shared" ca="1" si="7"/>
        <v/>
      </c>
    </row>
    <row r="112" spans="1:6">
      <c r="A112" s="70"/>
      <c r="B112" s="99" t="str">
        <f t="shared" ca="1" si="4"/>
        <v/>
      </c>
      <c r="C112" s="89" t="str">
        <f ca="1">IFERROR(VLOOKUP(B112,BDD!A:H,2),"")</f>
        <v/>
      </c>
      <c r="D112" s="100" t="str">
        <f t="shared" ca="1" si="5"/>
        <v/>
      </c>
      <c r="E112" s="87" t="str">
        <f t="shared" ca="1" si="6"/>
        <v/>
      </c>
      <c r="F112" s="87" t="str">
        <f t="shared" ca="1" si="7"/>
        <v/>
      </c>
    </row>
    <row r="113" spans="1:6">
      <c r="A113" s="70"/>
      <c r="B113" s="99" t="str">
        <f t="shared" ca="1" si="4"/>
        <v/>
      </c>
      <c r="C113" s="89" t="str">
        <f ca="1">IFERROR(VLOOKUP(B113,BDD!A:H,2),"")</f>
        <v/>
      </c>
      <c r="D113" s="100" t="str">
        <f t="shared" ca="1" si="5"/>
        <v/>
      </c>
      <c r="E113" s="87" t="str">
        <f t="shared" ca="1" si="6"/>
        <v/>
      </c>
      <c r="F113" s="87" t="str">
        <f t="shared" ca="1" si="7"/>
        <v/>
      </c>
    </row>
    <row r="114" spans="1:6">
      <c r="A114" s="72"/>
      <c r="B114" s="99" t="str">
        <f t="shared" ca="1" si="4"/>
        <v/>
      </c>
      <c r="C114" s="89" t="str">
        <f ca="1">IFERROR(VLOOKUP(B114,BDD!A:H,2),"")</f>
        <v/>
      </c>
      <c r="D114" s="100" t="str">
        <f t="shared" ca="1" si="5"/>
        <v/>
      </c>
      <c r="E114" s="87" t="str">
        <f t="shared" ca="1" si="6"/>
        <v/>
      </c>
      <c r="F114" s="87" t="str">
        <f t="shared" ca="1" si="7"/>
        <v/>
      </c>
    </row>
    <row r="115" spans="1:6">
      <c r="A115" s="85" t="s">
        <v>894</v>
      </c>
      <c r="B115" s="99" t="str">
        <f t="shared" ca="1" si="4"/>
        <v>i006</v>
      </c>
      <c r="C115" s="89" t="str">
        <f ca="1">IFERROR(VLOOKUP(B115,BDD!A:H,2),"")</f>
        <v>I006  CAL SUSPENSION PM ISUZU</v>
      </c>
      <c r="D115" s="100">
        <f t="shared" ca="1" si="5"/>
        <v>35</v>
      </c>
      <c r="E115" s="87">
        <f t="shared" ca="1" si="6"/>
        <v>5.0110000000000001</v>
      </c>
      <c r="F115" s="87">
        <f t="shared" ca="1" si="7"/>
        <v>5.4909999999999997</v>
      </c>
    </row>
    <row r="116" spans="1:6">
      <c r="A116" s="70"/>
      <c r="B116" s="99" t="str">
        <f t="shared" ca="1" si="4"/>
        <v>B001</v>
      </c>
      <c r="C116" s="89" t="str">
        <f ca="1">IFERROR(VLOOKUP(B116,BDD!A:H,2),"")</f>
        <v>B001  BOULON D'ASSEMBLAGE 404</v>
      </c>
      <c r="D116" s="100">
        <f t="shared" ca="1" si="5"/>
        <v>20</v>
      </c>
      <c r="E116" s="87" t="str">
        <f t="shared" ca="1" si="6"/>
        <v/>
      </c>
      <c r="F116" s="87" t="str">
        <f t="shared" ca="1" si="7"/>
        <v/>
      </c>
    </row>
    <row r="117" spans="1:6">
      <c r="A117" s="70"/>
      <c r="B117" s="99" t="str">
        <f t="shared" ca="1" si="4"/>
        <v/>
      </c>
      <c r="C117" s="89" t="str">
        <f ca="1">IFERROR(VLOOKUP(B117,BDD!A:H,2),"")</f>
        <v/>
      </c>
      <c r="D117" s="100" t="str">
        <f t="shared" ca="1" si="5"/>
        <v/>
      </c>
      <c r="E117" s="87" t="str">
        <f t="shared" ca="1" si="6"/>
        <v/>
      </c>
      <c r="F117" s="87" t="str">
        <f t="shared" ca="1" si="7"/>
        <v/>
      </c>
    </row>
    <row r="118" spans="1:6">
      <c r="A118" s="70"/>
      <c r="B118" s="99" t="str">
        <f t="shared" ca="1" si="4"/>
        <v/>
      </c>
      <c r="C118" s="89" t="str">
        <f ca="1">IFERROR(VLOOKUP(B118,BDD!A:H,2),"")</f>
        <v/>
      </c>
      <c r="D118" s="100" t="str">
        <f t="shared" ca="1" si="5"/>
        <v/>
      </c>
      <c r="E118" s="87" t="str">
        <f t="shared" ca="1" si="6"/>
        <v/>
      </c>
      <c r="F118" s="87" t="str">
        <f t="shared" ca="1" si="7"/>
        <v/>
      </c>
    </row>
    <row r="119" spans="1:6">
      <c r="A119" s="70"/>
      <c r="B119" s="99" t="str">
        <f t="shared" ca="1" si="4"/>
        <v/>
      </c>
      <c r="C119" s="89" t="str">
        <f ca="1">IFERROR(VLOOKUP(B119,BDD!A:H,2),"")</f>
        <v/>
      </c>
      <c r="D119" s="100" t="str">
        <f t="shared" ca="1" si="5"/>
        <v/>
      </c>
      <c r="E119" s="87" t="str">
        <f t="shared" ca="1" si="6"/>
        <v/>
      </c>
      <c r="F119" s="87" t="str">
        <f t="shared" ca="1" si="7"/>
        <v/>
      </c>
    </row>
    <row r="120" spans="1:6">
      <c r="A120" s="70"/>
      <c r="B120" s="99" t="str">
        <f t="shared" ca="1" si="4"/>
        <v/>
      </c>
      <c r="C120" s="89" t="str">
        <f ca="1">IFERROR(VLOOKUP(B120,BDD!A:H,2),"")</f>
        <v/>
      </c>
      <c r="D120" s="100" t="str">
        <f t="shared" ca="1" si="5"/>
        <v/>
      </c>
      <c r="E120" s="87" t="str">
        <f t="shared" ca="1" si="6"/>
        <v/>
      </c>
      <c r="F120" s="87" t="str">
        <f t="shared" ca="1" si="7"/>
        <v/>
      </c>
    </row>
    <row r="121" spans="1:6">
      <c r="A121" s="70"/>
      <c r="B121" s="99" t="str">
        <f t="shared" ca="1" si="4"/>
        <v/>
      </c>
      <c r="C121" s="89" t="str">
        <f ca="1">IFERROR(VLOOKUP(B121,BDD!A:H,2),"")</f>
        <v/>
      </c>
      <c r="D121" s="100" t="str">
        <f t="shared" ca="1" si="5"/>
        <v/>
      </c>
      <c r="E121" s="87" t="str">
        <f t="shared" ca="1" si="6"/>
        <v/>
      </c>
      <c r="F121" s="87" t="str">
        <f t="shared" ca="1" si="7"/>
        <v/>
      </c>
    </row>
    <row r="122" spans="1:6">
      <c r="A122" s="70"/>
      <c r="B122" s="99" t="str">
        <f t="shared" ca="1" si="4"/>
        <v/>
      </c>
      <c r="C122" s="89" t="str">
        <f ca="1">IFERROR(VLOOKUP(B122,BDD!A:H,2),"")</f>
        <v/>
      </c>
      <c r="D122" s="100" t="str">
        <f t="shared" ca="1" si="5"/>
        <v/>
      </c>
      <c r="E122" s="87" t="str">
        <f t="shared" ca="1" si="6"/>
        <v/>
      </c>
      <c r="F122" s="87" t="str">
        <f t="shared" ca="1" si="7"/>
        <v/>
      </c>
    </row>
    <row r="123" spans="1:6">
      <c r="A123" s="70"/>
      <c r="B123" s="99" t="str">
        <f t="shared" ca="1" si="4"/>
        <v/>
      </c>
      <c r="C123" s="89" t="str">
        <f ca="1">IFERROR(VLOOKUP(B123,BDD!A:H,2),"")</f>
        <v/>
      </c>
      <c r="D123" s="100" t="str">
        <f t="shared" ca="1" si="5"/>
        <v/>
      </c>
      <c r="E123" s="87" t="str">
        <f t="shared" ca="1" si="6"/>
        <v/>
      </c>
      <c r="F123" s="87" t="str">
        <f t="shared" ca="1" si="7"/>
        <v/>
      </c>
    </row>
    <row r="124" spans="1:6">
      <c r="A124" s="72"/>
      <c r="B124" s="99" t="str">
        <f t="shared" ca="1" si="4"/>
        <v/>
      </c>
      <c r="C124" s="89" t="str">
        <f ca="1">IFERROR(VLOOKUP(B124,BDD!A:H,2),"")</f>
        <v/>
      </c>
      <c r="D124" s="100" t="str">
        <f t="shared" ca="1" si="5"/>
        <v/>
      </c>
      <c r="E124" s="87" t="str">
        <f t="shared" ca="1" si="6"/>
        <v/>
      </c>
      <c r="F124" s="87" t="str">
        <f t="shared" ca="1" si="7"/>
        <v/>
      </c>
    </row>
    <row r="125" spans="1:6">
      <c r="A125" s="85" t="s">
        <v>895</v>
      </c>
      <c r="B125" s="99" t="str">
        <f t="shared" ca="1" si="4"/>
        <v>i006</v>
      </c>
      <c r="C125" s="89" t="str">
        <f ca="1">IFERROR(VLOOKUP(B125,BDD!A:H,2),"")</f>
        <v>I006  CAL SUSPENSION PM ISUZU</v>
      </c>
      <c r="D125" s="100">
        <f t="shared" ca="1" si="5"/>
        <v>35</v>
      </c>
      <c r="E125" s="87">
        <f t="shared" ca="1" si="6"/>
        <v>5.0110000000000001</v>
      </c>
      <c r="F125" s="87">
        <f t="shared" ca="1" si="7"/>
        <v>5.4909999999999997</v>
      </c>
    </row>
    <row r="126" spans="1:6">
      <c r="A126" s="70"/>
      <c r="B126" s="99" t="str">
        <f t="shared" ca="1" si="4"/>
        <v>B001</v>
      </c>
      <c r="C126" s="89" t="str">
        <f ca="1">IFERROR(VLOOKUP(B126,BDD!A:H,2),"")</f>
        <v>B001  BOULON D'ASSEMBLAGE 404</v>
      </c>
      <c r="D126" s="100">
        <f t="shared" ca="1" si="5"/>
        <v>20</v>
      </c>
      <c r="E126" s="87" t="str">
        <f t="shared" ca="1" si="6"/>
        <v/>
      </c>
      <c r="F126" s="87" t="str">
        <f t="shared" ca="1" si="7"/>
        <v/>
      </c>
    </row>
    <row r="127" spans="1:6">
      <c r="A127" s="70"/>
      <c r="B127" s="99" t="str">
        <f t="shared" ca="1" si="4"/>
        <v/>
      </c>
      <c r="C127" s="89" t="str">
        <f ca="1">IFERROR(VLOOKUP(B127,BDD!A:H,2),"")</f>
        <v/>
      </c>
      <c r="D127" s="100" t="str">
        <f t="shared" ca="1" si="5"/>
        <v/>
      </c>
      <c r="E127" s="87" t="str">
        <f t="shared" ca="1" si="6"/>
        <v/>
      </c>
      <c r="F127" s="87" t="str">
        <f t="shared" ca="1" si="7"/>
        <v/>
      </c>
    </row>
    <row r="128" spans="1:6">
      <c r="A128" s="70"/>
      <c r="B128" s="99" t="str">
        <f t="shared" ca="1" si="4"/>
        <v/>
      </c>
      <c r="C128" s="89" t="str">
        <f ca="1">IFERROR(VLOOKUP(B128,BDD!A:H,2),"")</f>
        <v/>
      </c>
      <c r="D128" s="100" t="str">
        <f t="shared" ca="1" si="5"/>
        <v/>
      </c>
      <c r="E128" s="87" t="str">
        <f t="shared" ca="1" si="6"/>
        <v/>
      </c>
      <c r="F128" s="87" t="str">
        <f t="shared" ca="1" si="7"/>
        <v/>
      </c>
    </row>
    <row r="129" spans="1:6">
      <c r="A129" s="70"/>
      <c r="B129" s="99" t="str">
        <f t="shared" ca="1" si="4"/>
        <v/>
      </c>
      <c r="C129" s="89" t="str">
        <f ca="1">IFERROR(VLOOKUP(B129,BDD!A:H,2),"")</f>
        <v/>
      </c>
      <c r="D129" s="100" t="str">
        <f t="shared" ca="1" si="5"/>
        <v/>
      </c>
      <c r="E129" s="87" t="str">
        <f t="shared" ca="1" si="6"/>
        <v/>
      </c>
      <c r="F129" s="87" t="str">
        <f t="shared" ca="1" si="7"/>
        <v/>
      </c>
    </row>
    <row r="130" spans="1:6">
      <c r="A130" s="70"/>
      <c r="B130" s="99" t="str">
        <f t="shared" ca="1" si="4"/>
        <v/>
      </c>
      <c r="C130" s="89" t="str">
        <f ca="1">IFERROR(VLOOKUP(B130,BDD!A:H,2),"")</f>
        <v/>
      </c>
      <c r="D130" s="100" t="str">
        <f t="shared" ca="1" si="5"/>
        <v/>
      </c>
      <c r="E130" s="87" t="str">
        <f t="shared" ca="1" si="6"/>
        <v/>
      </c>
      <c r="F130" s="87" t="str">
        <f t="shared" ca="1" si="7"/>
        <v/>
      </c>
    </row>
    <row r="131" spans="1:6">
      <c r="A131" s="70"/>
      <c r="B131" s="99" t="str">
        <f t="shared" ca="1" si="4"/>
        <v/>
      </c>
      <c r="C131" s="89" t="str">
        <f ca="1">IFERROR(VLOOKUP(B131,BDD!A:H,2),"")</f>
        <v/>
      </c>
      <c r="D131" s="100" t="str">
        <f t="shared" ca="1" si="5"/>
        <v/>
      </c>
      <c r="E131" s="87" t="str">
        <f t="shared" ca="1" si="6"/>
        <v/>
      </c>
      <c r="F131" s="87" t="str">
        <f t="shared" ca="1" si="7"/>
        <v/>
      </c>
    </row>
    <row r="132" spans="1:6">
      <c r="A132" s="70"/>
      <c r="B132" s="99" t="str">
        <f t="shared" ca="1" si="4"/>
        <v/>
      </c>
      <c r="C132" s="89" t="str">
        <f ca="1">IFERROR(VLOOKUP(B132,BDD!A:H,2),"")</f>
        <v/>
      </c>
      <c r="D132" s="100" t="str">
        <f t="shared" ca="1" si="5"/>
        <v/>
      </c>
      <c r="E132" s="87" t="str">
        <f t="shared" ca="1" si="6"/>
        <v/>
      </c>
      <c r="F132" s="87" t="str">
        <f t="shared" ca="1" si="7"/>
        <v/>
      </c>
    </row>
    <row r="133" spans="1:6">
      <c r="A133" s="70"/>
      <c r="B133" s="99" t="str">
        <f t="shared" ref="B133:B196" ca="1" si="8">IF(INDIRECT(INDIRECT("$A"&amp;(5+nblignes*INT((ROW()-5)/nblignes)))&amp;"!b"&amp;5+MOD(ROW()+5,nblignes))=0,"",INDIRECT(INDIRECT("$A"&amp;(5+nblignes*INT((ROW()-5)/nblignes)))&amp;"!b"&amp;5+MOD(ROW()+5,nblignes)))</f>
        <v/>
      </c>
      <c r="C133" s="89" t="str">
        <f ca="1">IFERROR(VLOOKUP(B133,BDD!A:H,2),"")</f>
        <v/>
      </c>
      <c r="D133" s="100" t="str">
        <f t="shared" ref="D133:D196" ca="1" si="9">IF($C133="","",INDIRECT(INDIRECT("$A"&amp;(5+nblignes*INT((ROW()-5)/nblignes)))&amp;"!c"&amp;5+MOD(ROW()+5,nblignes)))</f>
        <v/>
      </c>
      <c r="E133" s="87" t="str">
        <f t="shared" ref="E133:E196" ca="1" si="10">IF($A133="","",INDIRECT(INDIRECT("$A"&amp;(5+nblignes*INT((ROW()-5)/nblignes)))&amp;"!$d$15"))</f>
        <v/>
      </c>
      <c r="F133" s="87" t="str">
        <f t="shared" ref="F133:F196" ca="1" si="11">IF($A133="","",INDIRECT(INDIRECT("$A"&amp;(5+nblignes*INT((ROW()-5)/nblignes)))&amp;"!$d$16"))</f>
        <v/>
      </c>
    </row>
    <row r="134" spans="1:6">
      <c r="A134" s="72"/>
      <c r="B134" s="99" t="str">
        <f t="shared" ca="1" si="8"/>
        <v/>
      </c>
      <c r="C134" s="89" t="str">
        <f ca="1">IFERROR(VLOOKUP(B134,BDD!A:H,2),"")</f>
        <v/>
      </c>
      <c r="D134" s="100" t="str">
        <f t="shared" ca="1" si="9"/>
        <v/>
      </c>
      <c r="E134" s="87" t="str">
        <f t="shared" ca="1" si="10"/>
        <v/>
      </c>
      <c r="F134" s="87" t="str">
        <f t="shared" ca="1" si="11"/>
        <v/>
      </c>
    </row>
    <row r="135" spans="1:6">
      <c r="A135" s="85" t="s">
        <v>896</v>
      </c>
      <c r="B135" s="99" t="str">
        <f t="shared" ca="1" si="8"/>
        <v>i006</v>
      </c>
      <c r="C135" s="89" t="str">
        <f ca="1">IFERROR(VLOOKUP(B135,BDD!A:H,2),"")</f>
        <v>I006  CAL SUSPENSION PM ISUZU</v>
      </c>
      <c r="D135" s="100">
        <f t="shared" ca="1" si="9"/>
        <v>35</v>
      </c>
      <c r="E135" s="87">
        <f t="shared" ca="1" si="10"/>
        <v>5.0110000000000001</v>
      </c>
      <c r="F135" s="87">
        <f t="shared" ca="1" si="11"/>
        <v>5.4909999999999997</v>
      </c>
    </row>
    <row r="136" spans="1:6">
      <c r="A136" s="70"/>
      <c r="B136" s="99" t="str">
        <f t="shared" ca="1" si="8"/>
        <v>B001</v>
      </c>
      <c r="C136" s="89" t="str">
        <f ca="1">IFERROR(VLOOKUP(B136,BDD!A:H,2),"")</f>
        <v>B001  BOULON D'ASSEMBLAGE 404</v>
      </c>
      <c r="D136" s="100">
        <f t="shared" ca="1" si="9"/>
        <v>20</v>
      </c>
      <c r="E136" s="87" t="str">
        <f t="shared" ca="1" si="10"/>
        <v/>
      </c>
      <c r="F136" s="87" t="str">
        <f t="shared" ca="1" si="11"/>
        <v/>
      </c>
    </row>
    <row r="137" spans="1:6">
      <c r="A137" s="70"/>
      <c r="B137" s="99" t="str">
        <f t="shared" ca="1" si="8"/>
        <v/>
      </c>
      <c r="C137" s="89" t="str">
        <f ca="1">IFERROR(VLOOKUP(B137,BDD!A:H,2),"")</f>
        <v/>
      </c>
      <c r="D137" s="100" t="str">
        <f t="shared" ca="1" si="9"/>
        <v/>
      </c>
      <c r="E137" s="87" t="str">
        <f t="shared" ca="1" si="10"/>
        <v/>
      </c>
      <c r="F137" s="87" t="str">
        <f t="shared" ca="1" si="11"/>
        <v/>
      </c>
    </row>
    <row r="138" spans="1:6">
      <c r="A138" s="70"/>
      <c r="B138" s="99" t="str">
        <f t="shared" ca="1" si="8"/>
        <v/>
      </c>
      <c r="C138" s="89" t="str">
        <f ca="1">IFERROR(VLOOKUP(B138,BDD!A:H,2),"")</f>
        <v/>
      </c>
      <c r="D138" s="100" t="str">
        <f t="shared" ca="1" si="9"/>
        <v/>
      </c>
      <c r="E138" s="87" t="str">
        <f t="shared" ca="1" si="10"/>
        <v/>
      </c>
      <c r="F138" s="87" t="str">
        <f t="shared" ca="1" si="11"/>
        <v/>
      </c>
    </row>
    <row r="139" spans="1:6">
      <c r="A139" s="70"/>
      <c r="B139" s="99" t="str">
        <f t="shared" ca="1" si="8"/>
        <v/>
      </c>
      <c r="C139" s="89" t="str">
        <f ca="1">IFERROR(VLOOKUP(B139,BDD!A:H,2),"")</f>
        <v/>
      </c>
      <c r="D139" s="100" t="str">
        <f t="shared" ca="1" si="9"/>
        <v/>
      </c>
      <c r="E139" s="87" t="str">
        <f t="shared" ca="1" si="10"/>
        <v/>
      </c>
      <c r="F139" s="87" t="str">
        <f t="shared" ca="1" si="11"/>
        <v/>
      </c>
    </row>
    <row r="140" spans="1:6">
      <c r="A140" s="70"/>
      <c r="B140" s="99" t="str">
        <f t="shared" ca="1" si="8"/>
        <v/>
      </c>
      <c r="C140" s="89" t="str">
        <f ca="1">IFERROR(VLOOKUP(B140,BDD!A:H,2),"")</f>
        <v/>
      </c>
      <c r="D140" s="100" t="str">
        <f t="shared" ca="1" si="9"/>
        <v/>
      </c>
      <c r="E140" s="87" t="str">
        <f t="shared" ca="1" si="10"/>
        <v/>
      </c>
      <c r="F140" s="87" t="str">
        <f t="shared" ca="1" si="11"/>
        <v/>
      </c>
    </row>
    <row r="141" spans="1:6">
      <c r="A141" s="70"/>
      <c r="B141" s="99" t="str">
        <f t="shared" ca="1" si="8"/>
        <v/>
      </c>
      <c r="C141" s="89" t="str">
        <f ca="1">IFERROR(VLOOKUP(B141,BDD!A:H,2),"")</f>
        <v/>
      </c>
      <c r="D141" s="100" t="str">
        <f t="shared" ca="1" si="9"/>
        <v/>
      </c>
      <c r="E141" s="87" t="str">
        <f t="shared" ca="1" si="10"/>
        <v/>
      </c>
      <c r="F141" s="87" t="str">
        <f t="shared" ca="1" si="11"/>
        <v/>
      </c>
    </row>
    <row r="142" spans="1:6">
      <c r="A142" s="70"/>
      <c r="B142" s="99" t="str">
        <f t="shared" ca="1" si="8"/>
        <v/>
      </c>
      <c r="C142" s="89" t="str">
        <f ca="1">IFERROR(VLOOKUP(B142,BDD!A:H,2),"")</f>
        <v/>
      </c>
      <c r="D142" s="100" t="str">
        <f t="shared" ca="1" si="9"/>
        <v/>
      </c>
      <c r="E142" s="87" t="str">
        <f t="shared" ca="1" si="10"/>
        <v/>
      </c>
      <c r="F142" s="87" t="str">
        <f t="shared" ca="1" si="11"/>
        <v/>
      </c>
    </row>
    <row r="143" spans="1:6">
      <c r="A143" s="70"/>
      <c r="B143" s="99" t="str">
        <f t="shared" ca="1" si="8"/>
        <v/>
      </c>
      <c r="C143" s="89" t="str">
        <f ca="1">IFERROR(VLOOKUP(B143,BDD!A:H,2),"")</f>
        <v/>
      </c>
      <c r="D143" s="100" t="str">
        <f t="shared" ca="1" si="9"/>
        <v/>
      </c>
      <c r="E143" s="87" t="str">
        <f t="shared" ca="1" si="10"/>
        <v/>
      </c>
      <c r="F143" s="87" t="str">
        <f t="shared" ca="1" si="11"/>
        <v/>
      </c>
    </row>
    <row r="144" spans="1:6">
      <c r="A144" s="72"/>
      <c r="B144" s="99" t="str">
        <f t="shared" ca="1" si="8"/>
        <v/>
      </c>
      <c r="C144" s="89" t="str">
        <f ca="1">IFERROR(VLOOKUP(B144,BDD!A:H,2),"")</f>
        <v/>
      </c>
      <c r="D144" s="100" t="str">
        <f t="shared" ca="1" si="9"/>
        <v/>
      </c>
      <c r="E144" s="87" t="str">
        <f t="shared" ca="1" si="10"/>
        <v/>
      </c>
      <c r="F144" s="87" t="str">
        <f t="shared" ca="1" si="11"/>
        <v/>
      </c>
    </row>
    <row r="145" spans="1:6">
      <c r="A145" s="85" t="s">
        <v>897</v>
      </c>
      <c r="B145" s="99" t="str">
        <f t="shared" ca="1" si="8"/>
        <v>i006</v>
      </c>
      <c r="C145" s="89" t="str">
        <f ca="1">IFERROR(VLOOKUP(B145,BDD!A:H,2),"")</f>
        <v>I006  CAL SUSPENSION PM ISUZU</v>
      </c>
      <c r="D145" s="100">
        <f t="shared" ca="1" si="9"/>
        <v>35</v>
      </c>
      <c r="E145" s="87">
        <f t="shared" ca="1" si="10"/>
        <v>5.0110000000000001</v>
      </c>
      <c r="F145" s="87">
        <f t="shared" ca="1" si="11"/>
        <v>5.4909999999999997</v>
      </c>
    </row>
    <row r="146" spans="1:6">
      <c r="A146" s="70"/>
      <c r="B146" s="99" t="str">
        <f t="shared" ca="1" si="8"/>
        <v>B001</v>
      </c>
      <c r="C146" s="89" t="str">
        <f ca="1">IFERROR(VLOOKUP(B146,BDD!A:H,2),"")</f>
        <v>B001  BOULON D'ASSEMBLAGE 404</v>
      </c>
      <c r="D146" s="100">
        <f t="shared" ca="1" si="9"/>
        <v>20</v>
      </c>
      <c r="E146" s="87" t="str">
        <f t="shared" ca="1" si="10"/>
        <v/>
      </c>
      <c r="F146" s="87" t="str">
        <f t="shared" ca="1" si="11"/>
        <v/>
      </c>
    </row>
    <row r="147" spans="1:6">
      <c r="A147" s="70"/>
      <c r="B147" s="99" t="str">
        <f t="shared" ca="1" si="8"/>
        <v/>
      </c>
      <c r="C147" s="89" t="str">
        <f ca="1">IFERROR(VLOOKUP(B147,BDD!A:H,2),"")</f>
        <v/>
      </c>
      <c r="D147" s="100" t="str">
        <f t="shared" ca="1" si="9"/>
        <v/>
      </c>
      <c r="E147" s="87" t="str">
        <f t="shared" ca="1" si="10"/>
        <v/>
      </c>
      <c r="F147" s="87" t="str">
        <f t="shared" ca="1" si="11"/>
        <v/>
      </c>
    </row>
    <row r="148" spans="1:6">
      <c r="A148" s="70"/>
      <c r="B148" s="99" t="str">
        <f t="shared" ca="1" si="8"/>
        <v/>
      </c>
      <c r="C148" s="89" t="str">
        <f ca="1">IFERROR(VLOOKUP(B148,BDD!A:H,2),"")</f>
        <v/>
      </c>
      <c r="D148" s="100" t="str">
        <f t="shared" ca="1" si="9"/>
        <v/>
      </c>
      <c r="E148" s="87" t="str">
        <f t="shared" ca="1" si="10"/>
        <v/>
      </c>
      <c r="F148" s="87" t="str">
        <f t="shared" ca="1" si="11"/>
        <v/>
      </c>
    </row>
    <row r="149" spans="1:6">
      <c r="A149" s="70"/>
      <c r="B149" s="99" t="str">
        <f t="shared" ca="1" si="8"/>
        <v/>
      </c>
      <c r="C149" s="89" t="str">
        <f ca="1">IFERROR(VLOOKUP(B149,BDD!A:H,2),"")</f>
        <v/>
      </c>
      <c r="D149" s="100" t="str">
        <f t="shared" ca="1" si="9"/>
        <v/>
      </c>
      <c r="E149" s="87" t="str">
        <f t="shared" ca="1" si="10"/>
        <v/>
      </c>
      <c r="F149" s="87" t="str">
        <f t="shared" ca="1" si="11"/>
        <v/>
      </c>
    </row>
    <row r="150" spans="1:6">
      <c r="A150" s="70"/>
      <c r="B150" s="99" t="str">
        <f t="shared" ca="1" si="8"/>
        <v/>
      </c>
      <c r="C150" s="89" t="str">
        <f ca="1">IFERROR(VLOOKUP(B150,BDD!A:H,2),"")</f>
        <v/>
      </c>
      <c r="D150" s="100" t="str">
        <f t="shared" ca="1" si="9"/>
        <v/>
      </c>
      <c r="E150" s="87" t="str">
        <f t="shared" ca="1" si="10"/>
        <v/>
      </c>
      <c r="F150" s="87" t="str">
        <f t="shared" ca="1" si="11"/>
        <v/>
      </c>
    </row>
    <row r="151" spans="1:6">
      <c r="A151" s="70"/>
      <c r="B151" s="99" t="str">
        <f t="shared" ca="1" si="8"/>
        <v/>
      </c>
      <c r="C151" s="89" t="str">
        <f ca="1">IFERROR(VLOOKUP(B151,BDD!A:H,2),"")</f>
        <v/>
      </c>
      <c r="D151" s="100" t="str">
        <f t="shared" ca="1" si="9"/>
        <v/>
      </c>
      <c r="E151" s="87" t="str">
        <f t="shared" ca="1" si="10"/>
        <v/>
      </c>
      <c r="F151" s="87" t="str">
        <f t="shared" ca="1" si="11"/>
        <v/>
      </c>
    </row>
    <row r="152" spans="1:6">
      <c r="A152" s="70"/>
      <c r="B152" s="99" t="str">
        <f t="shared" ca="1" si="8"/>
        <v/>
      </c>
      <c r="C152" s="89" t="str">
        <f ca="1">IFERROR(VLOOKUP(B152,BDD!A:H,2),"")</f>
        <v/>
      </c>
      <c r="D152" s="100" t="str">
        <f t="shared" ca="1" si="9"/>
        <v/>
      </c>
      <c r="E152" s="87" t="str">
        <f t="shared" ca="1" si="10"/>
        <v/>
      </c>
      <c r="F152" s="87" t="str">
        <f t="shared" ca="1" si="11"/>
        <v/>
      </c>
    </row>
    <row r="153" spans="1:6">
      <c r="A153" s="70"/>
      <c r="B153" s="99" t="str">
        <f t="shared" ca="1" si="8"/>
        <v/>
      </c>
      <c r="C153" s="89" t="str">
        <f ca="1">IFERROR(VLOOKUP(B153,BDD!A:H,2),"")</f>
        <v/>
      </c>
      <c r="D153" s="100" t="str">
        <f t="shared" ca="1" si="9"/>
        <v/>
      </c>
      <c r="E153" s="87" t="str">
        <f t="shared" ca="1" si="10"/>
        <v/>
      </c>
      <c r="F153" s="87" t="str">
        <f t="shared" ca="1" si="11"/>
        <v/>
      </c>
    </row>
    <row r="154" spans="1:6">
      <c r="A154" s="72"/>
      <c r="B154" s="99" t="str">
        <f t="shared" ca="1" si="8"/>
        <v/>
      </c>
      <c r="C154" s="89" t="str">
        <f ca="1">IFERROR(VLOOKUP(B154,BDD!A:H,2),"")</f>
        <v/>
      </c>
      <c r="D154" s="100" t="str">
        <f t="shared" ca="1" si="9"/>
        <v/>
      </c>
      <c r="E154" s="87" t="str">
        <f t="shared" ca="1" si="10"/>
        <v/>
      </c>
      <c r="F154" s="87" t="str">
        <f t="shared" ca="1" si="11"/>
        <v/>
      </c>
    </row>
    <row r="155" spans="1:6">
      <c r="A155" s="85" t="s">
        <v>898</v>
      </c>
      <c r="B155" s="99" t="str">
        <f t="shared" ca="1" si="8"/>
        <v>i006</v>
      </c>
      <c r="C155" s="89" t="str">
        <f ca="1">IFERROR(VLOOKUP(B155,BDD!A:H,2),"")</f>
        <v>I006  CAL SUSPENSION PM ISUZU</v>
      </c>
      <c r="D155" s="100">
        <f t="shared" ca="1" si="9"/>
        <v>35</v>
      </c>
      <c r="E155" s="87">
        <f t="shared" ca="1" si="10"/>
        <v>5.0110000000000001</v>
      </c>
      <c r="F155" s="87">
        <f t="shared" ca="1" si="11"/>
        <v>5.4909999999999997</v>
      </c>
    </row>
    <row r="156" spans="1:6">
      <c r="A156" s="70"/>
      <c r="B156" s="99" t="str">
        <f t="shared" ca="1" si="8"/>
        <v>B001</v>
      </c>
      <c r="C156" s="89" t="str">
        <f ca="1">IFERROR(VLOOKUP(B156,BDD!A:H,2),"")</f>
        <v>B001  BOULON D'ASSEMBLAGE 404</v>
      </c>
      <c r="D156" s="100">
        <f t="shared" ca="1" si="9"/>
        <v>20</v>
      </c>
      <c r="E156" s="87" t="str">
        <f t="shared" ca="1" si="10"/>
        <v/>
      </c>
      <c r="F156" s="87" t="str">
        <f t="shared" ca="1" si="11"/>
        <v/>
      </c>
    </row>
    <row r="157" spans="1:6">
      <c r="A157" s="70"/>
      <c r="B157" s="99" t="str">
        <f t="shared" ca="1" si="8"/>
        <v/>
      </c>
      <c r="C157" s="89" t="str">
        <f ca="1">IFERROR(VLOOKUP(B157,BDD!A:H,2),"")</f>
        <v/>
      </c>
      <c r="D157" s="100" t="str">
        <f t="shared" ca="1" si="9"/>
        <v/>
      </c>
      <c r="E157" s="87" t="str">
        <f t="shared" ca="1" si="10"/>
        <v/>
      </c>
      <c r="F157" s="87" t="str">
        <f t="shared" ca="1" si="11"/>
        <v/>
      </c>
    </row>
    <row r="158" spans="1:6">
      <c r="A158" s="70"/>
      <c r="B158" s="99" t="str">
        <f t="shared" ca="1" si="8"/>
        <v/>
      </c>
      <c r="C158" s="89" t="str">
        <f ca="1">IFERROR(VLOOKUP(B158,BDD!A:H,2),"")</f>
        <v/>
      </c>
      <c r="D158" s="100" t="str">
        <f t="shared" ca="1" si="9"/>
        <v/>
      </c>
      <c r="E158" s="87" t="str">
        <f t="shared" ca="1" si="10"/>
        <v/>
      </c>
      <c r="F158" s="87" t="str">
        <f t="shared" ca="1" si="11"/>
        <v/>
      </c>
    </row>
    <row r="159" spans="1:6">
      <c r="A159" s="70"/>
      <c r="B159" s="99" t="str">
        <f t="shared" ca="1" si="8"/>
        <v/>
      </c>
      <c r="C159" s="89" t="str">
        <f ca="1">IFERROR(VLOOKUP(B159,BDD!A:H,2),"")</f>
        <v/>
      </c>
      <c r="D159" s="100" t="str">
        <f t="shared" ca="1" si="9"/>
        <v/>
      </c>
      <c r="E159" s="87" t="str">
        <f t="shared" ca="1" si="10"/>
        <v/>
      </c>
      <c r="F159" s="87" t="str">
        <f t="shared" ca="1" si="11"/>
        <v/>
      </c>
    </row>
    <row r="160" spans="1:6">
      <c r="A160" s="70"/>
      <c r="B160" s="99" t="str">
        <f t="shared" ca="1" si="8"/>
        <v/>
      </c>
      <c r="C160" s="89" t="str">
        <f ca="1">IFERROR(VLOOKUP(B160,BDD!A:H,2),"")</f>
        <v/>
      </c>
      <c r="D160" s="100" t="str">
        <f t="shared" ca="1" si="9"/>
        <v/>
      </c>
      <c r="E160" s="87" t="str">
        <f t="shared" ca="1" si="10"/>
        <v/>
      </c>
      <c r="F160" s="87" t="str">
        <f t="shared" ca="1" si="11"/>
        <v/>
      </c>
    </row>
    <row r="161" spans="1:6">
      <c r="A161" s="70"/>
      <c r="B161" s="99" t="str">
        <f t="shared" ca="1" si="8"/>
        <v/>
      </c>
      <c r="C161" s="89" t="str">
        <f ca="1">IFERROR(VLOOKUP(B161,BDD!A:H,2),"")</f>
        <v/>
      </c>
      <c r="D161" s="100" t="str">
        <f t="shared" ca="1" si="9"/>
        <v/>
      </c>
      <c r="E161" s="87" t="str">
        <f t="shared" ca="1" si="10"/>
        <v/>
      </c>
      <c r="F161" s="87" t="str">
        <f t="shared" ca="1" si="11"/>
        <v/>
      </c>
    </row>
    <row r="162" spans="1:6">
      <c r="A162" s="70"/>
      <c r="B162" s="99" t="str">
        <f t="shared" ca="1" si="8"/>
        <v/>
      </c>
      <c r="C162" s="89" t="str">
        <f ca="1">IFERROR(VLOOKUP(B162,BDD!A:H,2),"")</f>
        <v/>
      </c>
      <c r="D162" s="100" t="str">
        <f t="shared" ca="1" si="9"/>
        <v/>
      </c>
      <c r="E162" s="87" t="str">
        <f t="shared" ca="1" si="10"/>
        <v/>
      </c>
      <c r="F162" s="87" t="str">
        <f t="shared" ca="1" si="11"/>
        <v/>
      </c>
    </row>
    <row r="163" spans="1:6">
      <c r="A163" s="70"/>
      <c r="B163" s="99" t="str">
        <f t="shared" ca="1" si="8"/>
        <v/>
      </c>
      <c r="C163" s="89" t="str">
        <f ca="1">IFERROR(VLOOKUP(B163,BDD!A:H,2),"")</f>
        <v/>
      </c>
      <c r="D163" s="100" t="str">
        <f t="shared" ca="1" si="9"/>
        <v/>
      </c>
      <c r="E163" s="87" t="str">
        <f t="shared" ca="1" si="10"/>
        <v/>
      </c>
      <c r="F163" s="87" t="str">
        <f t="shared" ca="1" si="11"/>
        <v/>
      </c>
    </row>
    <row r="164" spans="1:6">
      <c r="A164" s="72"/>
      <c r="B164" s="99" t="str">
        <f t="shared" ca="1" si="8"/>
        <v/>
      </c>
      <c r="C164" s="89" t="str">
        <f ca="1">IFERROR(VLOOKUP(B164,BDD!A:H,2),"")</f>
        <v/>
      </c>
      <c r="D164" s="100" t="str">
        <f t="shared" ca="1" si="9"/>
        <v/>
      </c>
      <c r="E164" s="87" t="str">
        <f t="shared" ca="1" si="10"/>
        <v/>
      </c>
      <c r="F164" s="87" t="str">
        <f t="shared" ca="1" si="11"/>
        <v/>
      </c>
    </row>
    <row r="165" spans="1:6">
      <c r="A165" s="85" t="s">
        <v>899</v>
      </c>
      <c r="B165" s="99" t="str">
        <f t="shared" ca="1" si="8"/>
        <v>i006</v>
      </c>
      <c r="C165" s="89" t="str">
        <f ca="1">IFERROR(VLOOKUP(B165,BDD!A:H,2),"")</f>
        <v>I006  CAL SUSPENSION PM ISUZU</v>
      </c>
      <c r="D165" s="100">
        <f t="shared" ca="1" si="9"/>
        <v>35</v>
      </c>
      <c r="E165" s="87">
        <f t="shared" ca="1" si="10"/>
        <v>5.0110000000000001</v>
      </c>
      <c r="F165" s="87">
        <f t="shared" ca="1" si="11"/>
        <v>5.4909999999999997</v>
      </c>
    </row>
    <row r="166" spans="1:6">
      <c r="A166" s="70"/>
      <c r="B166" s="99" t="str">
        <f t="shared" ca="1" si="8"/>
        <v>B001</v>
      </c>
      <c r="C166" s="89" t="str">
        <f ca="1">IFERROR(VLOOKUP(B166,BDD!A:H,2),"")</f>
        <v>B001  BOULON D'ASSEMBLAGE 404</v>
      </c>
      <c r="D166" s="100">
        <f t="shared" ca="1" si="9"/>
        <v>20</v>
      </c>
      <c r="E166" s="87" t="str">
        <f t="shared" ca="1" si="10"/>
        <v/>
      </c>
      <c r="F166" s="87" t="str">
        <f t="shared" ca="1" si="11"/>
        <v/>
      </c>
    </row>
    <row r="167" spans="1:6">
      <c r="A167" s="70"/>
      <c r="B167" s="99" t="str">
        <f t="shared" ca="1" si="8"/>
        <v/>
      </c>
      <c r="C167" s="89" t="str">
        <f ca="1">IFERROR(VLOOKUP(B167,BDD!A:H,2),"")</f>
        <v/>
      </c>
      <c r="D167" s="100" t="str">
        <f t="shared" ca="1" si="9"/>
        <v/>
      </c>
      <c r="E167" s="87" t="str">
        <f t="shared" ca="1" si="10"/>
        <v/>
      </c>
      <c r="F167" s="87" t="str">
        <f t="shared" ca="1" si="11"/>
        <v/>
      </c>
    </row>
    <row r="168" spans="1:6">
      <c r="A168" s="70"/>
      <c r="B168" s="99" t="str">
        <f t="shared" ca="1" si="8"/>
        <v/>
      </c>
      <c r="C168" s="89" t="str">
        <f ca="1">IFERROR(VLOOKUP(B168,BDD!A:H,2),"")</f>
        <v/>
      </c>
      <c r="D168" s="100" t="str">
        <f t="shared" ca="1" si="9"/>
        <v/>
      </c>
      <c r="E168" s="87" t="str">
        <f t="shared" ca="1" si="10"/>
        <v/>
      </c>
      <c r="F168" s="87" t="str">
        <f t="shared" ca="1" si="11"/>
        <v/>
      </c>
    </row>
    <row r="169" spans="1:6">
      <c r="A169" s="70"/>
      <c r="B169" s="99" t="str">
        <f t="shared" ca="1" si="8"/>
        <v/>
      </c>
      <c r="C169" s="89" t="str">
        <f ca="1">IFERROR(VLOOKUP(B169,BDD!A:H,2),"")</f>
        <v/>
      </c>
      <c r="D169" s="100" t="str">
        <f t="shared" ca="1" si="9"/>
        <v/>
      </c>
      <c r="E169" s="87" t="str">
        <f t="shared" ca="1" si="10"/>
        <v/>
      </c>
      <c r="F169" s="87" t="str">
        <f t="shared" ca="1" si="11"/>
        <v/>
      </c>
    </row>
    <row r="170" spans="1:6">
      <c r="A170" s="70"/>
      <c r="B170" s="99" t="str">
        <f t="shared" ca="1" si="8"/>
        <v/>
      </c>
      <c r="C170" s="89" t="str">
        <f ca="1">IFERROR(VLOOKUP(B170,BDD!A:H,2),"")</f>
        <v/>
      </c>
      <c r="D170" s="100" t="str">
        <f t="shared" ca="1" si="9"/>
        <v/>
      </c>
      <c r="E170" s="87" t="str">
        <f t="shared" ca="1" si="10"/>
        <v/>
      </c>
      <c r="F170" s="87" t="str">
        <f t="shared" ca="1" si="11"/>
        <v/>
      </c>
    </row>
    <row r="171" spans="1:6">
      <c r="A171" s="70"/>
      <c r="B171" s="99" t="str">
        <f t="shared" ca="1" si="8"/>
        <v/>
      </c>
      <c r="C171" s="89" t="str">
        <f ca="1">IFERROR(VLOOKUP(B171,BDD!A:H,2),"")</f>
        <v/>
      </c>
      <c r="D171" s="100" t="str">
        <f t="shared" ca="1" si="9"/>
        <v/>
      </c>
      <c r="E171" s="87" t="str">
        <f t="shared" ca="1" si="10"/>
        <v/>
      </c>
      <c r="F171" s="87" t="str">
        <f t="shared" ca="1" si="11"/>
        <v/>
      </c>
    </row>
    <row r="172" spans="1:6">
      <c r="A172" s="70"/>
      <c r="B172" s="99" t="str">
        <f t="shared" ca="1" si="8"/>
        <v/>
      </c>
      <c r="C172" s="89" t="str">
        <f ca="1">IFERROR(VLOOKUP(B172,BDD!A:H,2),"")</f>
        <v/>
      </c>
      <c r="D172" s="100" t="str">
        <f t="shared" ca="1" si="9"/>
        <v/>
      </c>
      <c r="E172" s="87" t="str">
        <f t="shared" ca="1" si="10"/>
        <v/>
      </c>
      <c r="F172" s="87" t="str">
        <f t="shared" ca="1" si="11"/>
        <v/>
      </c>
    </row>
    <row r="173" spans="1:6">
      <c r="A173" s="70"/>
      <c r="B173" s="99" t="str">
        <f t="shared" ca="1" si="8"/>
        <v/>
      </c>
      <c r="C173" s="89" t="str">
        <f ca="1">IFERROR(VLOOKUP(B173,BDD!A:H,2),"")</f>
        <v/>
      </c>
      <c r="D173" s="100" t="str">
        <f t="shared" ca="1" si="9"/>
        <v/>
      </c>
      <c r="E173" s="87" t="str">
        <f t="shared" ca="1" si="10"/>
        <v/>
      </c>
      <c r="F173" s="87" t="str">
        <f t="shared" ca="1" si="11"/>
        <v/>
      </c>
    </row>
    <row r="174" spans="1:6">
      <c r="A174" s="72"/>
      <c r="B174" s="99" t="str">
        <f t="shared" ca="1" si="8"/>
        <v/>
      </c>
      <c r="C174" s="89" t="str">
        <f ca="1">IFERROR(VLOOKUP(B174,BDD!A:H,2),"")</f>
        <v/>
      </c>
      <c r="D174" s="100" t="str">
        <f t="shared" ca="1" si="9"/>
        <v/>
      </c>
      <c r="E174" s="87" t="str">
        <f t="shared" ca="1" si="10"/>
        <v/>
      </c>
      <c r="F174" s="87" t="str">
        <f t="shared" ca="1" si="11"/>
        <v/>
      </c>
    </row>
    <row r="175" spans="1:6">
      <c r="A175" s="85" t="s">
        <v>900</v>
      </c>
      <c r="B175" s="99" t="str">
        <f t="shared" ca="1" si="8"/>
        <v>i006</v>
      </c>
      <c r="C175" s="89" t="str">
        <f ca="1">IFERROR(VLOOKUP(B175,BDD!A:H,2),"")</f>
        <v>I006  CAL SUSPENSION PM ISUZU</v>
      </c>
      <c r="D175" s="100">
        <f t="shared" ca="1" si="9"/>
        <v>35</v>
      </c>
      <c r="E175" s="87">
        <f t="shared" ca="1" si="10"/>
        <v>5.0110000000000001</v>
      </c>
      <c r="F175" s="87">
        <f t="shared" ca="1" si="11"/>
        <v>5.4909999999999997</v>
      </c>
    </row>
    <row r="176" spans="1:6">
      <c r="A176" s="70"/>
      <c r="B176" s="99" t="str">
        <f t="shared" ca="1" si="8"/>
        <v>B001</v>
      </c>
      <c r="C176" s="89" t="str">
        <f ca="1">IFERROR(VLOOKUP(B176,BDD!A:H,2),"")</f>
        <v>B001  BOULON D'ASSEMBLAGE 404</v>
      </c>
      <c r="D176" s="100">
        <f t="shared" ca="1" si="9"/>
        <v>20</v>
      </c>
      <c r="E176" s="87" t="str">
        <f t="shared" ca="1" si="10"/>
        <v/>
      </c>
      <c r="F176" s="87" t="str">
        <f t="shared" ca="1" si="11"/>
        <v/>
      </c>
    </row>
    <row r="177" spans="1:6">
      <c r="A177" s="70"/>
      <c r="B177" s="99" t="str">
        <f t="shared" ca="1" si="8"/>
        <v/>
      </c>
      <c r="C177" s="89" t="str">
        <f ca="1">IFERROR(VLOOKUP(B177,BDD!A:H,2),"")</f>
        <v/>
      </c>
      <c r="D177" s="100" t="str">
        <f t="shared" ca="1" si="9"/>
        <v/>
      </c>
      <c r="E177" s="87" t="str">
        <f t="shared" ca="1" si="10"/>
        <v/>
      </c>
      <c r="F177" s="87" t="str">
        <f t="shared" ca="1" si="11"/>
        <v/>
      </c>
    </row>
    <row r="178" spans="1:6">
      <c r="A178" s="70"/>
      <c r="B178" s="99" t="str">
        <f t="shared" ca="1" si="8"/>
        <v/>
      </c>
      <c r="C178" s="89" t="str">
        <f ca="1">IFERROR(VLOOKUP(B178,BDD!A:H,2),"")</f>
        <v/>
      </c>
      <c r="D178" s="100" t="str">
        <f t="shared" ca="1" si="9"/>
        <v/>
      </c>
      <c r="E178" s="87" t="str">
        <f t="shared" ca="1" si="10"/>
        <v/>
      </c>
      <c r="F178" s="87" t="str">
        <f t="shared" ca="1" si="11"/>
        <v/>
      </c>
    </row>
    <row r="179" spans="1:6">
      <c r="A179" s="70"/>
      <c r="B179" s="99" t="str">
        <f t="shared" ca="1" si="8"/>
        <v/>
      </c>
      <c r="C179" s="89" t="str">
        <f ca="1">IFERROR(VLOOKUP(B179,BDD!A:H,2),"")</f>
        <v/>
      </c>
      <c r="D179" s="100" t="str">
        <f t="shared" ca="1" si="9"/>
        <v/>
      </c>
      <c r="E179" s="87" t="str">
        <f t="shared" ca="1" si="10"/>
        <v/>
      </c>
      <c r="F179" s="87" t="str">
        <f t="shared" ca="1" si="11"/>
        <v/>
      </c>
    </row>
    <row r="180" spans="1:6">
      <c r="A180" s="70"/>
      <c r="B180" s="99" t="str">
        <f t="shared" ca="1" si="8"/>
        <v/>
      </c>
      <c r="C180" s="89" t="str">
        <f ca="1">IFERROR(VLOOKUP(B180,BDD!A:H,2),"")</f>
        <v/>
      </c>
      <c r="D180" s="100" t="str">
        <f t="shared" ca="1" si="9"/>
        <v/>
      </c>
      <c r="E180" s="87" t="str">
        <f t="shared" ca="1" si="10"/>
        <v/>
      </c>
      <c r="F180" s="87" t="str">
        <f t="shared" ca="1" si="11"/>
        <v/>
      </c>
    </row>
    <row r="181" spans="1:6">
      <c r="A181" s="70"/>
      <c r="B181" s="99" t="str">
        <f t="shared" ca="1" si="8"/>
        <v/>
      </c>
      <c r="C181" s="89" t="str">
        <f ca="1">IFERROR(VLOOKUP(B181,BDD!A:H,2),"")</f>
        <v/>
      </c>
      <c r="D181" s="100" t="str">
        <f t="shared" ca="1" si="9"/>
        <v/>
      </c>
      <c r="E181" s="87" t="str">
        <f t="shared" ca="1" si="10"/>
        <v/>
      </c>
      <c r="F181" s="87" t="str">
        <f t="shared" ca="1" si="11"/>
        <v/>
      </c>
    </row>
    <row r="182" spans="1:6">
      <c r="A182" s="70"/>
      <c r="B182" s="99" t="str">
        <f t="shared" ca="1" si="8"/>
        <v/>
      </c>
      <c r="C182" s="89" t="str">
        <f ca="1">IFERROR(VLOOKUP(B182,BDD!A:H,2),"")</f>
        <v/>
      </c>
      <c r="D182" s="100" t="str">
        <f t="shared" ca="1" si="9"/>
        <v/>
      </c>
      <c r="E182" s="87" t="str">
        <f t="shared" ca="1" si="10"/>
        <v/>
      </c>
      <c r="F182" s="87" t="str">
        <f t="shared" ca="1" si="11"/>
        <v/>
      </c>
    </row>
    <row r="183" spans="1:6">
      <c r="A183" s="70"/>
      <c r="B183" s="99" t="str">
        <f t="shared" ca="1" si="8"/>
        <v/>
      </c>
      <c r="C183" s="89" t="str">
        <f ca="1">IFERROR(VLOOKUP(B183,BDD!A:H,2),"")</f>
        <v/>
      </c>
      <c r="D183" s="100" t="str">
        <f t="shared" ca="1" si="9"/>
        <v/>
      </c>
      <c r="E183" s="87" t="str">
        <f t="shared" ca="1" si="10"/>
        <v/>
      </c>
      <c r="F183" s="87" t="str">
        <f t="shared" ca="1" si="11"/>
        <v/>
      </c>
    </row>
    <row r="184" spans="1:6">
      <c r="A184" s="72"/>
      <c r="B184" s="99" t="str">
        <f t="shared" ca="1" si="8"/>
        <v/>
      </c>
      <c r="C184" s="89" t="str">
        <f ca="1">IFERROR(VLOOKUP(B184,BDD!A:H,2),"")</f>
        <v/>
      </c>
      <c r="D184" s="100" t="str">
        <f t="shared" ca="1" si="9"/>
        <v/>
      </c>
      <c r="E184" s="87" t="str">
        <f t="shared" ca="1" si="10"/>
        <v/>
      </c>
      <c r="F184" s="87" t="str">
        <f t="shared" ca="1" si="11"/>
        <v/>
      </c>
    </row>
    <row r="185" spans="1:6">
      <c r="A185" s="85" t="s">
        <v>901</v>
      </c>
      <c r="B185" s="99" t="str">
        <f t="shared" ca="1" si="8"/>
        <v>i006</v>
      </c>
      <c r="C185" s="89" t="str">
        <f ca="1">IFERROR(VLOOKUP(B185,BDD!A:H,2),"")</f>
        <v>I006  CAL SUSPENSION PM ISUZU</v>
      </c>
      <c r="D185" s="100">
        <f t="shared" ca="1" si="9"/>
        <v>35</v>
      </c>
      <c r="E185" s="87">
        <f t="shared" ca="1" si="10"/>
        <v>5.0110000000000001</v>
      </c>
      <c r="F185" s="87">
        <f t="shared" ca="1" si="11"/>
        <v>5.4909999999999997</v>
      </c>
    </row>
    <row r="186" spans="1:6">
      <c r="A186" s="70"/>
      <c r="B186" s="99" t="str">
        <f t="shared" ca="1" si="8"/>
        <v>B001</v>
      </c>
      <c r="C186" s="89" t="str">
        <f ca="1">IFERROR(VLOOKUP(B186,BDD!A:H,2),"")</f>
        <v>B001  BOULON D'ASSEMBLAGE 404</v>
      </c>
      <c r="D186" s="100">
        <f t="shared" ca="1" si="9"/>
        <v>20</v>
      </c>
      <c r="E186" s="87" t="str">
        <f t="shared" ca="1" si="10"/>
        <v/>
      </c>
      <c r="F186" s="87" t="str">
        <f t="shared" ca="1" si="11"/>
        <v/>
      </c>
    </row>
    <row r="187" spans="1:6">
      <c r="A187" s="70"/>
      <c r="B187" s="99" t="str">
        <f t="shared" ca="1" si="8"/>
        <v/>
      </c>
      <c r="C187" s="89" t="str">
        <f ca="1">IFERROR(VLOOKUP(B187,BDD!A:H,2),"")</f>
        <v/>
      </c>
      <c r="D187" s="100" t="str">
        <f t="shared" ca="1" si="9"/>
        <v/>
      </c>
      <c r="E187" s="87" t="str">
        <f t="shared" ca="1" si="10"/>
        <v/>
      </c>
      <c r="F187" s="87" t="str">
        <f t="shared" ca="1" si="11"/>
        <v/>
      </c>
    </row>
    <row r="188" spans="1:6">
      <c r="A188" s="70"/>
      <c r="B188" s="99" t="str">
        <f t="shared" ca="1" si="8"/>
        <v/>
      </c>
      <c r="C188" s="89" t="str">
        <f ca="1">IFERROR(VLOOKUP(B188,BDD!A:H,2),"")</f>
        <v/>
      </c>
      <c r="D188" s="100" t="str">
        <f t="shared" ca="1" si="9"/>
        <v/>
      </c>
      <c r="E188" s="87" t="str">
        <f t="shared" ca="1" si="10"/>
        <v/>
      </c>
      <c r="F188" s="87" t="str">
        <f t="shared" ca="1" si="11"/>
        <v/>
      </c>
    </row>
    <row r="189" spans="1:6">
      <c r="A189" s="70"/>
      <c r="B189" s="99" t="str">
        <f t="shared" ca="1" si="8"/>
        <v/>
      </c>
      <c r="C189" s="89" t="str">
        <f ca="1">IFERROR(VLOOKUP(B189,BDD!A:H,2),"")</f>
        <v/>
      </c>
      <c r="D189" s="100" t="str">
        <f t="shared" ca="1" si="9"/>
        <v/>
      </c>
      <c r="E189" s="87" t="str">
        <f t="shared" ca="1" si="10"/>
        <v/>
      </c>
      <c r="F189" s="87" t="str">
        <f t="shared" ca="1" si="11"/>
        <v/>
      </c>
    </row>
    <row r="190" spans="1:6">
      <c r="A190" s="70"/>
      <c r="B190" s="99" t="str">
        <f t="shared" ca="1" si="8"/>
        <v/>
      </c>
      <c r="C190" s="89" t="str">
        <f ca="1">IFERROR(VLOOKUP(B190,BDD!A:H,2),"")</f>
        <v/>
      </c>
      <c r="D190" s="100" t="str">
        <f t="shared" ca="1" si="9"/>
        <v/>
      </c>
      <c r="E190" s="87" t="str">
        <f t="shared" ca="1" si="10"/>
        <v/>
      </c>
      <c r="F190" s="87" t="str">
        <f t="shared" ca="1" si="11"/>
        <v/>
      </c>
    </row>
    <row r="191" spans="1:6">
      <c r="A191" s="70"/>
      <c r="B191" s="99" t="str">
        <f t="shared" ca="1" si="8"/>
        <v/>
      </c>
      <c r="C191" s="89" t="str">
        <f ca="1">IFERROR(VLOOKUP(B191,BDD!A:H,2),"")</f>
        <v/>
      </c>
      <c r="D191" s="100" t="str">
        <f t="shared" ca="1" si="9"/>
        <v/>
      </c>
      <c r="E191" s="87" t="str">
        <f t="shared" ca="1" si="10"/>
        <v/>
      </c>
      <c r="F191" s="87" t="str">
        <f t="shared" ca="1" si="11"/>
        <v/>
      </c>
    </row>
    <row r="192" spans="1:6">
      <c r="A192" s="70"/>
      <c r="B192" s="99" t="str">
        <f t="shared" ca="1" si="8"/>
        <v/>
      </c>
      <c r="C192" s="89" t="str">
        <f ca="1">IFERROR(VLOOKUP(B192,BDD!A:H,2),"")</f>
        <v/>
      </c>
      <c r="D192" s="100" t="str">
        <f t="shared" ca="1" si="9"/>
        <v/>
      </c>
      <c r="E192" s="87" t="str">
        <f t="shared" ca="1" si="10"/>
        <v/>
      </c>
      <c r="F192" s="87" t="str">
        <f t="shared" ca="1" si="11"/>
        <v/>
      </c>
    </row>
    <row r="193" spans="1:6">
      <c r="A193" s="70"/>
      <c r="B193" s="99" t="str">
        <f t="shared" ca="1" si="8"/>
        <v/>
      </c>
      <c r="C193" s="89" t="str">
        <f ca="1">IFERROR(VLOOKUP(B193,BDD!A:H,2),"")</f>
        <v/>
      </c>
      <c r="D193" s="100" t="str">
        <f t="shared" ca="1" si="9"/>
        <v/>
      </c>
      <c r="E193" s="87" t="str">
        <f t="shared" ca="1" si="10"/>
        <v/>
      </c>
      <c r="F193" s="87" t="str">
        <f t="shared" ca="1" si="11"/>
        <v/>
      </c>
    </row>
    <row r="194" spans="1:6">
      <c r="A194" s="72"/>
      <c r="B194" s="99" t="str">
        <f t="shared" ca="1" si="8"/>
        <v/>
      </c>
      <c r="C194" s="89" t="str">
        <f ca="1">IFERROR(VLOOKUP(B194,BDD!A:H,2),"")</f>
        <v/>
      </c>
      <c r="D194" s="100" t="str">
        <f t="shared" ca="1" si="9"/>
        <v/>
      </c>
      <c r="E194" s="87" t="str">
        <f t="shared" ca="1" si="10"/>
        <v/>
      </c>
      <c r="F194" s="87" t="str">
        <f t="shared" ca="1" si="11"/>
        <v/>
      </c>
    </row>
    <row r="195" spans="1:6">
      <c r="A195" s="85" t="s">
        <v>902</v>
      </c>
      <c r="B195" s="99" t="str">
        <f t="shared" ca="1" si="8"/>
        <v>i006</v>
      </c>
      <c r="C195" s="89" t="str">
        <f ca="1">IFERROR(VLOOKUP(B195,BDD!A:H,2),"")</f>
        <v>I006  CAL SUSPENSION PM ISUZU</v>
      </c>
      <c r="D195" s="100">
        <f t="shared" ca="1" si="9"/>
        <v>35</v>
      </c>
      <c r="E195" s="87">
        <f t="shared" ca="1" si="10"/>
        <v>5.0110000000000001</v>
      </c>
      <c r="F195" s="87">
        <f t="shared" ca="1" si="11"/>
        <v>5.4909999999999997</v>
      </c>
    </row>
    <row r="196" spans="1:6">
      <c r="A196" s="70"/>
      <c r="B196" s="99" t="str">
        <f t="shared" ca="1" si="8"/>
        <v>B001</v>
      </c>
      <c r="C196" s="89" t="str">
        <f ca="1">IFERROR(VLOOKUP(B196,BDD!A:H,2),"")</f>
        <v>B001  BOULON D'ASSEMBLAGE 404</v>
      </c>
      <c r="D196" s="100">
        <f t="shared" ca="1" si="9"/>
        <v>20</v>
      </c>
      <c r="E196" s="87" t="str">
        <f t="shared" ca="1" si="10"/>
        <v/>
      </c>
      <c r="F196" s="87" t="str">
        <f t="shared" ca="1" si="11"/>
        <v/>
      </c>
    </row>
    <row r="197" spans="1:6">
      <c r="A197" s="70"/>
      <c r="B197" s="99" t="str">
        <f t="shared" ref="B197:B260" ca="1" si="12">IF(INDIRECT(INDIRECT("$A"&amp;(5+nblignes*INT((ROW()-5)/nblignes)))&amp;"!b"&amp;5+MOD(ROW()+5,nblignes))=0,"",INDIRECT(INDIRECT("$A"&amp;(5+nblignes*INT((ROW()-5)/nblignes)))&amp;"!b"&amp;5+MOD(ROW()+5,nblignes)))</f>
        <v/>
      </c>
      <c r="C197" s="89" t="str">
        <f ca="1">IFERROR(VLOOKUP(B197,BDD!A:H,2),"")</f>
        <v/>
      </c>
      <c r="D197" s="100" t="str">
        <f t="shared" ref="D197:D260" ca="1" si="13">IF($C197="","",INDIRECT(INDIRECT("$A"&amp;(5+nblignes*INT((ROW()-5)/nblignes)))&amp;"!c"&amp;5+MOD(ROW()+5,nblignes)))</f>
        <v/>
      </c>
      <c r="E197" s="87" t="str">
        <f t="shared" ref="E197:E260" ca="1" si="14">IF($A197="","",INDIRECT(INDIRECT("$A"&amp;(5+nblignes*INT((ROW()-5)/nblignes)))&amp;"!$d$15"))</f>
        <v/>
      </c>
      <c r="F197" s="87" t="str">
        <f t="shared" ref="F197:F260" ca="1" si="15">IF($A197="","",INDIRECT(INDIRECT("$A"&amp;(5+nblignes*INT((ROW()-5)/nblignes)))&amp;"!$d$16"))</f>
        <v/>
      </c>
    </row>
    <row r="198" spans="1:6">
      <c r="A198" s="70"/>
      <c r="B198" s="99" t="str">
        <f t="shared" ca="1" si="12"/>
        <v/>
      </c>
      <c r="C198" s="89" t="str">
        <f ca="1">IFERROR(VLOOKUP(B198,BDD!A:H,2),"")</f>
        <v/>
      </c>
      <c r="D198" s="100" t="str">
        <f t="shared" ca="1" si="13"/>
        <v/>
      </c>
      <c r="E198" s="87" t="str">
        <f t="shared" ca="1" si="14"/>
        <v/>
      </c>
      <c r="F198" s="87" t="str">
        <f t="shared" ca="1" si="15"/>
        <v/>
      </c>
    </row>
    <row r="199" spans="1:6">
      <c r="A199" s="70"/>
      <c r="B199" s="99" t="str">
        <f t="shared" ca="1" si="12"/>
        <v/>
      </c>
      <c r="C199" s="89" t="str">
        <f ca="1">IFERROR(VLOOKUP(B199,BDD!A:H,2),"")</f>
        <v/>
      </c>
      <c r="D199" s="100" t="str">
        <f t="shared" ca="1" si="13"/>
        <v/>
      </c>
      <c r="E199" s="87" t="str">
        <f t="shared" ca="1" si="14"/>
        <v/>
      </c>
      <c r="F199" s="87" t="str">
        <f t="shared" ca="1" si="15"/>
        <v/>
      </c>
    </row>
    <row r="200" spans="1:6">
      <c r="A200" s="70"/>
      <c r="B200" s="99" t="str">
        <f t="shared" ca="1" si="12"/>
        <v/>
      </c>
      <c r="C200" s="89" t="str">
        <f ca="1">IFERROR(VLOOKUP(B200,BDD!A:H,2),"")</f>
        <v/>
      </c>
      <c r="D200" s="100" t="str">
        <f t="shared" ca="1" si="13"/>
        <v/>
      </c>
      <c r="E200" s="87" t="str">
        <f t="shared" ca="1" si="14"/>
        <v/>
      </c>
      <c r="F200" s="87" t="str">
        <f t="shared" ca="1" si="15"/>
        <v/>
      </c>
    </row>
    <row r="201" spans="1:6">
      <c r="A201" s="70"/>
      <c r="B201" s="99" t="str">
        <f t="shared" ca="1" si="12"/>
        <v/>
      </c>
      <c r="C201" s="89" t="str">
        <f ca="1">IFERROR(VLOOKUP(B201,BDD!A:H,2),"")</f>
        <v/>
      </c>
      <c r="D201" s="100" t="str">
        <f t="shared" ca="1" si="13"/>
        <v/>
      </c>
      <c r="E201" s="87" t="str">
        <f t="shared" ca="1" si="14"/>
        <v/>
      </c>
      <c r="F201" s="87" t="str">
        <f t="shared" ca="1" si="15"/>
        <v/>
      </c>
    </row>
    <row r="202" spans="1:6">
      <c r="A202" s="70"/>
      <c r="B202" s="99" t="str">
        <f t="shared" ca="1" si="12"/>
        <v/>
      </c>
      <c r="C202" s="89" t="str">
        <f ca="1">IFERROR(VLOOKUP(B202,BDD!A:H,2),"")</f>
        <v/>
      </c>
      <c r="D202" s="100" t="str">
        <f t="shared" ca="1" si="13"/>
        <v/>
      </c>
      <c r="E202" s="87" t="str">
        <f t="shared" ca="1" si="14"/>
        <v/>
      </c>
      <c r="F202" s="87" t="str">
        <f t="shared" ca="1" si="15"/>
        <v/>
      </c>
    </row>
    <row r="203" spans="1:6">
      <c r="A203" s="70"/>
      <c r="B203" s="99" t="str">
        <f t="shared" ca="1" si="12"/>
        <v/>
      </c>
      <c r="C203" s="89" t="str">
        <f ca="1">IFERROR(VLOOKUP(B203,BDD!A:H,2),"")</f>
        <v/>
      </c>
      <c r="D203" s="100" t="str">
        <f t="shared" ca="1" si="13"/>
        <v/>
      </c>
      <c r="E203" s="87" t="str">
        <f t="shared" ca="1" si="14"/>
        <v/>
      </c>
      <c r="F203" s="87" t="str">
        <f t="shared" ca="1" si="15"/>
        <v/>
      </c>
    </row>
    <row r="204" spans="1:6">
      <c r="A204" s="72"/>
      <c r="B204" s="99" t="str">
        <f t="shared" ca="1" si="12"/>
        <v/>
      </c>
      <c r="C204" s="89" t="str">
        <f ca="1">IFERROR(VLOOKUP(B204,BDD!A:H,2),"")</f>
        <v/>
      </c>
      <c r="D204" s="100" t="str">
        <f t="shared" ca="1" si="13"/>
        <v/>
      </c>
      <c r="E204" s="87" t="str">
        <f t="shared" ca="1" si="14"/>
        <v/>
      </c>
      <c r="F204" s="87" t="str">
        <f t="shared" ca="1" si="15"/>
        <v/>
      </c>
    </row>
    <row r="205" spans="1:6">
      <c r="A205" s="85" t="s">
        <v>903</v>
      </c>
      <c r="B205" s="99" t="str">
        <f t="shared" ca="1" si="12"/>
        <v>i006</v>
      </c>
      <c r="C205" s="89" t="str">
        <f ca="1">IFERROR(VLOOKUP(B205,BDD!A:H,2),"")</f>
        <v>I006  CAL SUSPENSION PM ISUZU</v>
      </c>
      <c r="D205" s="100">
        <f t="shared" ca="1" si="13"/>
        <v>35</v>
      </c>
      <c r="E205" s="87">
        <f t="shared" ca="1" si="14"/>
        <v>5.0110000000000001</v>
      </c>
      <c r="F205" s="87">
        <f t="shared" ca="1" si="15"/>
        <v>5.4909999999999997</v>
      </c>
    </row>
    <row r="206" spans="1:6">
      <c r="A206" s="70"/>
      <c r="B206" s="99" t="str">
        <f t="shared" ca="1" si="12"/>
        <v>B001</v>
      </c>
      <c r="C206" s="89" t="str">
        <f ca="1">IFERROR(VLOOKUP(B206,BDD!A:H,2),"")</f>
        <v>B001  BOULON D'ASSEMBLAGE 404</v>
      </c>
      <c r="D206" s="100">
        <f t="shared" ca="1" si="13"/>
        <v>20</v>
      </c>
      <c r="E206" s="87" t="str">
        <f t="shared" ca="1" si="14"/>
        <v/>
      </c>
      <c r="F206" s="87" t="str">
        <f t="shared" ca="1" si="15"/>
        <v/>
      </c>
    </row>
    <row r="207" spans="1:6">
      <c r="A207" s="70"/>
      <c r="B207" s="99" t="str">
        <f t="shared" ca="1" si="12"/>
        <v/>
      </c>
      <c r="C207" s="89" t="str">
        <f ca="1">IFERROR(VLOOKUP(B207,BDD!A:H,2),"")</f>
        <v/>
      </c>
      <c r="D207" s="100" t="str">
        <f t="shared" ca="1" si="13"/>
        <v/>
      </c>
      <c r="E207" s="87" t="str">
        <f t="shared" ca="1" si="14"/>
        <v/>
      </c>
      <c r="F207" s="87" t="str">
        <f t="shared" ca="1" si="15"/>
        <v/>
      </c>
    </row>
    <row r="208" spans="1:6">
      <c r="A208" s="70"/>
      <c r="B208" s="99" t="str">
        <f t="shared" ca="1" si="12"/>
        <v/>
      </c>
      <c r="C208" s="89" t="str">
        <f ca="1">IFERROR(VLOOKUP(B208,BDD!A:H,2),"")</f>
        <v/>
      </c>
      <c r="D208" s="100" t="str">
        <f t="shared" ca="1" si="13"/>
        <v/>
      </c>
      <c r="E208" s="87" t="str">
        <f t="shared" ca="1" si="14"/>
        <v/>
      </c>
      <c r="F208" s="87" t="str">
        <f t="shared" ca="1" si="15"/>
        <v/>
      </c>
    </row>
    <row r="209" spans="1:6">
      <c r="A209" s="70"/>
      <c r="B209" s="99" t="str">
        <f t="shared" ca="1" si="12"/>
        <v/>
      </c>
      <c r="C209" s="89" t="str">
        <f ca="1">IFERROR(VLOOKUP(B209,BDD!A:H,2),"")</f>
        <v/>
      </c>
      <c r="D209" s="100" t="str">
        <f t="shared" ca="1" si="13"/>
        <v/>
      </c>
      <c r="E209" s="87" t="str">
        <f t="shared" ca="1" si="14"/>
        <v/>
      </c>
      <c r="F209" s="87" t="str">
        <f t="shared" ca="1" si="15"/>
        <v/>
      </c>
    </row>
    <row r="210" spans="1:6">
      <c r="A210" s="70"/>
      <c r="B210" s="99" t="str">
        <f t="shared" ca="1" si="12"/>
        <v/>
      </c>
      <c r="C210" s="89" t="str">
        <f ca="1">IFERROR(VLOOKUP(B210,BDD!A:H,2),"")</f>
        <v/>
      </c>
      <c r="D210" s="100" t="str">
        <f t="shared" ca="1" si="13"/>
        <v/>
      </c>
      <c r="E210" s="87" t="str">
        <f t="shared" ca="1" si="14"/>
        <v/>
      </c>
      <c r="F210" s="87" t="str">
        <f t="shared" ca="1" si="15"/>
        <v/>
      </c>
    </row>
    <row r="211" spans="1:6">
      <c r="A211" s="70"/>
      <c r="B211" s="99" t="str">
        <f t="shared" ca="1" si="12"/>
        <v/>
      </c>
      <c r="C211" s="89" t="str">
        <f ca="1">IFERROR(VLOOKUP(B211,BDD!A:H,2),"")</f>
        <v/>
      </c>
      <c r="D211" s="100" t="str">
        <f t="shared" ca="1" si="13"/>
        <v/>
      </c>
      <c r="E211" s="87" t="str">
        <f t="shared" ca="1" si="14"/>
        <v/>
      </c>
      <c r="F211" s="87" t="str">
        <f t="shared" ca="1" si="15"/>
        <v/>
      </c>
    </row>
    <row r="212" spans="1:6">
      <c r="A212" s="70"/>
      <c r="B212" s="99" t="str">
        <f t="shared" ca="1" si="12"/>
        <v/>
      </c>
      <c r="C212" s="89" t="str">
        <f ca="1">IFERROR(VLOOKUP(B212,BDD!A:H,2),"")</f>
        <v/>
      </c>
      <c r="D212" s="100" t="str">
        <f t="shared" ca="1" si="13"/>
        <v/>
      </c>
      <c r="E212" s="87" t="str">
        <f t="shared" ca="1" si="14"/>
        <v/>
      </c>
      <c r="F212" s="87" t="str">
        <f t="shared" ca="1" si="15"/>
        <v/>
      </c>
    </row>
    <row r="213" spans="1:6">
      <c r="A213" s="70"/>
      <c r="B213" s="99" t="str">
        <f t="shared" ca="1" si="12"/>
        <v/>
      </c>
      <c r="C213" s="89" t="str">
        <f ca="1">IFERROR(VLOOKUP(B213,BDD!A:H,2),"")</f>
        <v/>
      </c>
      <c r="D213" s="100" t="str">
        <f t="shared" ca="1" si="13"/>
        <v/>
      </c>
      <c r="E213" s="87" t="str">
        <f t="shared" ca="1" si="14"/>
        <v/>
      </c>
      <c r="F213" s="87" t="str">
        <f t="shared" ca="1" si="15"/>
        <v/>
      </c>
    </row>
    <row r="214" spans="1:6">
      <c r="A214" s="72"/>
      <c r="B214" s="99" t="str">
        <f t="shared" ca="1" si="12"/>
        <v/>
      </c>
      <c r="C214" s="89" t="str">
        <f ca="1">IFERROR(VLOOKUP(B214,BDD!A:H,2),"")</f>
        <v/>
      </c>
      <c r="D214" s="100" t="str">
        <f t="shared" ca="1" si="13"/>
        <v/>
      </c>
      <c r="E214" s="87" t="str">
        <f t="shared" ca="1" si="14"/>
        <v/>
      </c>
      <c r="F214" s="87" t="str">
        <f t="shared" ca="1" si="15"/>
        <v/>
      </c>
    </row>
    <row r="215" spans="1:6">
      <c r="A215" s="85" t="s">
        <v>904</v>
      </c>
      <c r="B215" s="99" t="str">
        <f t="shared" ca="1" si="12"/>
        <v>i006</v>
      </c>
      <c r="C215" s="89" t="str">
        <f ca="1">IFERROR(VLOOKUP(B215,BDD!A:H,2),"")</f>
        <v>I006  CAL SUSPENSION PM ISUZU</v>
      </c>
      <c r="D215" s="100">
        <f t="shared" ca="1" si="13"/>
        <v>35</v>
      </c>
      <c r="E215" s="87">
        <f t="shared" ca="1" si="14"/>
        <v>5.0110000000000001</v>
      </c>
      <c r="F215" s="87">
        <f t="shared" ca="1" si="15"/>
        <v>5.4909999999999997</v>
      </c>
    </row>
    <row r="216" spans="1:6">
      <c r="A216" s="70"/>
      <c r="B216" s="99" t="str">
        <f t="shared" ca="1" si="12"/>
        <v>B001</v>
      </c>
      <c r="C216" s="89" t="str">
        <f ca="1">IFERROR(VLOOKUP(B216,BDD!A:H,2),"")</f>
        <v>B001  BOULON D'ASSEMBLAGE 404</v>
      </c>
      <c r="D216" s="100">
        <f t="shared" ca="1" si="13"/>
        <v>20</v>
      </c>
      <c r="E216" s="87" t="str">
        <f t="shared" ca="1" si="14"/>
        <v/>
      </c>
      <c r="F216" s="87" t="str">
        <f t="shared" ca="1" si="15"/>
        <v/>
      </c>
    </row>
    <row r="217" spans="1:6">
      <c r="A217" s="70"/>
      <c r="B217" s="99" t="str">
        <f t="shared" ca="1" si="12"/>
        <v/>
      </c>
      <c r="C217" s="89" t="str">
        <f ca="1">IFERROR(VLOOKUP(B217,BDD!A:H,2),"")</f>
        <v/>
      </c>
      <c r="D217" s="100" t="str">
        <f t="shared" ca="1" si="13"/>
        <v/>
      </c>
      <c r="E217" s="87" t="str">
        <f t="shared" ca="1" si="14"/>
        <v/>
      </c>
      <c r="F217" s="87" t="str">
        <f t="shared" ca="1" si="15"/>
        <v/>
      </c>
    </row>
    <row r="218" spans="1:6">
      <c r="A218" s="70"/>
      <c r="B218" s="99" t="str">
        <f t="shared" ca="1" si="12"/>
        <v/>
      </c>
      <c r="C218" s="89" t="str">
        <f ca="1">IFERROR(VLOOKUP(B218,BDD!A:H,2),"")</f>
        <v/>
      </c>
      <c r="D218" s="100" t="str">
        <f t="shared" ca="1" si="13"/>
        <v/>
      </c>
      <c r="E218" s="87" t="str">
        <f t="shared" ca="1" si="14"/>
        <v/>
      </c>
      <c r="F218" s="87" t="str">
        <f t="shared" ca="1" si="15"/>
        <v/>
      </c>
    </row>
    <row r="219" spans="1:6">
      <c r="A219" s="70"/>
      <c r="B219" s="99" t="str">
        <f t="shared" ca="1" si="12"/>
        <v/>
      </c>
      <c r="C219" s="89" t="str">
        <f ca="1">IFERROR(VLOOKUP(B219,BDD!A:H,2),"")</f>
        <v/>
      </c>
      <c r="D219" s="100" t="str">
        <f t="shared" ca="1" si="13"/>
        <v/>
      </c>
      <c r="E219" s="87" t="str">
        <f t="shared" ca="1" si="14"/>
        <v/>
      </c>
      <c r="F219" s="87" t="str">
        <f t="shared" ca="1" si="15"/>
        <v/>
      </c>
    </row>
    <row r="220" spans="1:6">
      <c r="A220" s="70"/>
      <c r="B220" s="99" t="str">
        <f t="shared" ca="1" si="12"/>
        <v/>
      </c>
      <c r="C220" s="89" t="str">
        <f ca="1">IFERROR(VLOOKUP(B220,BDD!A:H,2),"")</f>
        <v/>
      </c>
      <c r="D220" s="100" t="str">
        <f t="shared" ca="1" si="13"/>
        <v/>
      </c>
      <c r="E220" s="87" t="str">
        <f t="shared" ca="1" si="14"/>
        <v/>
      </c>
      <c r="F220" s="87" t="str">
        <f t="shared" ca="1" si="15"/>
        <v/>
      </c>
    </row>
    <row r="221" spans="1:6">
      <c r="A221" s="70"/>
      <c r="B221" s="99" t="str">
        <f t="shared" ca="1" si="12"/>
        <v/>
      </c>
      <c r="C221" s="89" t="str">
        <f ca="1">IFERROR(VLOOKUP(B221,BDD!A:H,2),"")</f>
        <v/>
      </c>
      <c r="D221" s="100" t="str">
        <f t="shared" ca="1" si="13"/>
        <v/>
      </c>
      <c r="E221" s="87" t="str">
        <f t="shared" ca="1" si="14"/>
        <v/>
      </c>
      <c r="F221" s="87" t="str">
        <f t="shared" ca="1" si="15"/>
        <v/>
      </c>
    </row>
    <row r="222" spans="1:6">
      <c r="A222" s="70"/>
      <c r="B222" s="99" t="str">
        <f t="shared" ca="1" si="12"/>
        <v/>
      </c>
      <c r="C222" s="89" t="str">
        <f ca="1">IFERROR(VLOOKUP(B222,BDD!A:H,2),"")</f>
        <v/>
      </c>
      <c r="D222" s="100" t="str">
        <f t="shared" ca="1" si="13"/>
        <v/>
      </c>
      <c r="E222" s="87" t="str">
        <f t="shared" ca="1" si="14"/>
        <v/>
      </c>
      <c r="F222" s="87" t="str">
        <f t="shared" ca="1" si="15"/>
        <v/>
      </c>
    </row>
    <row r="223" spans="1:6">
      <c r="A223" s="70"/>
      <c r="B223" s="99" t="str">
        <f t="shared" ca="1" si="12"/>
        <v/>
      </c>
      <c r="C223" s="89" t="str">
        <f ca="1">IFERROR(VLOOKUP(B223,BDD!A:H,2),"")</f>
        <v/>
      </c>
      <c r="D223" s="100" t="str">
        <f t="shared" ca="1" si="13"/>
        <v/>
      </c>
      <c r="E223" s="87" t="str">
        <f t="shared" ca="1" si="14"/>
        <v/>
      </c>
      <c r="F223" s="87" t="str">
        <f t="shared" ca="1" si="15"/>
        <v/>
      </c>
    </row>
    <row r="224" spans="1:6">
      <c r="A224" s="72"/>
      <c r="B224" s="99" t="str">
        <f t="shared" ca="1" si="12"/>
        <v/>
      </c>
      <c r="C224" s="89" t="str">
        <f ca="1">IFERROR(VLOOKUP(B224,BDD!A:H,2),"")</f>
        <v/>
      </c>
      <c r="D224" s="100" t="str">
        <f t="shared" ca="1" si="13"/>
        <v/>
      </c>
      <c r="E224" s="87" t="str">
        <f t="shared" ca="1" si="14"/>
        <v/>
      </c>
      <c r="F224" s="87" t="str">
        <f t="shared" ca="1" si="15"/>
        <v/>
      </c>
    </row>
    <row r="225" spans="1:6">
      <c r="A225" s="85" t="s">
        <v>905</v>
      </c>
      <c r="B225" s="99" t="str">
        <f t="shared" ca="1" si="12"/>
        <v>i006</v>
      </c>
      <c r="C225" s="89" t="str">
        <f ca="1">IFERROR(VLOOKUP(B225,BDD!A:H,2),"")</f>
        <v>I006  CAL SUSPENSION PM ISUZU</v>
      </c>
      <c r="D225" s="100">
        <f t="shared" ca="1" si="13"/>
        <v>35</v>
      </c>
      <c r="E225" s="87">
        <f t="shared" ca="1" si="14"/>
        <v>5.0110000000000001</v>
      </c>
      <c r="F225" s="87">
        <f t="shared" ca="1" si="15"/>
        <v>5.4909999999999997</v>
      </c>
    </row>
    <row r="226" spans="1:6">
      <c r="A226" s="70"/>
      <c r="B226" s="99" t="str">
        <f t="shared" ca="1" si="12"/>
        <v>B001</v>
      </c>
      <c r="C226" s="89" t="str">
        <f ca="1">IFERROR(VLOOKUP(B226,BDD!A:H,2),"")</f>
        <v>B001  BOULON D'ASSEMBLAGE 404</v>
      </c>
      <c r="D226" s="100">
        <f t="shared" ca="1" si="13"/>
        <v>20</v>
      </c>
      <c r="E226" s="87" t="str">
        <f t="shared" ca="1" si="14"/>
        <v/>
      </c>
      <c r="F226" s="87" t="str">
        <f t="shared" ca="1" si="15"/>
        <v/>
      </c>
    </row>
    <row r="227" spans="1:6">
      <c r="A227" s="70"/>
      <c r="B227" s="99" t="str">
        <f t="shared" ca="1" si="12"/>
        <v/>
      </c>
      <c r="C227" s="89" t="str">
        <f ca="1">IFERROR(VLOOKUP(B227,BDD!A:H,2),"")</f>
        <v/>
      </c>
      <c r="D227" s="100" t="str">
        <f t="shared" ca="1" si="13"/>
        <v/>
      </c>
      <c r="E227" s="87" t="str">
        <f t="shared" ca="1" si="14"/>
        <v/>
      </c>
      <c r="F227" s="87" t="str">
        <f t="shared" ca="1" si="15"/>
        <v/>
      </c>
    </row>
    <row r="228" spans="1:6">
      <c r="A228" s="70"/>
      <c r="B228" s="99" t="str">
        <f t="shared" ca="1" si="12"/>
        <v/>
      </c>
      <c r="C228" s="89" t="str">
        <f ca="1">IFERROR(VLOOKUP(B228,BDD!A:H,2),"")</f>
        <v/>
      </c>
      <c r="D228" s="100" t="str">
        <f t="shared" ca="1" si="13"/>
        <v/>
      </c>
      <c r="E228" s="87" t="str">
        <f t="shared" ca="1" si="14"/>
        <v/>
      </c>
      <c r="F228" s="87" t="str">
        <f t="shared" ca="1" si="15"/>
        <v/>
      </c>
    </row>
    <row r="229" spans="1:6">
      <c r="A229" s="70"/>
      <c r="B229" s="99" t="str">
        <f t="shared" ca="1" si="12"/>
        <v/>
      </c>
      <c r="C229" s="89" t="str">
        <f ca="1">IFERROR(VLOOKUP(B229,BDD!A:H,2),"")</f>
        <v/>
      </c>
      <c r="D229" s="100" t="str">
        <f t="shared" ca="1" si="13"/>
        <v/>
      </c>
      <c r="E229" s="87" t="str">
        <f t="shared" ca="1" si="14"/>
        <v/>
      </c>
      <c r="F229" s="87" t="str">
        <f t="shared" ca="1" si="15"/>
        <v/>
      </c>
    </row>
    <row r="230" spans="1:6">
      <c r="A230" s="70"/>
      <c r="B230" s="99" t="str">
        <f t="shared" ca="1" si="12"/>
        <v/>
      </c>
      <c r="C230" s="89" t="str">
        <f ca="1">IFERROR(VLOOKUP(B230,BDD!A:H,2),"")</f>
        <v/>
      </c>
      <c r="D230" s="100" t="str">
        <f t="shared" ca="1" si="13"/>
        <v/>
      </c>
      <c r="E230" s="87" t="str">
        <f t="shared" ca="1" si="14"/>
        <v/>
      </c>
      <c r="F230" s="87" t="str">
        <f t="shared" ca="1" si="15"/>
        <v/>
      </c>
    </row>
    <row r="231" spans="1:6">
      <c r="A231" s="70"/>
      <c r="B231" s="99" t="str">
        <f t="shared" ca="1" si="12"/>
        <v/>
      </c>
      <c r="C231" s="89" t="str">
        <f ca="1">IFERROR(VLOOKUP(B231,BDD!A:H,2),"")</f>
        <v/>
      </c>
      <c r="D231" s="100" t="str">
        <f t="shared" ca="1" si="13"/>
        <v/>
      </c>
      <c r="E231" s="87" t="str">
        <f t="shared" ca="1" si="14"/>
        <v/>
      </c>
      <c r="F231" s="87" t="str">
        <f t="shared" ca="1" si="15"/>
        <v/>
      </c>
    </row>
    <row r="232" spans="1:6">
      <c r="A232" s="70"/>
      <c r="B232" s="99" t="str">
        <f t="shared" ca="1" si="12"/>
        <v/>
      </c>
      <c r="C232" s="89" t="str">
        <f ca="1">IFERROR(VLOOKUP(B232,BDD!A:H,2),"")</f>
        <v/>
      </c>
      <c r="D232" s="100" t="str">
        <f t="shared" ca="1" si="13"/>
        <v/>
      </c>
      <c r="E232" s="87" t="str">
        <f t="shared" ca="1" si="14"/>
        <v/>
      </c>
      <c r="F232" s="87" t="str">
        <f t="shared" ca="1" si="15"/>
        <v/>
      </c>
    </row>
    <row r="233" spans="1:6">
      <c r="A233" s="70"/>
      <c r="B233" s="99" t="str">
        <f t="shared" ca="1" si="12"/>
        <v/>
      </c>
      <c r="C233" s="89" t="str">
        <f ca="1">IFERROR(VLOOKUP(B233,BDD!A:H,2),"")</f>
        <v/>
      </c>
      <c r="D233" s="100" t="str">
        <f t="shared" ca="1" si="13"/>
        <v/>
      </c>
      <c r="E233" s="87" t="str">
        <f t="shared" ca="1" si="14"/>
        <v/>
      </c>
      <c r="F233" s="87" t="str">
        <f t="shared" ca="1" si="15"/>
        <v/>
      </c>
    </row>
    <row r="234" spans="1:6">
      <c r="A234" s="72"/>
      <c r="B234" s="99" t="str">
        <f t="shared" ca="1" si="12"/>
        <v/>
      </c>
      <c r="C234" s="89" t="str">
        <f ca="1">IFERROR(VLOOKUP(B234,BDD!A:H,2),"")</f>
        <v/>
      </c>
      <c r="D234" s="100" t="str">
        <f t="shared" ca="1" si="13"/>
        <v/>
      </c>
      <c r="E234" s="87" t="str">
        <f t="shared" ca="1" si="14"/>
        <v/>
      </c>
      <c r="F234" s="87" t="str">
        <f t="shared" ca="1" si="15"/>
        <v/>
      </c>
    </row>
    <row r="235" spans="1:6">
      <c r="A235" s="85" t="s">
        <v>906</v>
      </c>
      <c r="B235" s="99" t="str">
        <f t="shared" ca="1" si="12"/>
        <v>i006</v>
      </c>
      <c r="C235" s="89" t="str">
        <f ca="1">IFERROR(VLOOKUP(B235,BDD!A:H,2),"")</f>
        <v>I006  CAL SUSPENSION PM ISUZU</v>
      </c>
      <c r="D235" s="100">
        <f t="shared" ca="1" si="13"/>
        <v>35</v>
      </c>
      <c r="E235" s="87">
        <f t="shared" ca="1" si="14"/>
        <v>5.0110000000000001</v>
      </c>
      <c r="F235" s="87">
        <f t="shared" ca="1" si="15"/>
        <v>5.4909999999999997</v>
      </c>
    </row>
    <row r="236" spans="1:6">
      <c r="A236" s="70"/>
      <c r="B236" s="99" t="str">
        <f t="shared" ca="1" si="12"/>
        <v>B001</v>
      </c>
      <c r="C236" s="89" t="str">
        <f ca="1">IFERROR(VLOOKUP(B236,BDD!A:H,2),"")</f>
        <v>B001  BOULON D'ASSEMBLAGE 404</v>
      </c>
      <c r="D236" s="100">
        <f t="shared" ca="1" si="13"/>
        <v>20</v>
      </c>
      <c r="E236" s="87" t="str">
        <f t="shared" ca="1" si="14"/>
        <v/>
      </c>
      <c r="F236" s="87" t="str">
        <f t="shared" ca="1" si="15"/>
        <v/>
      </c>
    </row>
    <row r="237" spans="1:6">
      <c r="A237" s="70"/>
      <c r="B237" s="99" t="str">
        <f t="shared" ca="1" si="12"/>
        <v/>
      </c>
      <c r="C237" s="89" t="str">
        <f ca="1">IFERROR(VLOOKUP(B237,BDD!A:H,2),"")</f>
        <v/>
      </c>
      <c r="D237" s="100" t="str">
        <f t="shared" ca="1" si="13"/>
        <v/>
      </c>
      <c r="E237" s="87" t="str">
        <f t="shared" ca="1" si="14"/>
        <v/>
      </c>
      <c r="F237" s="87" t="str">
        <f t="shared" ca="1" si="15"/>
        <v/>
      </c>
    </row>
    <row r="238" spans="1:6">
      <c r="A238" s="70"/>
      <c r="B238" s="99" t="str">
        <f t="shared" ca="1" si="12"/>
        <v/>
      </c>
      <c r="C238" s="89" t="str">
        <f ca="1">IFERROR(VLOOKUP(B238,BDD!A:H,2),"")</f>
        <v/>
      </c>
      <c r="D238" s="100" t="str">
        <f t="shared" ca="1" si="13"/>
        <v/>
      </c>
      <c r="E238" s="87" t="str">
        <f t="shared" ca="1" si="14"/>
        <v/>
      </c>
      <c r="F238" s="87" t="str">
        <f t="shared" ca="1" si="15"/>
        <v/>
      </c>
    </row>
    <row r="239" spans="1:6">
      <c r="A239" s="70"/>
      <c r="B239" s="99" t="str">
        <f t="shared" ca="1" si="12"/>
        <v/>
      </c>
      <c r="C239" s="89" t="str">
        <f ca="1">IFERROR(VLOOKUP(B239,BDD!A:H,2),"")</f>
        <v/>
      </c>
      <c r="D239" s="100" t="str">
        <f t="shared" ca="1" si="13"/>
        <v/>
      </c>
      <c r="E239" s="87" t="str">
        <f t="shared" ca="1" si="14"/>
        <v/>
      </c>
      <c r="F239" s="87" t="str">
        <f t="shared" ca="1" si="15"/>
        <v/>
      </c>
    </row>
    <row r="240" spans="1:6">
      <c r="A240" s="70"/>
      <c r="B240" s="99" t="str">
        <f t="shared" ca="1" si="12"/>
        <v/>
      </c>
      <c r="C240" s="89" t="str">
        <f ca="1">IFERROR(VLOOKUP(B240,BDD!A:H,2),"")</f>
        <v/>
      </c>
      <c r="D240" s="100" t="str">
        <f t="shared" ca="1" si="13"/>
        <v/>
      </c>
      <c r="E240" s="87" t="str">
        <f t="shared" ca="1" si="14"/>
        <v/>
      </c>
      <c r="F240" s="87" t="str">
        <f t="shared" ca="1" si="15"/>
        <v/>
      </c>
    </row>
    <row r="241" spans="1:6">
      <c r="A241" s="70"/>
      <c r="B241" s="99" t="str">
        <f t="shared" ca="1" si="12"/>
        <v/>
      </c>
      <c r="C241" s="89" t="str">
        <f ca="1">IFERROR(VLOOKUP(B241,BDD!A:H,2),"")</f>
        <v/>
      </c>
      <c r="D241" s="100" t="str">
        <f t="shared" ca="1" si="13"/>
        <v/>
      </c>
      <c r="E241" s="87" t="str">
        <f t="shared" ca="1" si="14"/>
        <v/>
      </c>
      <c r="F241" s="87" t="str">
        <f t="shared" ca="1" si="15"/>
        <v/>
      </c>
    </row>
    <row r="242" spans="1:6">
      <c r="A242" s="70"/>
      <c r="B242" s="99" t="str">
        <f t="shared" ca="1" si="12"/>
        <v/>
      </c>
      <c r="C242" s="89" t="str">
        <f ca="1">IFERROR(VLOOKUP(B242,BDD!A:H,2),"")</f>
        <v/>
      </c>
      <c r="D242" s="100" t="str">
        <f t="shared" ca="1" si="13"/>
        <v/>
      </c>
      <c r="E242" s="87" t="str">
        <f t="shared" ca="1" si="14"/>
        <v/>
      </c>
      <c r="F242" s="87" t="str">
        <f t="shared" ca="1" si="15"/>
        <v/>
      </c>
    </row>
    <row r="243" spans="1:6">
      <c r="A243" s="70"/>
      <c r="B243" s="99" t="str">
        <f t="shared" ca="1" si="12"/>
        <v/>
      </c>
      <c r="C243" s="89" t="str">
        <f ca="1">IFERROR(VLOOKUP(B243,BDD!A:H,2),"")</f>
        <v/>
      </c>
      <c r="D243" s="100" t="str">
        <f t="shared" ca="1" si="13"/>
        <v/>
      </c>
      <c r="E243" s="87" t="str">
        <f t="shared" ca="1" si="14"/>
        <v/>
      </c>
      <c r="F243" s="87" t="str">
        <f t="shared" ca="1" si="15"/>
        <v/>
      </c>
    </row>
    <row r="244" spans="1:6">
      <c r="A244" s="72"/>
      <c r="B244" s="99" t="str">
        <f t="shared" ca="1" si="12"/>
        <v/>
      </c>
      <c r="C244" s="89" t="str">
        <f ca="1">IFERROR(VLOOKUP(B244,BDD!A:H,2),"")</f>
        <v/>
      </c>
      <c r="D244" s="100" t="str">
        <f t="shared" ca="1" si="13"/>
        <v/>
      </c>
      <c r="E244" s="87" t="str">
        <f t="shared" ca="1" si="14"/>
        <v/>
      </c>
      <c r="F244" s="87" t="str">
        <f t="shared" ca="1" si="15"/>
        <v/>
      </c>
    </row>
    <row r="245" spans="1:6">
      <c r="A245" s="85" t="s">
        <v>907</v>
      </c>
      <c r="B245" s="99" t="str">
        <f t="shared" ca="1" si="12"/>
        <v>i006</v>
      </c>
      <c r="C245" s="89" t="str">
        <f ca="1">IFERROR(VLOOKUP(B245,BDD!A:H,2),"")</f>
        <v>I006  CAL SUSPENSION PM ISUZU</v>
      </c>
      <c r="D245" s="100">
        <f t="shared" ca="1" si="13"/>
        <v>35</v>
      </c>
      <c r="E245" s="87">
        <f t="shared" ca="1" si="14"/>
        <v>5.0110000000000001</v>
      </c>
      <c r="F245" s="87">
        <f t="shared" ca="1" si="15"/>
        <v>5.4909999999999997</v>
      </c>
    </row>
    <row r="246" spans="1:6">
      <c r="A246" s="70"/>
      <c r="B246" s="99" t="str">
        <f t="shared" ca="1" si="12"/>
        <v>B001</v>
      </c>
      <c r="C246" s="89" t="str">
        <f ca="1">IFERROR(VLOOKUP(B246,BDD!A:H,2),"")</f>
        <v>B001  BOULON D'ASSEMBLAGE 404</v>
      </c>
      <c r="D246" s="100">
        <f t="shared" ca="1" si="13"/>
        <v>20</v>
      </c>
      <c r="E246" s="87" t="str">
        <f t="shared" ca="1" si="14"/>
        <v/>
      </c>
      <c r="F246" s="87" t="str">
        <f t="shared" ca="1" si="15"/>
        <v/>
      </c>
    </row>
    <row r="247" spans="1:6">
      <c r="A247" s="70"/>
      <c r="B247" s="99" t="str">
        <f t="shared" ca="1" si="12"/>
        <v/>
      </c>
      <c r="C247" s="89" t="str">
        <f ca="1">IFERROR(VLOOKUP(B247,BDD!A:H,2),"")</f>
        <v/>
      </c>
      <c r="D247" s="100" t="str">
        <f t="shared" ca="1" si="13"/>
        <v/>
      </c>
      <c r="E247" s="87" t="str">
        <f t="shared" ca="1" si="14"/>
        <v/>
      </c>
      <c r="F247" s="87" t="str">
        <f t="shared" ca="1" si="15"/>
        <v/>
      </c>
    </row>
    <row r="248" spans="1:6">
      <c r="A248" s="70"/>
      <c r="B248" s="99" t="str">
        <f t="shared" ca="1" si="12"/>
        <v/>
      </c>
      <c r="C248" s="89" t="str">
        <f ca="1">IFERROR(VLOOKUP(B248,BDD!A:H,2),"")</f>
        <v/>
      </c>
      <c r="D248" s="100" t="str">
        <f t="shared" ca="1" si="13"/>
        <v/>
      </c>
      <c r="E248" s="87" t="str">
        <f t="shared" ca="1" si="14"/>
        <v/>
      </c>
      <c r="F248" s="87" t="str">
        <f t="shared" ca="1" si="15"/>
        <v/>
      </c>
    </row>
    <row r="249" spans="1:6">
      <c r="A249" s="70"/>
      <c r="B249" s="99" t="str">
        <f t="shared" ca="1" si="12"/>
        <v/>
      </c>
      <c r="C249" s="89" t="str">
        <f ca="1">IFERROR(VLOOKUP(B249,BDD!A:H,2),"")</f>
        <v/>
      </c>
      <c r="D249" s="100" t="str">
        <f t="shared" ca="1" si="13"/>
        <v/>
      </c>
      <c r="E249" s="87" t="str">
        <f t="shared" ca="1" si="14"/>
        <v/>
      </c>
      <c r="F249" s="87" t="str">
        <f t="shared" ca="1" si="15"/>
        <v/>
      </c>
    </row>
    <row r="250" spans="1:6">
      <c r="A250" s="70"/>
      <c r="B250" s="99" t="str">
        <f t="shared" ca="1" si="12"/>
        <v/>
      </c>
      <c r="C250" s="89" t="str">
        <f ca="1">IFERROR(VLOOKUP(B250,BDD!A:H,2),"")</f>
        <v/>
      </c>
      <c r="D250" s="100" t="str">
        <f t="shared" ca="1" si="13"/>
        <v/>
      </c>
      <c r="E250" s="87" t="str">
        <f t="shared" ca="1" si="14"/>
        <v/>
      </c>
      <c r="F250" s="87" t="str">
        <f t="shared" ca="1" si="15"/>
        <v/>
      </c>
    </row>
    <row r="251" spans="1:6">
      <c r="A251" s="70"/>
      <c r="B251" s="99" t="str">
        <f t="shared" ca="1" si="12"/>
        <v/>
      </c>
      <c r="C251" s="89" t="str">
        <f ca="1">IFERROR(VLOOKUP(B251,BDD!A:H,2),"")</f>
        <v/>
      </c>
      <c r="D251" s="100" t="str">
        <f t="shared" ca="1" si="13"/>
        <v/>
      </c>
      <c r="E251" s="87" t="str">
        <f t="shared" ca="1" si="14"/>
        <v/>
      </c>
      <c r="F251" s="87" t="str">
        <f t="shared" ca="1" si="15"/>
        <v/>
      </c>
    </row>
    <row r="252" spans="1:6">
      <c r="A252" s="70"/>
      <c r="B252" s="99" t="str">
        <f t="shared" ca="1" si="12"/>
        <v/>
      </c>
      <c r="C252" s="89" t="str">
        <f ca="1">IFERROR(VLOOKUP(B252,BDD!A:H,2),"")</f>
        <v/>
      </c>
      <c r="D252" s="100" t="str">
        <f t="shared" ca="1" si="13"/>
        <v/>
      </c>
      <c r="E252" s="87" t="str">
        <f t="shared" ca="1" si="14"/>
        <v/>
      </c>
      <c r="F252" s="87" t="str">
        <f t="shared" ca="1" si="15"/>
        <v/>
      </c>
    </row>
    <row r="253" spans="1:6">
      <c r="A253" s="70"/>
      <c r="B253" s="99" t="str">
        <f t="shared" ca="1" si="12"/>
        <v/>
      </c>
      <c r="C253" s="89" t="str">
        <f ca="1">IFERROR(VLOOKUP(B253,BDD!A:H,2),"")</f>
        <v/>
      </c>
      <c r="D253" s="100" t="str">
        <f t="shared" ca="1" si="13"/>
        <v/>
      </c>
      <c r="E253" s="87" t="str">
        <f t="shared" ca="1" si="14"/>
        <v/>
      </c>
      <c r="F253" s="87" t="str">
        <f t="shared" ca="1" si="15"/>
        <v/>
      </c>
    </row>
    <row r="254" spans="1:6">
      <c r="A254" s="72"/>
      <c r="B254" s="99" t="str">
        <f t="shared" ca="1" si="12"/>
        <v/>
      </c>
      <c r="C254" s="89" t="str">
        <f ca="1">IFERROR(VLOOKUP(B254,BDD!A:H,2),"")</f>
        <v/>
      </c>
      <c r="D254" s="100" t="str">
        <f t="shared" ca="1" si="13"/>
        <v/>
      </c>
      <c r="E254" s="87" t="str">
        <f t="shared" ca="1" si="14"/>
        <v/>
      </c>
      <c r="F254" s="87" t="str">
        <f t="shared" ca="1" si="15"/>
        <v/>
      </c>
    </row>
    <row r="255" spans="1:6">
      <c r="A255" s="85" t="s">
        <v>908</v>
      </c>
      <c r="B255" s="99" t="str">
        <f t="shared" ca="1" si="12"/>
        <v>i006</v>
      </c>
      <c r="C255" s="89" t="str">
        <f ca="1">IFERROR(VLOOKUP(B255,BDD!A:H,2),"")</f>
        <v>I006  CAL SUSPENSION PM ISUZU</v>
      </c>
      <c r="D255" s="100">
        <f t="shared" ca="1" si="13"/>
        <v>35</v>
      </c>
      <c r="E255" s="87">
        <f t="shared" ca="1" si="14"/>
        <v>5.0110000000000001</v>
      </c>
      <c r="F255" s="87">
        <f t="shared" ca="1" si="15"/>
        <v>5.4909999999999997</v>
      </c>
    </row>
    <row r="256" spans="1:6">
      <c r="A256" s="70"/>
      <c r="B256" s="99" t="str">
        <f t="shared" ca="1" si="12"/>
        <v>B001</v>
      </c>
      <c r="C256" s="89" t="str">
        <f ca="1">IFERROR(VLOOKUP(B256,BDD!A:H,2),"")</f>
        <v>B001  BOULON D'ASSEMBLAGE 404</v>
      </c>
      <c r="D256" s="100">
        <f t="shared" ca="1" si="13"/>
        <v>20</v>
      </c>
      <c r="E256" s="87" t="str">
        <f t="shared" ca="1" si="14"/>
        <v/>
      </c>
      <c r="F256" s="87" t="str">
        <f t="shared" ca="1" si="15"/>
        <v/>
      </c>
    </row>
    <row r="257" spans="1:6">
      <c r="A257" s="70"/>
      <c r="B257" s="99" t="str">
        <f t="shared" ca="1" si="12"/>
        <v/>
      </c>
      <c r="C257" s="89" t="str">
        <f ca="1">IFERROR(VLOOKUP(B257,BDD!A:H,2),"")</f>
        <v/>
      </c>
      <c r="D257" s="100" t="str">
        <f t="shared" ca="1" si="13"/>
        <v/>
      </c>
      <c r="E257" s="87" t="str">
        <f t="shared" ca="1" si="14"/>
        <v/>
      </c>
      <c r="F257" s="87" t="str">
        <f t="shared" ca="1" si="15"/>
        <v/>
      </c>
    </row>
    <row r="258" spans="1:6">
      <c r="A258" s="70"/>
      <c r="B258" s="99" t="str">
        <f t="shared" ca="1" si="12"/>
        <v/>
      </c>
      <c r="C258" s="89" t="str">
        <f ca="1">IFERROR(VLOOKUP(B258,BDD!A:H,2),"")</f>
        <v/>
      </c>
      <c r="D258" s="100" t="str">
        <f t="shared" ca="1" si="13"/>
        <v/>
      </c>
      <c r="E258" s="87" t="str">
        <f t="shared" ca="1" si="14"/>
        <v/>
      </c>
      <c r="F258" s="87" t="str">
        <f t="shared" ca="1" si="15"/>
        <v/>
      </c>
    </row>
    <row r="259" spans="1:6">
      <c r="A259" s="70"/>
      <c r="B259" s="99" t="str">
        <f t="shared" ca="1" si="12"/>
        <v/>
      </c>
      <c r="C259" s="89" t="str">
        <f ca="1">IFERROR(VLOOKUP(B259,BDD!A:H,2),"")</f>
        <v/>
      </c>
      <c r="D259" s="100" t="str">
        <f t="shared" ca="1" si="13"/>
        <v/>
      </c>
      <c r="E259" s="87" t="str">
        <f t="shared" ca="1" si="14"/>
        <v/>
      </c>
      <c r="F259" s="87" t="str">
        <f t="shared" ca="1" si="15"/>
        <v/>
      </c>
    </row>
    <row r="260" spans="1:6">
      <c r="A260" s="70"/>
      <c r="B260" s="99" t="str">
        <f t="shared" ca="1" si="12"/>
        <v/>
      </c>
      <c r="C260" s="89" t="str">
        <f ca="1">IFERROR(VLOOKUP(B260,BDD!A:H,2),"")</f>
        <v/>
      </c>
      <c r="D260" s="100" t="str">
        <f t="shared" ca="1" si="13"/>
        <v/>
      </c>
      <c r="E260" s="87" t="str">
        <f t="shared" ca="1" si="14"/>
        <v/>
      </c>
      <c r="F260" s="87" t="str">
        <f t="shared" ca="1" si="15"/>
        <v/>
      </c>
    </row>
    <row r="261" spans="1:6">
      <c r="A261" s="70"/>
      <c r="B261" s="99" t="str">
        <f t="shared" ref="B261:B324" ca="1" si="16">IF(INDIRECT(INDIRECT("$A"&amp;(5+nblignes*INT((ROW()-5)/nblignes)))&amp;"!b"&amp;5+MOD(ROW()+5,nblignes))=0,"",INDIRECT(INDIRECT("$A"&amp;(5+nblignes*INT((ROW()-5)/nblignes)))&amp;"!b"&amp;5+MOD(ROW()+5,nblignes)))</f>
        <v/>
      </c>
      <c r="C261" s="89" t="str">
        <f ca="1">IFERROR(VLOOKUP(B261,BDD!A:H,2),"")</f>
        <v/>
      </c>
      <c r="D261" s="100" t="str">
        <f t="shared" ref="D261:D324" ca="1" si="17">IF($C261="","",INDIRECT(INDIRECT("$A"&amp;(5+nblignes*INT((ROW()-5)/nblignes)))&amp;"!c"&amp;5+MOD(ROW()+5,nblignes)))</f>
        <v/>
      </c>
      <c r="E261" s="87" t="str">
        <f t="shared" ref="E261:E324" ca="1" si="18">IF($A261="","",INDIRECT(INDIRECT("$A"&amp;(5+nblignes*INT((ROW()-5)/nblignes)))&amp;"!$d$15"))</f>
        <v/>
      </c>
      <c r="F261" s="87" t="str">
        <f t="shared" ref="F261:F324" ca="1" si="19">IF($A261="","",INDIRECT(INDIRECT("$A"&amp;(5+nblignes*INT((ROW()-5)/nblignes)))&amp;"!$d$16"))</f>
        <v/>
      </c>
    </row>
    <row r="262" spans="1:6">
      <c r="A262" s="70"/>
      <c r="B262" s="99" t="str">
        <f t="shared" ca="1" si="16"/>
        <v/>
      </c>
      <c r="C262" s="89" t="str">
        <f ca="1">IFERROR(VLOOKUP(B262,BDD!A:H,2),"")</f>
        <v/>
      </c>
      <c r="D262" s="100" t="str">
        <f t="shared" ca="1" si="17"/>
        <v/>
      </c>
      <c r="E262" s="87" t="str">
        <f t="shared" ca="1" si="18"/>
        <v/>
      </c>
      <c r="F262" s="87" t="str">
        <f t="shared" ca="1" si="19"/>
        <v/>
      </c>
    </row>
    <row r="263" spans="1:6">
      <c r="A263" s="70"/>
      <c r="B263" s="99" t="str">
        <f t="shared" ca="1" si="16"/>
        <v/>
      </c>
      <c r="C263" s="89" t="str">
        <f ca="1">IFERROR(VLOOKUP(B263,BDD!A:H,2),"")</f>
        <v/>
      </c>
      <c r="D263" s="100" t="str">
        <f t="shared" ca="1" si="17"/>
        <v/>
      </c>
      <c r="E263" s="87" t="str">
        <f t="shared" ca="1" si="18"/>
        <v/>
      </c>
      <c r="F263" s="87" t="str">
        <f t="shared" ca="1" si="19"/>
        <v/>
      </c>
    </row>
    <row r="264" spans="1:6">
      <c r="A264" s="72"/>
      <c r="B264" s="99" t="str">
        <f t="shared" ca="1" si="16"/>
        <v/>
      </c>
      <c r="C264" s="89" t="str">
        <f ca="1">IFERROR(VLOOKUP(B264,BDD!A:H,2),"")</f>
        <v/>
      </c>
      <c r="D264" s="100" t="str">
        <f t="shared" ca="1" si="17"/>
        <v/>
      </c>
      <c r="E264" s="87" t="str">
        <f t="shared" ca="1" si="18"/>
        <v/>
      </c>
      <c r="F264" s="87" t="str">
        <f t="shared" ca="1" si="19"/>
        <v/>
      </c>
    </row>
    <row r="265" spans="1:6">
      <c r="A265" s="85" t="s">
        <v>909</v>
      </c>
      <c r="B265" s="99" t="str">
        <f t="shared" ca="1" si="16"/>
        <v>i006</v>
      </c>
      <c r="C265" s="89" t="str">
        <f ca="1">IFERROR(VLOOKUP(B265,BDD!A:H,2),"")</f>
        <v>I006  CAL SUSPENSION PM ISUZU</v>
      </c>
      <c r="D265" s="100">
        <f t="shared" ca="1" si="17"/>
        <v>35</v>
      </c>
      <c r="E265" s="87">
        <f t="shared" ca="1" si="18"/>
        <v>5.0110000000000001</v>
      </c>
      <c r="F265" s="87">
        <f t="shared" ca="1" si="19"/>
        <v>5.4909999999999997</v>
      </c>
    </row>
    <row r="266" spans="1:6">
      <c r="A266" s="70"/>
      <c r="B266" s="99" t="str">
        <f t="shared" ca="1" si="16"/>
        <v>B001</v>
      </c>
      <c r="C266" s="89" t="str">
        <f ca="1">IFERROR(VLOOKUP(B266,BDD!A:H,2),"")</f>
        <v>B001  BOULON D'ASSEMBLAGE 404</v>
      </c>
      <c r="D266" s="100">
        <f t="shared" ca="1" si="17"/>
        <v>20</v>
      </c>
      <c r="E266" s="87" t="str">
        <f t="shared" ca="1" si="18"/>
        <v/>
      </c>
      <c r="F266" s="87" t="str">
        <f t="shared" ca="1" si="19"/>
        <v/>
      </c>
    </row>
    <row r="267" spans="1:6">
      <c r="A267" s="70"/>
      <c r="B267" s="99" t="str">
        <f t="shared" ca="1" si="16"/>
        <v/>
      </c>
      <c r="C267" s="89" t="str">
        <f ca="1">IFERROR(VLOOKUP(B267,BDD!A:H,2),"")</f>
        <v/>
      </c>
      <c r="D267" s="100" t="str">
        <f t="shared" ca="1" si="17"/>
        <v/>
      </c>
      <c r="E267" s="87" t="str">
        <f t="shared" ca="1" si="18"/>
        <v/>
      </c>
      <c r="F267" s="87" t="str">
        <f t="shared" ca="1" si="19"/>
        <v/>
      </c>
    </row>
    <row r="268" spans="1:6">
      <c r="A268" s="70"/>
      <c r="B268" s="99" t="str">
        <f t="shared" ca="1" si="16"/>
        <v/>
      </c>
      <c r="C268" s="89" t="str">
        <f ca="1">IFERROR(VLOOKUP(B268,BDD!A:H,2),"")</f>
        <v/>
      </c>
      <c r="D268" s="100" t="str">
        <f t="shared" ca="1" si="17"/>
        <v/>
      </c>
      <c r="E268" s="87" t="str">
        <f t="shared" ca="1" si="18"/>
        <v/>
      </c>
      <c r="F268" s="87" t="str">
        <f t="shared" ca="1" si="19"/>
        <v/>
      </c>
    </row>
    <row r="269" spans="1:6">
      <c r="A269" s="70"/>
      <c r="B269" s="99" t="str">
        <f t="shared" ca="1" si="16"/>
        <v/>
      </c>
      <c r="C269" s="89" t="str">
        <f ca="1">IFERROR(VLOOKUP(B269,BDD!A:H,2),"")</f>
        <v/>
      </c>
      <c r="D269" s="100" t="str">
        <f t="shared" ca="1" si="17"/>
        <v/>
      </c>
      <c r="E269" s="87" t="str">
        <f t="shared" ca="1" si="18"/>
        <v/>
      </c>
      <c r="F269" s="87" t="str">
        <f t="shared" ca="1" si="19"/>
        <v/>
      </c>
    </row>
    <row r="270" spans="1:6">
      <c r="A270" s="70"/>
      <c r="B270" s="99" t="str">
        <f t="shared" ca="1" si="16"/>
        <v/>
      </c>
      <c r="C270" s="89" t="str">
        <f ca="1">IFERROR(VLOOKUP(B270,BDD!A:H,2),"")</f>
        <v/>
      </c>
      <c r="D270" s="100" t="str">
        <f t="shared" ca="1" si="17"/>
        <v/>
      </c>
      <c r="E270" s="87" t="str">
        <f t="shared" ca="1" si="18"/>
        <v/>
      </c>
      <c r="F270" s="87" t="str">
        <f t="shared" ca="1" si="19"/>
        <v/>
      </c>
    </row>
    <row r="271" spans="1:6">
      <c r="A271" s="70"/>
      <c r="B271" s="99" t="str">
        <f t="shared" ca="1" si="16"/>
        <v/>
      </c>
      <c r="C271" s="89" t="str">
        <f ca="1">IFERROR(VLOOKUP(B271,BDD!A:H,2),"")</f>
        <v/>
      </c>
      <c r="D271" s="100" t="str">
        <f t="shared" ca="1" si="17"/>
        <v/>
      </c>
      <c r="E271" s="87" t="str">
        <f t="shared" ca="1" si="18"/>
        <v/>
      </c>
      <c r="F271" s="87" t="str">
        <f t="shared" ca="1" si="19"/>
        <v/>
      </c>
    </row>
    <row r="272" spans="1:6">
      <c r="A272" s="70"/>
      <c r="B272" s="99" t="str">
        <f t="shared" ca="1" si="16"/>
        <v/>
      </c>
      <c r="C272" s="89" t="str">
        <f ca="1">IFERROR(VLOOKUP(B272,BDD!A:H,2),"")</f>
        <v/>
      </c>
      <c r="D272" s="100" t="str">
        <f t="shared" ca="1" si="17"/>
        <v/>
      </c>
      <c r="E272" s="87" t="str">
        <f t="shared" ca="1" si="18"/>
        <v/>
      </c>
      <c r="F272" s="87" t="str">
        <f t="shared" ca="1" si="19"/>
        <v/>
      </c>
    </row>
    <row r="273" spans="1:6">
      <c r="A273" s="70"/>
      <c r="B273" s="99" t="str">
        <f t="shared" ca="1" si="16"/>
        <v/>
      </c>
      <c r="C273" s="89" t="str">
        <f ca="1">IFERROR(VLOOKUP(B273,BDD!A:H,2),"")</f>
        <v/>
      </c>
      <c r="D273" s="100" t="str">
        <f t="shared" ca="1" si="17"/>
        <v/>
      </c>
      <c r="E273" s="87" t="str">
        <f t="shared" ca="1" si="18"/>
        <v/>
      </c>
      <c r="F273" s="87" t="str">
        <f t="shared" ca="1" si="19"/>
        <v/>
      </c>
    </row>
    <row r="274" spans="1:6">
      <c r="A274" s="72"/>
      <c r="B274" s="99" t="str">
        <f t="shared" ca="1" si="16"/>
        <v/>
      </c>
      <c r="C274" s="89" t="str">
        <f ca="1">IFERROR(VLOOKUP(B274,BDD!A:H,2),"")</f>
        <v/>
      </c>
      <c r="D274" s="100" t="str">
        <f t="shared" ca="1" si="17"/>
        <v/>
      </c>
      <c r="E274" s="87" t="str">
        <f t="shared" ca="1" si="18"/>
        <v/>
      </c>
      <c r="F274" s="87" t="str">
        <f t="shared" ca="1" si="19"/>
        <v/>
      </c>
    </row>
    <row r="275" spans="1:6">
      <c r="A275" s="85" t="s">
        <v>910</v>
      </c>
      <c r="B275" s="99" t="str">
        <f t="shared" ca="1" si="16"/>
        <v>i006</v>
      </c>
      <c r="C275" s="89" t="str">
        <f ca="1">IFERROR(VLOOKUP(B275,BDD!A:H,2),"")</f>
        <v>I006  CAL SUSPENSION PM ISUZU</v>
      </c>
      <c r="D275" s="100">
        <f t="shared" ca="1" si="17"/>
        <v>35</v>
      </c>
      <c r="E275" s="87">
        <f t="shared" ca="1" si="18"/>
        <v>5.0110000000000001</v>
      </c>
      <c r="F275" s="87">
        <f t="shared" ca="1" si="19"/>
        <v>5.4909999999999997</v>
      </c>
    </row>
    <row r="276" spans="1:6">
      <c r="A276" s="70"/>
      <c r="B276" s="99" t="str">
        <f t="shared" ca="1" si="16"/>
        <v>B001</v>
      </c>
      <c r="C276" s="89" t="str">
        <f ca="1">IFERROR(VLOOKUP(B276,BDD!A:H,2),"")</f>
        <v>B001  BOULON D'ASSEMBLAGE 404</v>
      </c>
      <c r="D276" s="100">
        <f t="shared" ca="1" si="17"/>
        <v>20</v>
      </c>
      <c r="E276" s="87" t="str">
        <f t="shared" ca="1" si="18"/>
        <v/>
      </c>
      <c r="F276" s="87" t="str">
        <f t="shared" ca="1" si="19"/>
        <v/>
      </c>
    </row>
    <row r="277" spans="1:6">
      <c r="A277" s="70"/>
      <c r="B277" s="99" t="str">
        <f t="shared" ca="1" si="16"/>
        <v/>
      </c>
      <c r="C277" s="89" t="str">
        <f ca="1">IFERROR(VLOOKUP(B277,BDD!A:H,2),"")</f>
        <v/>
      </c>
      <c r="D277" s="100" t="str">
        <f t="shared" ca="1" si="17"/>
        <v/>
      </c>
      <c r="E277" s="87" t="str">
        <f t="shared" ca="1" si="18"/>
        <v/>
      </c>
      <c r="F277" s="87" t="str">
        <f t="shared" ca="1" si="19"/>
        <v/>
      </c>
    </row>
    <row r="278" spans="1:6">
      <c r="A278" s="70"/>
      <c r="B278" s="99" t="str">
        <f t="shared" ca="1" si="16"/>
        <v/>
      </c>
      <c r="C278" s="89" t="str">
        <f ca="1">IFERROR(VLOOKUP(B278,BDD!A:H,2),"")</f>
        <v/>
      </c>
      <c r="D278" s="100" t="str">
        <f t="shared" ca="1" si="17"/>
        <v/>
      </c>
      <c r="E278" s="87" t="str">
        <f t="shared" ca="1" si="18"/>
        <v/>
      </c>
      <c r="F278" s="87" t="str">
        <f t="shared" ca="1" si="19"/>
        <v/>
      </c>
    </row>
    <row r="279" spans="1:6">
      <c r="A279" s="70"/>
      <c r="B279" s="99" t="str">
        <f t="shared" ca="1" si="16"/>
        <v/>
      </c>
      <c r="C279" s="89" t="str">
        <f ca="1">IFERROR(VLOOKUP(B279,BDD!A:H,2),"")</f>
        <v/>
      </c>
      <c r="D279" s="100" t="str">
        <f t="shared" ca="1" si="17"/>
        <v/>
      </c>
      <c r="E279" s="87" t="str">
        <f t="shared" ca="1" si="18"/>
        <v/>
      </c>
      <c r="F279" s="87" t="str">
        <f t="shared" ca="1" si="19"/>
        <v/>
      </c>
    </row>
    <row r="280" spans="1:6">
      <c r="A280" s="70"/>
      <c r="B280" s="99" t="str">
        <f t="shared" ca="1" si="16"/>
        <v/>
      </c>
      <c r="C280" s="89" t="str">
        <f ca="1">IFERROR(VLOOKUP(B280,BDD!A:H,2),"")</f>
        <v/>
      </c>
      <c r="D280" s="100" t="str">
        <f t="shared" ca="1" si="17"/>
        <v/>
      </c>
      <c r="E280" s="87" t="str">
        <f t="shared" ca="1" si="18"/>
        <v/>
      </c>
      <c r="F280" s="87" t="str">
        <f t="shared" ca="1" si="19"/>
        <v/>
      </c>
    </row>
    <row r="281" spans="1:6">
      <c r="A281" s="70"/>
      <c r="B281" s="99" t="str">
        <f t="shared" ca="1" si="16"/>
        <v/>
      </c>
      <c r="C281" s="89" t="str">
        <f ca="1">IFERROR(VLOOKUP(B281,BDD!A:H,2),"")</f>
        <v/>
      </c>
      <c r="D281" s="100" t="str">
        <f t="shared" ca="1" si="17"/>
        <v/>
      </c>
      <c r="E281" s="87" t="str">
        <f t="shared" ca="1" si="18"/>
        <v/>
      </c>
      <c r="F281" s="87" t="str">
        <f t="shared" ca="1" si="19"/>
        <v/>
      </c>
    </row>
    <row r="282" spans="1:6">
      <c r="A282" s="70"/>
      <c r="B282" s="99" t="str">
        <f t="shared" ca="1" si="16"/>
        <v/>
      </c>
      <c r="C282" s="89" t="str">
        <f ca="1">IFERROR(VLOOKUP(B282,BDD!A:H,2),"")</f>
        <v/>
      </c>
      <c r="D282" s="100" t="str">
        <f t="shared" ca="1" si="17"/>
        <v/>
      </c>
      <c r="E282" s="87" t="str">
        <f t="shared" ca="1" si="18"/>
        <v/>
      </c>
      <c r="F282" s="87" t="str">
        <f t="shared" ca="1" si="19"/>
        <v/>
      </c>
    </row>
    <row r="283" spans="1:6">
      <c r="A283" s="70"/>
      <c r="B283" s="99" t="str">
        <f t="shared" ca="1" si="16"/>
        <v/>
      </c>
      <c r="C283" s="89" t="str">
        <f ca="1">IFERROR(VLOOKUP(B283,BDD!A:H,2),"")</f>
        <v/>
      </c>
      <c r="D283" s="100" t="str">
        <f t="shared" ca="1" si="17"/>
        <v/>
      </c>
      <c r="E283" s="87" t="str">
        <f t="shared" ca="1" si="18"/>
        <v/>
      </c>
      <c r="F283" s="87" t="str">
        <f t="shared" ca="1" si="19"/>
        <v/>
      </c>
    </row>
    <row r="284" spans="1:6">
      <c r="A284" s="72"/>
      <c r="B284" s="99" t="str">
        <f t="shared" ca="1" si="16"/>
        <v/>
      </c>
      <c r="C284" s="89" t="str">
        <f ca="1">IFERROR(VLOOKUP(B284,BDD!A:H,2),"")</f>
        <v/>
      </c>
      <c r="D284" s="100" t="str">
        <f t="shared" ca="1" si="17"/>
        <v/>
      </c>
      <c r="E284" s="87" t="str">
        <f t="shared" ca="1" si="18"/>
        <v/>
      </c>
      <c r="F284" s="87" t="str">
        <f t="shared" ca="1" si="19"/>
        <v/>
      </c>
    </row>
    <row r="285" spans="1:6">
      <c r="A285" s="85" t="s">
        <v>911</v>
      </c>
      <c r="B285" s="99" t="str">
        <f t="shared" ca="1" si="16"/>
        <v>i006</v>
      </c>
      <c r="C285" s="89" t="str">
        <f ca="1">IFERROR(VLOOKUP(B285,BDD!A:H,2),"")</f>
        <v>I006  CAL SUSPENSION PM ISUZU</v>
      </c>
      <c r="D285" s="100">
        <f t="shared" ca="1" si="17"/>
        <v>35</v>
      </c>
      <c r="E285" s="87">
        <f t="shared" ca="1" si="18"/>
        <v>5.0110000000000001</v>
      </c>
      <c r="F285" s="87">
        <f t="shared" ca="1" si="19"/>
        <v>5.4909999999999997</v>
      </c>
    </row>
    <row r="286" spans="1:6">
      <c r="A286" s="70"/>
      <c r="B286" s="99" t="str">
        <f t="shared" ca="1" si="16"/>
        <v>B001</v>
      </c>
      <c r="C286" s="89" t="str">
        <f ca="1">IFERROR(VLOOKUP(B286,BDD!A:H,2),"")</f>
        <v>B001  BOULON D'ASSEMBLAGE 404</v>
      </c>
      <c r="D286" s="100">
        <f t="shared" ca="1" si="17"/>
        <v>20</v>
      </c>
      <c r="E286" s="87" t="str">
        <f t="shared" ca="1" si="18"/>
        <v/>
      </c>
      <c r="F286" s="87" t="str">
        <f t="shared" ca="1" si="19"/>
        <v/>
      </c>
    </row>
    <row r="287" spans="1:6">
      <c r="A287" s="70"/>
      <c r="B287" s="99" t="str">
        <f t="shared" ca="1" si="16"/>
        <v/>
      </c>
      <c r="C287" s="89" t="str">
        <f ca="1">IFERROR(VLOOKUP(B287,BDD!A:H,2),"")</f>
        <v/>
      </c>
      <c r="D287" s="100" t="str">
        <f t="shared" ca="1" si="17"/>
        <v/>
      </c>
      <c r="E287" s="87" t="str">
        <f t="shared" ca="1" si="18"/>
        <v/>
      </c>
      <c r="F287" s="87" t="str">
        <f t="shared" ca="1" si="19"/>
        <v/>
      </c>
    </row>
    <row r="288" spans="1:6">
      <c r="A288" s="70"/>
      <c r="B288" s="99" t="str">
        <f t="shared" ca="1" si="16"/>
        <v/>
      </c>
      <c r="C288" s="89" t="str">
        <f ca="1">IFERROR(VLOOKUP(B288,BDD!A:H,2),"")</f>
        <v/>
      </c>
      <c r="D288" s="100" t="str">
        <f t="shared" ca="1" si="17"/>
        <v/>
      </c>
      <c r="E288" s="87" t="str">
        <f t="shared" ca="1" si="18"/>
        <v/>
      </c>
      <c r="F288" s="87" t="str">
        <f t="shared" ca="1" si="19"/>
        <v/>
      </c>
    </row>
    <row r="289" spans="1:6">
      <c r="A289" s="70"/>
      <c r="B289" s="99" t="str">
        <f t="shared" ca="1" si="16"/>
        <v/>
      </c>
      <c r="C289" s="89" t="str">
        <f ca="1">IFERROR(VLOOKUP(B289,BDD!A:H,2),"")</f>
        <v/>
      </c>
      <c r="D289" s="100" t="str">
        <f t="shared" ca="1" si="17"/>
        <v/>
      </c>
      <c r="E289" s="87" t="str">
        <f t="shared" ca="1" si="18"/>
        <v/>
      </c>
      <c r="F289" s="87" t="str">
        <f t="shared" ca="1" si="19"/>
        <v/>
      </c>
    </row>
    <row r="290" spans="1:6">
      <c r="A290" s="70"/>
      <c r="B290" s="99" t="str">
        <f t="shared" ca="1" si="16"/>
        <v/>
      </c>
      <c r="C290" s="89" t="str">
        <f ca="1">IFERROR(VLOOKUP(B290,BDD!A:H,2),"")</f>
        <v/>
      </c>
      <c r="D290" s="100" t="str">
        <f t="shared" ca="1" si="17"/>
        <v/>
      </c>
      <c r="E290" s="87" t="str">
        <f t="shared" ca="1" si="18"/>
        <v/>
      </c>
      <c r="F290" s="87" t="str">
        <f t="shared" ca="1" si="19"/>
        <v/>
      </c>
    </row>
    <row r="291" spans="1:6">
      <c r="A291" s="70"/>
      <c r="B291" s="99" t="str">
        <f t="shared" ca="1" si="16"/>
        <v/>
      </c>
      <c r="C291" s="89" t="str">
        <f ca="1">IFERROR(VLOOKUP(B291,BDD!A:H,2),"")</f>
        <v/>
      </c>
      <c r="D291" s="100" t="str">
        <f t="shared" ca="1" si="17"/>
        <v/>
      </c>
      <c r="E291" s="87" t="str">
        <f t="shared" ca="1" si="18"/>
        <v/>
      </c>
      <c r="F291" s="87" t="str">
        <f t="shared" ca="1" si="19"/>
        <v/>
      </c>
    </row>
    <row r="292" spans="1:6">
      <c r="A292" s="70"/>
      <c r="B292" s="99" t="str">
        <f t="shared" ca="1" si="16"/>
        <v/>
      </c>
      <c r="C292" s="89" t="str">
        <f ca="1">IFERROR(VLOOKUP(B292,BDD!A:H,2),"")</f>
        <v/>
      </c>
      <c r="D292" s="100" t="str">
        <f t="shared" ca="1" si="17"/>
        <v/>
      </c>
      <c r="E292" s="87" t="str">
        <f t="shared" ca="1" si="18"/>
        <v/>
      </c>
      <c r="F292" s="87" t="str">
        <f t="shared" ca="1" si="19"/>
        <v/>
      </c>
    </row>
    <row r="293" spans="1:6">
      <c r="A293" s="70"/>
      <c r="B293" s="99" t="str">
        <f t="shared" ca="1" si="16"/>
        <v/>
      </c>
      <c r="C293" s="89" t="str">
        <f ca="1">IFERROR(VLOOKUP(B293,BDD!A:H,2),"")</f>
        <v/>
      </c>
      <c r="D293" s="100" t="str">
        <f t="shared" ca="1" si="17"/>
        <v/>
      </c>
      <c r="E293" s="87" t="str">
        <f t="shared" ca="1" si="18"/>
        <v/>
      </c>
      <c r="F293" s="87" t="str">
        <f t="shared" ca="1" si="19"/>
        <v/>
      </c>
    </row>
    <row r="294" spans="1:6">
      <c r="A294" s="72"/>
      <c r="B294" s="99" t="str">
        <f t="shared" ca="1" si="16"/>
        <v/>
      </c>
      <c r="C294" s="89" t="str">
        <f ca="1">IFERROR(VLOOKUP(B294,BDD!A:H,2),"")</f>
        <v/>
      </c>
      <c r="D294" s="100" t="str">
        <f t="shared" ca="1" si="17"/>
        <v/>
      </c>
      <c r="E294" s="87" t="str">
        <f t="shared" ca="1" si="18"/>
        <v/>
      </c>
      <c r="F294" s="87" t="str">
        <f t="shared" ca="1" si="19"/>
        <v/>
      </c>
    </row>
    <row r="295" spans="1:6">
      <c r="A295" s="85" t="s">
        <v>912</v>
      </c>
      <c r="B295" s="99" t="str">
        <f t="shared" ca="1" si="16"/>
        <v>i006</v>
      </c>
      <c r="C295" s="89" t="str">
        <f ca="1">IFERROR(VLOOKUP(B295,BDD!A:H,2),"")</f>
        <v>I006  CAL SUSPENSION PM ISUZU</v>
      </c>
      <c r="D295" s="100">
        <f t="shared" ca="1" si="17"/>
        <v>35</v>
      </c>
      <c r="E295" s="87">
        <f t="shared" ca="1" si="18"/>
        <v>5.0110000000000001</v>
      </c>
      <c r="F295" s="87">
        <f t="shared" ca="1" si="19"/>
        <v>5.4909999999999997</v>
      </c>
    </row>
    <row r="296" spans="1:6">
      <c r="A296" s="70"/>
      <c r="B296" s="99" t="str">
        <f t="shared" ca="1" si="16"/>
        <v>B001</v>
      </c>
      <c r="C296" s="89" t="str">
        <f ca="1">IFERROR(VLOOKUP(B296,BDD!A:H,2),"")</f>
        <v>B001  BOULON D'ASSEMBLAGE 404</v>
      </c>
      <c r="D296" s="100">
        <f t="shared" ca="1" si="17"/>
        <v>20</v>
      </c>
      <c r="E296" s="87" t="str">
        <f t="shared" ca="1" si="18"/>
        <v/>
      </c>
      <c r="F296" s="87" t="str">
        <f t="shared" ca="1" si="19"/>
        <v/>
      </c>
    </row>
    <row r="297" spans="1:6">
      <c r="A297" s="70"/>
      <c r="B297" s="99" t="str">
        <f t="shared" ca="1" si="16"/>
        <v/>
      </c>
      <c r="C297" s="89" t="str">
        <f ca="1">IFERROR(VLOOKUP(B297,BDD!A:H,2),"")</f>
        <v/>
      </c>
      <c r="D297" s="100" t="str">
        <f t="shared" ca="1" si="17"/>
        <v/>
      </c>
      <c r="E297" s="87" t="str">
        <f t="shared" ca="1" si="18"/>
        <v/>
      </c>
      <c r="F297" s="87" t="str">
        <f t="shared" ca="1" si="19"/>
        <v/>
      </c>
    </row>
    <row r="298" spans="1:6">
      <c r="A298" s="70"/>
      <c r="B298" s="99" t="str">
        <f t="shared" ca="1" si="16"/>
        <v/>
      </c>
      <c r="C298" s="89" t="str">
        <f ca="1">IFERROR(VLOOKUP(B298,BDD!A:H,2),"")</f>
        <v/>
      </c>
      <c r="D298" s="100" t="str">
        <f t="shared" ca="1" si="17"/>
        <v/>
      </c>
      <c r="E298" s="87" t="str">
        <f t="shared" ca="1" si="18"/>
        <v/>
      </c>
      <c r="F298" s="87" t="str">
        <f t="shared" ca="1" si="19"/>
        <v/>
      </c>
    </row>
    <row r="299" spans="1:6">
      <c r="A299" s="70"/>
      <c r="B299" s="99" t="str">
        <f t="shared" ca="1" si="16"/>
        <v/>
      </c>
      <c r="C299" s="89" t="str">
        <f ca="1">IFERROR(VLOOKUP(B299,BDD!A:H,2),"")</f>
        <v/>
      </c>
      <c r="D299" s="100" t="str">
        <f t="shared" ca="1" si="17"/>
        <v/>
      </c>
      <c r="E299" s="87" t="str">
        <f t="shared" ca="1" si="18"/>
        <v/>
      </c>
      <c r="F299" s="87" t="str">
        <f t="shared" ca="1" si="19"/>
        <v/>
      </c>
    </row>
    <row r="300" spans="1:6">
      <c r="A300" s="70"/>
      <c r="B300" s="99" t="str">
        <f t="shared" ca="1" si="16"/>
        <v/>
      </c>
      <c r="C300" s="89" t="str">
        <f ca="1">IFERROR(VLOOKUP(B300,BDD!A:H,2),"")</f>
        <v/>
      </c>
      <c r="D300" s="100" t="str">
        <f t="shared" ca="1" si="17"/>
        <v/>
      </c>
      <c r="E300" s="87" t="str">
        <f t="shared" ca="1" si="18"/>
        <v/>
      </c>
      <c r="F300" s="87" t="str">
        <f t="shared" ca="1" si="19"/>
        <v/>
      </c>
    </row>
    <row r="301" spans="1:6">
      <c r="A301" s="70"/>
      <c r="B301" s="99" t="str">
        <f t="shared" ca="1" si="16"/>
        <v/>
      </c>
      <c r="C301" s="89" t="str">
        <f ca="1">IFERROR(VLOOKUP(B301,BDD!A:H,2),"")</f>
        <v/>
      </c>
      <c r="D301" s="100" t="str">
        <f t="shared" ca="1" si="17"/>
        <v/>
      </c>
      <c r="E301" s="87" t="str">
        <f t="shared" ca="1" si="18"/>
        <v/>
      </c>
      <c r="F301" s="87" t="str">
        <f t="shared" ca="1" si="19"/>
        <v/>
      </c>
    </row>
    <row r="302" spans="1:6">
      <c r="A302" s="70"/>
      <c r="B302" s="99" t="str">
        <f t="shared" ca="1" si="16"/>
        <v/>
      </c>
      <c r="C302" s="89" t="str">
        <f ca="1">IFERROR(VLOOKUP(B302,BDD!A:H,2),"")</f>
        <v/>
      </c>
      <c r="D302" s="100" t="str">
        <f t="shared" ca="1" si="17"/>
        <v/>
      </c>
      <c r="E302" s="87" t="str">
        <f t="shared" ca="1" si="18"/>
        <v/>
      </c>
      <c r="F302" s="87" t="str">
        <f t="shared" ca="1" si="19"/>
        <v/>
      </c>
    </row>
    <row r="303" spans="1:6">
      <c r="A303" s="70"/>
      <c r="B303" s="99" t="str">
        <f t="shared" ca="1" si="16"/>
        <v/>
      </c>
      <c r="C303" s="89" t="str">
        <f ca="1">IFERROR(VLOOKUP(B303,BDD!A:H,2),"")</f>
        <v/>
      </c>
      <c r="D303" s="100" t="str">
        <f t="shared" ca="1" si="17"/>
        <v/>
      </c>
      <c r="E303" s="87" t="str">
        <f t="shared" ca="1" si="18"/>
        <v/>
      </c>
      <c r="F303" s="87" t="str">
        <f t="shared" ca="1" si="19"/>
        <v/>
      </c>
    </row>
    <row r="304" spans="1:6">
      <c r="A304" s="72"/>
      <c r="B304" s="99" t="str">
        <f t="shared" ca="1" si="16"/>
        <v/>
      </c>
      <c r="C304" s="89" t="str">
        <f ca="1">IFERROR(VLOOKUP(B304,BDD!A:H,2),"")</f>
        <v/>
      </c>
      <c r="D304" s="100" t="str">
        <f t="shared" ca="1" si="17"/>
        <v/>
      </c>
      <c r="E304" s="87" t="str">
        <f t="shared" ca="1" si="18"/>
        <v/>
      </c>
      <c r="F304" s="87" t="str">
        <f t="shared" ca="1" si="19"/>
        <v/>
      </c>
    </row>
    <row r="305" spans="1:6">
      <c r="A305" s="85" t="s">
        <v>913</v>
      </c>
      <c r="B305" s="99" t="str">
        <f t="shared" ca="1" si="16"/>
        <v>i006</v>
      </c>
      <c r="C305" s="89" t="str">
        <f ca="1">IFERROR(VLOOKUP(B305,BDD!A:H,2),"")</f>
        <v>I006  CAL SUSPENSION PM ISUZU</v>
      </c>
      <c r="D305" s="100">
        <f t="shared" ca="1" si="17"/>
        <v>35</v>
      </c>
      <c r="E305" s="87">
        <f t="shared" ca="1" si="18"/>
        <v>5.0110000000000001</v>
      </c>
      <c r="F305" s="87">
        <f t="shared" ca="1" si="19"/>
        <v>5.4909999999999997</v>
      </c>
    </row>
    <row r="306" spans="1:6">
      <c r="A306" s="70"/>
      <c r="B306" s="99" t="str">
        <f t="shared" ca="1" si="16"/>
        <v>B001</v>
      </c>
      <c r="C306" s="89" t="str">
        <f ca="1">IFERROR(VLOOKUP(B306,BDD!A:H,2),"")</f>
        <v>B001  BOULON D'ASSEMBLAGE 404</v>
      </c>
      <c r="D306" s="100">
        <f t="shared" ca="1" si="17"/>
        <v>20</v>
      </c>
      <c r="E306" s="87" t="str">
        <f t="shared" ca="1" si="18"/>
        <v/>
      </c>
      <c r="F306" s="87" t="str">
        <f t="shared" ca="1" si="19"/>
        <v/>
      </c>
    </row>
    <row r="307" spans="1:6">
      <c r="A307" s="70"/>
      <c r="B307" s="99" t="str">
        <f t="shared" ca="1" si="16"/>
        <v/>
      </c>
      <c r="C307" s="89" t="str">
        <f ca="1">IFERROR(VLOOKUP(B307,BDD!A:H,2),"")</f>
        <v/>
      </c>
      <c r="D307" s="100" t="str">
        <f t="shared" ca="1" si="17"/>
        <v/>
      </c>
      <c r="E307" s="87" t="str">
        <f t="shared" ca="1" si="18"/>
        <v/>
      </c>
      <c r="F307" s="87" t="str">
        <f t="shared" ca="1" si="19"/>
        <v/>
      </c>
    </row>
    <row r="308" spans="1:6">
      <c r="A308" s="70"/>
      <c r="B308" s="99" t="str">
        <f t="shared" ca="1" si="16"/>
        <v/>
      </c>
      <c r="C308" s="89" t="str">
        <f ca="1">IFERROR(VLOOKUP(B308,BDD!A:H,2),"")</f>
        <v/>
      </c>
      <c r="D308" s="100" t="str">
        <f t="shared" ca="1" si="17"/>
        <v/>
      </c>
      <c r="E308" s="87" t="str">
        <f t="shared" ca="1" si="18"/>
        <v/>
      </c>
      <c r="F308" s="87" t="str">
        <f t="shared" ca="1" si="19"/>
        <v/>
      </c>
    </row>
    <row r="309" spans="1:6">
      <c r="A309" s="70"/>
      <c r="B309" s="99" t="str">
        <f t="shared" ca="1" si="16"/>
        <v/>
      </c>
      <c r="C309" s="89" t="str">
        <f ca="1">IFERROR(VLOOKUP(B309,BDD!A:H,2),"")</f>
        <v/>
      </c>
      <c r="D309" s="100" t="str">
        <f t="shared" ca="1" si="17"/>
        <v/>
      </c>
      <c r="E309" s="87" t="str">
        <f t="shared" ca="1" si="18"/>
        <v/>
      </c>
      <c r="F309" s="87" t="str">
        <f t="shared" ca="1" si="19"/>
        <v/>
      </c>
    </row>
    <row r="310" spans="1:6">
      <c r="A310" s="70"/>
      <c r="B310" s="99" t="str">
        <f t="shared" ca="1" si="16"/>
        <v/>
      </c>
      <c r="C310" s="89" t="str">
        <f ca="1">IFERROR(VLOOKUP(B310,BDD!A:H,2),"")</f>
        <v/>
      </c>
      <c r="D310" s="100" t="str">
        <f t="shared" ca="1" si="17"/>
        <v/>
      </c>
      <c r="E310" s="87" t="str">
        <f t="shared" ca="1" si="18"/>
        <v/>
      </c>
      <c r="F310" s="87" t="str">
        <f t="shared" ca="1" si="19"/>
        <v/>
      </c>
    </row>
    <row r="311" spans="1:6">
      <c r="A311" s="70"/>
      <c r="B311" s="99" t="str">
        <f t="shared" ca="1" si="16"/>
        <v/>
      </c>
      <c r="C311" s="89" t="str">
        <f ca="1">IFERROR(VLOOKUP(B311,BDD!A:H,2),"")</f>
        <v/>
      </c>
      <c r="D311" s="100" t="str">
        <f t="shared" ca="1" si="17"/>
        <v/>
      </c>
      <c r="E311" s="87" t="str">
        <f t="shared" ca="1" si="18"/>
        <v/>
      </c>
      <c r="F311" s="87" t="str">
        <f t="shared" ca="1" si="19"/>
        <v/>
      </c>
    </row>
    <row r="312" spans="1:6">
      <c r="A312" s="70"/>
      <c r="B312" s="99" t="str">
        <f t="shared" ca="1" si="16"/>
        <v/>
      </c>
      <c r="C312" s="89" t="str">
        <f ca="1">IFERROR(VLOOKUP(B312,BDD!A:H,2),"")</f>
        <v/>
      </c>
      <c r="D312" s="100" t="str">
        <f t="shared" ca="1" si="17"/>
        <v/>
      </c>
      <c r="E312" s="87" t="str">
        <f t="shared" ca="1" si="18"/>
        <v/>
      </c>
      <c r="F312" s="87" t="str">
        <f t="shared" ca="1" si="19"/>
        <v/>
      </c>
    </row>
    <row r="313" spans="1:6">
      <c r="A313" s="70"/>
      <c r="B313" s="99" t="str">
        <f t="shared" ca="1" si="16"/>
        <v/>
      </c>
      <c r="C313" s="89" t="str">
        <f ca="1">IFERROR(VLOOKUP(B313,BDD!A:H,2),"")</f>
        <v/>
      </c>
      <c r="D313" s="100" t="str">
        <f t="shared" ca="1" si="17"/>
        <v/>
      </c>
      <c r="E313" s="87" t="str">
        <f t="shared" ca="1" si="18"/>
        <v/>
      </c>
      <c r="F313" s="87" t="str">
        <f t="shared" ca="1" si="19"/>
        <v/>
      </c>
    </row>
    <row r="314" spans="1:6">
      <c r="A314" s="72"/>
      <c r="B314" s="99" t="str">
        <f t="shared" ca="1" si="16"/>
        <v/>
      </c>
      <c r="C314" s="89" t="str">
        <f ca="1">IFERROR(VLOOKUP(B314,BDD!A:H,2),"")</f>
        <v/>
      </c>
      <c r="D314" s="100" t="str">
        <f t="shared" ca="1" si="17"/>
        <v/>
      </c>
      <c r="E314" s="87" t="str">
        <f t="shared" ca="1" si="18"/>
        <v/>
      </c>
      <c r="F314" s="87" t="str">
        <f t="shared" ca="1" si="19"/>
        <v/>
      </c>
    </row>
    <row r="315" spans="1:6">
      <c r="A315" s="85" t="s">
        <v>914</v>
      </c>
      <c r="B315" s="99" t="str">
        <f t="shared" ca="1" si="16"/>
        <v>i006</v>
      </c>
      <c r="C315" s="89" t="str">
        <f ca="1">IFERROR(VLOOKUP(B315,BDD!A:H,2),"")</f>
        <v>I006  CAL SUSPENSION PM ISUZU</v>
      </c>
      <c r="D315" s="100">
        <f t="shared" ca="1" si="17"/>
        <v>35</v>
      </c>
      <c r="E315" s="87">
        <f t="shared" ca="1" si="18"/>
        <v>5.0110000000000001</v>
      </c>
      <c r="F315" s="87">
        <f t="shared" ca="1" si="19"/>
        <v>5.4909999999999997</v>
      </c>
    </row>
    <row r="316" spans="1:6">
      <c r="A316" s="70"/>
      <c r="B316" s="99" t="str">
        <f t="shared" ca="1" si="16"/>
        <v>B001</v>
      </c>
      <c r="C316" s="89" t="str">
        <f ca="1">IFERROR(VLOOKUP(B316,BDD!A:H,2),"")</f>
        <v>B001  BOULON D'ASSEMBLAGE 404</v>
      </c>
      <c r="D316" s="100">
        <f t="shared" ca="1" si="17"/>
        <v>20</v>
      </c>
      <c r="E316" s="87" t="str">
        <f t="shared" ca="1" si="18"/>
        <v/>
      </c>
      <c r="F316" s="87" t="str">
        <f t="shared" ca="1" si="19"/>
        <v/>
      </c>
    </row>
    <row r="317" spans="1:6">
      <c r="A317" s="70"/>
      <c r="B317" s="99" t="str">
        <f t="shared" ca="1" si="16"/>
        <v/>
      </c>
      <c r="C317" s="89" t="str">
        <f ca="1">IFERROR(VLOOKUP(B317,BDD!A:H,2),"")</f>
        <v/>
      </c>
      <c r="D317" s="100" t="str">
        <f t="shared" ca="1" si="17"/>
        <v/>
      </c>
      <c r="E317" s="87" t="str">
        <f t="shared" ca="1" si="18"/>
        <v/>
      </c>
      <c r="F317" s="87" t="str">
        <f t="shared" ca="1" si="19"/>
        <v/>
      </c>
    </row>
    <row r="318" spans="1:6">
      <c r="A318" s="70"/>
      <c r="B318" s="99" t="str">
        <f t="shared" ca="1" si="16"/>
        <v/>
      </c>
      <c r="C318" s="89" t="str">
        <f ca="1">IFERROR(VLOOKUP(B318,BDD!A:H,2),"")</f>
        <v/>
      </c>
      <c r="D318" s="100" t="str">
        <f t="shared" ca="1" si="17"/>
        <v/>
      </c>
      <c r="E318" s="87" t="str">
        <f t="shared" ca="1" si="18"/>
        <v/>
      </c>
      <c r="F318" s="87" t="str">
        <f t="shared" ca="1" si="19"/>
        <v/>
      </c>
    </row>
    <row r="319" spans="1:6">
      <c r="A319" s="70"/>
      <c r="B319" s="99" t="str">
        <f t="shared" ca="1" si="16"/>
        <v/>
      </c>
      <c r="C319" s="89" t="str">
        <f ca="1">IFERROR(VLOOKUP(B319,BDD!A:H,2),"")</f>
        <v/>
      </c>
      <c r="D319" s="100" t="str">
        <f t="shared" ca="1" si="17"/>
        <v/>
      </c>
      <c r="E319" s="87" t="str">
        <f t="shared" ca="1" si="18"/>
        <v/>
      </c>
      <c r="F319" s="87" t="str">
        <f t="shared" ca="1" si="19"/>
        <v/>
      </c>
    </row>
    <row r="320" spans="1:6">
      <c r="A320" s="70"/>
      <c r="B320" s="99" t="str">
        <f t="shared" ca="1" si="16"/>
        <v/>
      </c>
      <c r="C320" s="89" t="str">
        <f ca="1">IFERROR(VLOOKUP(B320,BDD!A:H,2),"")</f>
        <v/>
      </c>
      <c r="D320" s="100" t="str">
        <f t="shared" ca="1" si="17"/>
        <v/>
      </c>
      <c r="E320" s="87" t="str">
        <f t="shared" ca="1" si="18"/>
        <v/>
      </c>
      <c r="F320" s="87" t="str">
        <f t="shared" ca="1" si="19"/>
        <v/>
      </c>
    </row>
    <row r="321" spans="1:6">
      <c r="A321" s="70"/>
      <c r="B321" s="99" t="str">
        <f t="shared" ca="1" si="16"/>
        <v/>
      </c>
      <c r="C321" s="89" t="str">
        <f ca="1">IFERROR(VLOOKUP(B321,BDD!A:H,2),"")</f>
        <v/>
      </c>
      <c r="D321" s="100" t="str">
        <f t="shared" ca="1" si="17"/>
        <v/>
      </c>
      <c r="E321" s="87" t="str">
        <f t="shared" ca="1" si="18"/>
        <v/>
      </c>
      <c r="F321" s="87" t="str">
        <f t="shared" ca="1" si="19"/>
        <v/>
      </c>
    </row>
    <row r="322" spans="1:6">
      <c r="A322" s="70"/>
      <c r="B322" s="99" t="str">
        <f t="shared" ca="1" si="16"/>
        <v/>
      </c>
      <c r="C322" s="89" t="str">
        <f ca="1">IFERROR(VLOOKUP(B322,BDD!A:H,2),"")</f>
        <v/>
      </c>
      <c r="D322" s="100" t="str">
        <f t="shared" ca="1" si="17"/>
        <v/>
      </c>
      <c r="E322" s="87" t="str">
        <f t="shared" ca="1" si="18"/>
        <v/>
      </c>
      <c r="F322" s="87" t="str">
        <f t="shared" ca="1" si="19"/>
        <v/>
      </c>
    </row>
    <row r="323" spans="1:6">
      <c r="A323" s="70"/>
      <c r="B323" s="99" t="str">
        <f t="shared" ca="1" si="16"/>
        <v/>
      </c>
      <c r="C323" s="89" t="str">
        <f ca="1">IFERROR(VLOOKUP(B323,BDD!A:H,2),"")</f>
        <v/>
      </c>
      <c r="D323" s="100" t="str">
        <f t="shared" ca="1" si="17"/>
        <v/>
      </c>
      <c r="E323" s="87" t="str">
        <f t="shared" ca="1" si="18"/>
        <v/>
      </c>
      <c r="F323" s="87" t="str">
        <f t="shared" ca="1" si="19"/>
        <v/>
      </c>
    </row>
    <row r="324" spans="1:6">
      <c r="A324" s="72"/>
      <c r="B324" s="99" t="str">
        <f t="shared" ca="1" si="16"/>
        <v/>
      </c>
      <c r="C324" s="89" t="str">
        <f ca="1">IFERROR(VLOOKUP(B324,BDD!A:H,2),"")</f>
        <v/>
      </c>
      <c r="D324" s="100" t="str">
        <f t="shared" ca="1" si="17"/>
        <v/>
      </c>
      <c r="E324" s="87" t="str">
        <f t="shared" ca="1" si="18"/>
        <v/>
      </c>
      <c r="F324" s="87" t="str">
        <f t="shared" ca="1" si="19"/>
        <v/>
      </c>
    </row>
    <row r="325" spans="1:6">
      <c r="A325" s="85" t="s">
        <v>915</v>
      </c>
      <c r="B325" s="99" t="str">
        <f t="shared" ref="B325:B388" ca="1" si="20">IF(INDIRECT(INDIRECT("$A"&amp;(5+nblignes*INT((ROW()-5)/nblignes)))&amp;"!b"&amp;5+MOD(ROW()+5,nblignes))=0,"",INDIRECT(INDIRECT("$A"&amp;(5+nblignes*INT((ROW()-5)/nblignes)))&amp;"!b"&amp;5+MOD(ROW()+5,nblignes)))</f>
        <v>i006</v>
      </c>
      <c r="C325" s="89" t="str">
        <f ca="1">IFERROR(VLOOKUP(B325,BDD!A:H,2),"")</f>
        <v>I006  CAL SUSPENSION PM ISUZU</v>
      </c>
      <c r="D325" s="100">
        <f t="shared" ref="D325:D388" ca="1" si="21">IF($C325="","",INDIRECT(INDIRECT("$A"&amp;(5+nblignes*INT((ROW()-5)/nblignes)))&amp;"!c"&amp;5+MOD(ROW()+5,nblignes)))</f>
        <v>35</v>
      </c>
      <c r="E325" s="87">
        <f t="shared" ref="E325:E388" ca="1" si="22">IF($A325="","",INDIRECT(INDIRECT("$A"&amp;(5+nblignes*INT((ROW()-5)/nblignes)))&amp;"!$d$15"))</f>
        <v>5.0110000000000001</v>
      </c>
      <c r="F325" s="87">
        <f t="shared" ref="F325:F388" ca="1" si="23">IF($A325="","",INDIRECT(INDIRECT("$A"&amp;(5+nblignes*INT((ROW()-5)/nblignes)))&amp;"!$d$16"))</f>
        <v>5.4909999999999997</v>
      </c>
    </row>
    <row r="326" spans="1:6">
      <c r="A326" s="70"/>
      <c r="B326" s="99" t="str">
        <f t="shared" ca="1" si="20"/>
        <v>B001</v>
      </c>
      <c r="C326" s="89" t="str">
        <f ca="1">IFERROR(VLOOKUP(B326,BDD!A:H,2),"")</f>
        <v>B001  BOULON D'ASSEMBLAGE 404</v>
      </c>
      <c r="D326" s="100">
        <f t="shared" ca="1" si="21"/>
        <v>20</v>
      </c>
      <c r="E326" s="87" t="str">
        <f t="shared" ca="1" si="22"/>
        <v/>
      </c>
      <c r="F326" s="87" t="str">
        <f t="shared" ca="1" si="23"/>
        <v/>
      </c>
    </row>
    <row r="327" spans="1:6">
      <c r="A327" s="70"/>
      <c r="B327" s="99" t="str">
        <f t="shared" ca="1" si="20"/>
        <v/>
      </c>
      <c r="C327" s="89" t="str">
        <f ca="1">IFERROR(VLOOKUP(B327,BDD!A:H,2),"")</f>
        <v/>
      </c>
      <c r="D327" s="100" t="str">
        <f t="shared" ca="1" si="21"/>
        <v/>
      </c>
      <c r="E327" s="87" t="str">
        <f t="shared" ca="1" si="22"/>
        <v/>
      </c>
      <c r="F327" s="87" t="str">
        <f t="shared" ca="1" si="23"/>
        <v/>
      </c>
    </row>
    <row r="328" spans="1:6">
      <c r="A328" s="70"/>
      <c r="B328" s="99" t="str">
        <f t="shared" ca="1" si="20"/>
        <v/>
      </c>
      <c r="C328" s="89" t="str">
        <f ca="1">IFERROR(VLOOKUP(B328,BDD!A:H,2),"")</f>
        <v/>
      </c>
      <c r="D328" s="100" t="str">
        <f t="shared" ca="1" si="21"/>
        <v/>
      </c>
      <c r="E328" s="87" t="str">
        <f t="shared" ca="1" si="22"/>
        <v/>
      </c>
      <c r="F328" s="87" t="str">
        <f t="shared" ca="1" si="23"/>
        <v/>
      </c>
    </row>
    <row r="329" spans="1:6">
      <c r="A329" s="70"/>
      <c r="B329" s="99" t="str">
        <f t="shared" ca="1" si="20"/>
        <v/>
      </c>
      <c r="C329" s="89" t="str">
        <f ca="1">IFERROR(VLOOKUP(B329,BDD!A:H,2),"")</f>
        <v/>
      </c>
      <c r="D329" s="100" t="str">
        <f t="shared" ca="1" si="21"/>
        <v/>
      </c>
      <c r="E329" s="87" t="str">
        <f t="shared" ca="1" si="22"/>
        <v/>
      </c>
      <c r="F329" s="87" t="str">
        <f t="shared" ca="1" si="23"/>
        <v/>
      </c>
    </row>
    <row r="330" spans="1:6">
      <c r="A330" s="70"/>
      <c r="B330" s="99" t="str">
        <f t="shared" ca="1" si="20"/>
        <v/>
      </c>
      <c r="C330" s="89" t="str">
        <f ca="1">IFERROR(VLOOKUP(B330,BDD!A:H,2),"")</f>
        <v/>
      </c>
      <c r="D330" s="100" t="str">
        <f t="shared" ca="1" si="21"/>
        <v/>
      </c>
      <c r="E330" s="87" t="str">
        <f t="shared" ca="1" si="22"/>
        <v/>
      </c>
      <c r="F330" s="87" t="str">
        <f t="shared" ca="1" si="23"/>
        <v/>
      </c>
    </row>
    <row r="331" spans="1:6">
      <c r="A331" s="70"/>
      <c r="B331" s="99" t="str">
        <f t="shared" ca="1" si="20"/>
        <v/>
      </c>
      <c r="C331" s="89" t="str">
        <f ca="1">IFERROR(VLOOKUP(B331,BDD!A:H,2),"")</f>
        <v/>
      </c>
      <c r="D331" s="100" t="str">
        <f t="shared" ca="1" si="21"/>
        <v/>
      </c>
      <c r="E331" s="87" t="str">
        <f t="shared" ca="1" si="22"/>
        <v/>
      </c>
      <c r="F331" s="87" t="str">
        <f t="shared" ca="1" si="23"/>
        <v/>
      </c>
    </row>
    <row r="332" spans="1:6">
      <c r="A332" s="70"/>
      <c r="B332" s="99" t="str">
        <f t="shared" ca="1" si="20"/>
        <v/>
      </c>
      <c r="C332" s="89" t="str">
        <f ca="1">IFERROR(VLOOKUP(B332,BDD!A:H,2),"")</f>
        <v/>
      </c>
      <c r="D332" s="100" t="str">
        <f t="shared" ca="1" si="21"/>
        <v/>
      </c>
      <c r="E332" s="87" t="str">
        <f t="shared" ca="1" si="22"/>
        <v/>
      </c>
      <c r="F332" s="87" t="str">
        <f t="shared" ca="1" si="23"/>
        <v/>
      </c>
    </row>
    <row r="333" spans="1:6">
      <c r="A333" s="70"/>
      <c r="B333" s="99" t="str">
        <f t="shared" ca="1" si="20"/>
        <v/>
      </c>
      <c r="C333" s="89" t="str">
        <f ca="1">IFERROR(VLOOKUP(B333,BDD!A:H,2),"")</f>
        <v/>
      </c>
      <c r="D333" s="100" t="str">
        <f t="shared" ca="1" si="21"/>
        <v/>
      </c>
      <c r="E333" s="87" t="str">
        <f t="shared" ca="1" si="22"/>
        <v/>
      </c>
      <c r="F333" s="87" t="str">
        <f t="shared" ca="1" si="23"/>
        <v/>
      </c>
    </row>
    <row r="334" spans="1:6">
      <c r="A334" s="72"/>
      <c r="B334" s="99" t="str">
        <f t="shared" ca="1" si="20"/>
        <v/>
      </c>
      <c r="C334" s="89" t="str">
        <f ca="1">IFERROR(VLOOKUP(B334,BDD!A:H,2),"")</f>
        <v/>
      </c>
      <c r="D334" s="100" t="str">
        <f t="shared" ca="1" si="21"/>
        <v/>
      </c>
      <c r="E334" s="87" t="str">
        <f t="shared" ca="1" si="22"/>
        <v/>
      </c>
      <c r="F334" s="87" t="str">
        <f t="shared" ca="1" si="23"/>
        <v/>
      </c>
    </row>
    <row r="335" spans="1:6">
      <c r="A335" s="85" t="s">
        <v>916</v>
      </c>
      <c r="B335" s="99" t="str">
        <f t="shared" ca="1" si="20"/>
        <v>i006</v>
      </c>
      <c r="C335" s="89" t="str">
        <f ca="1">IFERROR(VLOOKUP(B335,BDD!A:H,2),"")</f>
        <v>I006  CAL SUSPENSION PM ISUZU</v>
      </c>
      <c r="D335" s="100">
        <f t="shared" ca="1" si="21"/>
        <v>35</v>
      </c>
      <c r="E335" s="87">
        <f t="shared" ca="1" si="22"/>
        <v>5.0110000000000001</v>
      </c>
      <c r="F335" s="87">
        <f t="shared" ca="1" si="23"/>
        <v>5.4909999999999997</v>
      </c>
    </row>
    <row r="336" spans="1:6">
      <c r="A336" s="70"/>
      <c r="B336" s="99" t="str">
        <f t="shared" ca="1" si="20"/>
        <v>B001</v>
      </c>
      <c r="C336" s="89" t="str">
        <f ca="1">IFERROR(VLOOKUP(B336,BDD!A:H,2),"")</f>
        <v>B001  BOULON D'ASSEMBLAGE 404</v>
      </c>
      <c r="D336" s="100">
        <f t="shared" ca="1" si="21"/>
        <v>20</v>
      </c>
      <c r="E336" s="87" t="str">
        <f t="shared" ca="1" si="22"/>
        <v/>
      </c>
      <c r="F336" s="87" t="str">
        <f t="shared" ca="1" si="23"/>
        <v/>
      </c>
    </row>
    <row r="337" spans="1:6">
      <c r="A337" s="70"/>
      <c r="B337" s="99" t="str">
        <f t="shared" ca="1" si="20"/>
        <v/>
      </c>
      <c r="C337" s="89" t="str">
        <f ca="1">IFERROR(VLOOKUP(B337,BDD!A:H,2),"")</f>
        <v/>
      </c>
      <c r="D337" s="100" t="str">
        <f t="shared" ca="1" si="21"/>
        <v/>
      </c>
      <c r="E337" s="87" t="str">
        <f t="shared" ca="1" si="22"/>
        <v/>
      </c>
      <c r="F337" s="87" t="str">
        <f t="shared" ca="1" si="23"/>
        <v/>
      </c>
    </row>
    <row r="338" spans="1:6">
      <c r="A338" s="70"/>
      <c r="B338" s="99" t="str">
        <f t="shared" ca="1" si="20"/>
        <v/>
      </c>
      <c r="C338" s="89" t="str">
        <f ca="1">IFERROR(VLOOKUP(B338,BDD!A:H,2),"")</f>
        <v/>
      </c>
      <c r="D338" s="100" t="str">
        <f t="shared" ca="1" si="21"/>
        <v/>
      </c>
      <c r="E338" s="87" t="str">
        <f t="shared" ca="1" si="22"/>
        <v/>
      </c>
      <c r="F338" s="87" t="str">
        <f t="shared" ca="1" si="23"/>
        <v/>
      </c>
    </row>
    <row r="339" spans="1:6">
      <c r="A339" s="70"/>
      <c r="B339" s="99" t="str">
        <f t="shared" ca="1" si="20"/>
        <v/>
      </c>
      <c r="C339" s="89" t="str">
        <f ca="1">IFERROR(VLOOKUP(B339,BDD!A:H,2),"")</f>
        <v/>
      </c>
      <c r="D339" s="100" t="str">
        <f t="shared" ca="1" si="21"/>
        <v/>
      </c>
      <c r="E339" s="87" t="str">
        <f t="shared" ca="1" si="22"/>
        <v/>
      </c>
      <c r="F339" s="87" t="str">
        <f t="shared" ca="1" si="23"/>
        <v/>
      </c>
    </row>
    <row r="340" spans="1:6">
      <c r="A340" s="70"/>
      <c r="B340" s="99" t="str">
        <f t="shared" ca="1" si="20"/>
        <v/>
      </c>
      <c r="C340" s="89" t="str">
        <f ca="1">IFERROR(VLOOKUP(B340,BDD!A:H,2),"")</f>
        <v/>
      </c>
      <c r="D340" s="100" t="str">
        <f t="shared" ca="1" si="21"/>
        <v/>
      </c>
      <c r="E340" s="87" t="str">
        <f t="shared" ca="1" si="22"/>
        <v/>
      </c>
      <c r="F340" s="87" t="str">
        <f t="shared" ca="1" si="23"/>
        <v/>
      </c>
    </row>
    <row r="341" spans="1:6">
      <c r="A341" s="70"/>
      <c r="B341" s="99" t="str">
        <f t="shared" ca="1" si="20"/>
        <v/>
      </c>
      <c r="C341" s="89" t="str">
        <f ca="1">IFERROR(VLOOKUP(B341,BDD!A:H,2),"")</f>
        <v/>
      </c>
      <c r="D341" s="100" t="str">
        <f t="shared" ca="1" si="21"/>
        <v/>
      </c>
      <c r="E341" s="87" t="str">
        <f t="shared" ca="1" si="22"/>
        <v/>
      </c>
      <c r="F341" s="87" t="str">
        <f t="shared" ca="1" si="23"/>
        <v/>
      </c>
    </row>
    <row r="342" spans="1:6">
      <c r="A342" s="70"/>
      <c r="B342" s="99" t="str">
        <f t="shared" ca="1" si="20"/>
        <v/>
      </c>
      <c r="C342" s="89" t="str">
        <f ca="1">IFERROR(VLOOKUP(B342,BDD!A:H,2),"")</f>
        <v/>
      </c>
      <c r="D342" s="100" t="str">
        <f t="shared" ca="1" si="21"/>
        <v/>
      </c>
      <c r="E342" s="87" t="str">
        <f t="shared" ca="1" si="22"/>
        <v/>
      </c>
      <c r="F342" s="87" t="str">
        <f t="shared" ca="1" si="23"/>
        <v/>
      </c>
    </row>
    <row r="343" spans="1:6">
      <c r="A343" s="70"/>
      <c r="B343" s="99" t="str">
        <f t="shared" ca="1" si="20"/>
        <v/>
      </c>
      <c r="C343" s="89" t="str">
        <f ca="1">IFERROR(VLOOKUP(B343,BDD!A:H,2),"")</f>
        <v/>
      </c>
      <c r="D343" s="100" t="str">
        <f t="shared" ca="1" si="21"/>
        <v/>
      </c>
      <c r="E343" s="87" t="str">
        <f t="shared" ca="1" si="22"/>
        <v/>
      </c>
      <c r="F343" s="87" t="str">
        <f t="shared" ca="1" si="23"/>
        <v/>
      </c>
    </row>
    <row r="344" spans="1:6">
      <c r="A344" s="72"/>
      <c r="B344" s="99" t="str">
        <f t="shared" ca="1" si="20"/>
        <v/>
      </c>
      <c r="C344" s="89" t="str">
        <f ca="1">IFERROR(VLOOKUP(B344,BDD!A:H,2),"")</f>
        <v/>
      </c>
      <c r="D344" s="100" t="str">
        <f t="shared" ca="1" si="21"/>
        <v/>
      </c>
      <c r="E344" s="87" t="str">
        <f t="shared" ca="1" si="22"/>
        <v/>
      </c>
      <c r="F344" s="87" t="str">
        <f t="shared" ca="1" si="23"/>
        <v/>
      </c>
    </row>
    <row r="345" spans="1:6">
      <c r="A345" s="85" t="s">
        <v>917</v>
      </c>
      <c r="B345" s="99" t="str">
        <f t="shared" ca="1" si="20"/>
        <v>i006</v>
      </c>
      <c r="C345" s="89" t="str">
        <f ca="1">IFERROR(VLOOKUP(B345,BDD!A:H,2),"")</f>
        <v>I006  CAL SUSPENSION PM ISUZU</v>
      </c>
      <c r="D345" s="100">
        <f t="shared" ca="1" si="21"/>
        <v>35</v>
      </c>
      <c r="E345" s="87">
        <f t="shared" ca="1" si="22"/>
        <v>5.0110000000000001</v>
      </c>
      <c r="F345" s="87">
        <f t="shared" ca="1" si="23"/>
        <v>5.4909999999999997</v>
      </c>
    </row>
    <row r="346" spans="1:6">
      <c r="A346" s="70"/>
      <c r="B346" s="99" t="str">
        <f t="shared" ca="1" si="20"/>
        <v>B001</v>
      </c>
      <c r="C346" s="89" t="str">
        <f ca="1">IFERROR(VLOOKUP(B346,BDD!A:H,2),"")</f>
        <v>B001  BOULON D'ASSEMBLAGE 404</v>
      </c>
      <c r="D346" s="100">
        <f t="shared" ca="1" si="21"/>
        <v>20</v>
      </c>
      <c r="E346" s="87" t="str">
        <f t="shared" ca="1" si="22"/>
        <v/>
      </c>
      <c r="F346" s="87" t="str">
        <f t="shared" ca="1" si="23"/>
        <v/>
      </c>
    </row>
    <row r="347" spans="1:6">
      <c r="A347" s="70"/>
      <c r="B347" s="99" t="str">
        <f t="shared" ca="1" si="20"/>
        <v/>
      </c>
      <c r="C347" s="89" t="str">
        <f ca="1">IFERROR(VLOOKUP(B347,BDD!A:H,2),"")</f>
        <v/>
      </c>
      <c r="D347" s="100" t="str">
        <f t="shared" ca="1" si="21"/>
        <v/>
      </c>
      <c r="E347" s="87" t="str">
        <f t="shared" ca="1" si="22"/>
        <v/>
      </c>
      <c r="F347" s="87" t="str">
        <f t="shared" ca="1" si="23"/>
        <v/>
      </c>
    </row>
    <row r="348" spans="1:6">
      <c r="A348" s="70"/>
      <c r="B348" s="99" t="str">
        <f t="shared" ca="1" si="20"/>
        <v/>
      </c>
      <c r="C348" s="89" t="str">
        <f ca="1">IFERROR(VLOOKUP(B348,BDD!A:H,2),"")</f>
        <v/>
      </c>
      <c r="D348" s="100" t="str">
        <f t="shared" ca="1" si="21"/>
        <v/>
      </c>
      <c r="E348" s="87" t="str">
        <f t="shared" ca="1" si="22"/>
        <v/>
      </c>
      <c r="F348" s="87" t="str">
        <f t="shared" ca="1" si="23"/>
        <v/>
      </c>
    </row>
    <row r="349" spans="1:6">
      <c r="A349" s="70"/>
      <c r="B349" s="99" t="str">
        <f t="shared" ca="1" si="20"/>
        <v/>
      </c>
      <c r="C349" s="89" t="str">
        <f ca="1">IFERROR(VLOOKUP(B349,BDD!A:H,2),"")</f>
        <v/>
      </c>
      <c r="D349" s="100" t="str">
        <f t="shared" ca="1" si="21"/>
        <v/>
      </c>
      <c r="E349" s="87" t="str">
        <f t="shared" ca="1" si="22"/>
        <v/>
      </c>
      <c r="F349" s="87" t="str">
        <f t="shared" ca="1" si="23"/>
        <v/>
      </c>
    </row>
    <row r="350" spans="1:6">
      <c r="A350" s="70"/>
      <c r="B350" s="99" t="str">
        <f t="shared" ca="1" si="20"/>
        <v/>
      </c>
      <c r="C350" s="89" t="str">
        <f ca="1">IFERROR(VLOOKUP(B350,BDD!A:H,2),"")</f>
        <v/>
      </c>
      <c r="D350" s="100" t="str">
        <f t="shared" ca="1" si="21"/>
        <v/>
      </c>
      <c r="E350" s="87" t="str">
        <f t="shared" ca="1" si="22"/>
        <v/>
      </c>
      <c r="F350" s="87" t="str">
        <f t="shared" ca="1" si="23"/>
        <v/>
      </c>
    </row>
    <row r="351" spans="1:6">
      <c r="A351" s="70"/>
      <c r="B351" s="99" t="str">
        <f t="shared" ca="1" si="20"/>
        <v/>
      </c>
      <c r="C351" s="89" t="str">
        <f ca="1">IFERROR(VLOOKUP(B351,BDD!A:H,2),"")</f>
        <v/>
      </c>
      <c r="D351" s="100" t="str">
        <f t="shared" ca="1" si="21"/>
        <v/>
      </c>
      <c r="E351" s="87" t="str">
        <f t="shared" ca="1" si="22"/>
        <v/>
      </c>
      <c r="F351" s="87" t="str">
        <f t="shared" ca="1" si="23"/>
        <v/>
      </c>
    </row>
    <row r="352" spans="1:6">
      <c r="A352" s="70"/>
      <c r="B352" s="99" t="str">
        <f t="shared" ca="1" si="20"/>
        <v/>
      </c>
      <c r="C352" s="89" t="str">
        <f ca="1">IFERROR(VLOOKUP(B352,BDD!A:H,2),"")</f>
        <v/>
      </c>
      <c r="D352" s="100" t="str">
        <f t="shared" ca="1" si="21"/>
        <v/>
      </c>
      <c r="E352" s="87" t="str">
        <f t="shared" ca="1" si="22"/>
        <v/>
      </c>
      <c r="F352" s="87" t="str">
        <f t="shared" ca="1" si="23"/>
        <v/>
      </c>
    </row>
    <row r="353" spans="1:6">
      <c r="A353" s="70"/>
      <c r="B353" s="99" t="str">
        <f t="shared" ca="1" si="20"/>
        <v/>
      </c>
      <c r="C353" s="89" t="str">
        <f ca="1">IFERROR(VLOOKUP(B353,BDD!A:H,2),"")</f>
        <v/>
      </c>
      <c r="D353" s="100" t="str">
        <f t="shared" ca="1" si="21"/>
        <v/>
      </c>
      <c r="E353" s="87" t="str">
        <f t="shared" ca="1" si="22"/>
        <v/>
      </c>
      <c r="F353" s="87" t="str">
        <f t="shared" ca="1" si="23"/>
        <v/>
      </c>
    </row>
    <row r="354" spans="1:6">
      <c r="A354" s="72"/>
      <c r="B354" s="99" t="str">
        <f t="shared" ca="1" si="20"/>
        <v/>
      </c>
      <c r="C354" s="89" t="str">
        <f ca="1">IFERROR(VLOOKUP(B354,BDD!A:H,2),"")</f>
        <v/>
      </c>
      <c r="D354" s="100" t="str">
        <f t="shared" ca="1" si="21"/>
        <v/>
      </c>
      <c r="E354" s="87" t="str">
        <f t="shared" ca="1" si="22"/>
        <v/>
      </c>
      <c r="F354" s="87" t="str">
        <f t="shared" ca="1" si="23"/>
        <v/>
      </c>
    </row>
    <row r="355" spans="1:6">
      <c r="A355" s="85" t="s">
        <v>918</v>
      </c>
      <c r="B355" s="99" t="str">
        <f t="shared" ca="1" si="20"/>
        <v>i006</v>
      </c>
      <c r="C355" s="89" t="str">
        <f ca="1">IFERROR(VLOOKUP(B355,BDD!A:H,2),"")</f>
        <v>I006  CAL SUSPENSION PM ISUZU</v>
      </c>
      <c r="D355" s="100">
        <f t="shared" ca="1" si="21"/>
        <v>35</v>
      </c>
      <c r="E355" s="87">
        <f t="shared" ca="1" si="22"/>
        <v>5.0110000000000001</v>
      </c>
      <c r="F355" s="87">
        <f t="shared" ca="1" si="23"/>
        <v>5.4909999999999997</v>
      </c>
    </row>
    <row r="356" spans="1:6">
      <c r="A356" s="70"/>
      <c r="B356" s="99" t="str">
        <f t="shared" ca="1" si="20"/>
        <v>B001</v>
      </c>
      <c r="C356" s="89" t="str">
        <f ca="1">IFERROR(VLOOKUP(B356,BDD!A:H,2),"")</f>
        <v>B001  BOULON D'ASSEMBLAGE 404</v>
      </c>
      <c r="D356" s="100">
        <f t="shared" ca="1" si="21"/>
        <v>20</v>
      </c>
      <c r="E356" s="87" t="str">
        <f t="shared" ca="1" si="22"/>
        <v/>
      </c>
      <c r="F356" s="87" t="str">
        <f t="shared" ca="1" si="23"/>
        <v/>
      </c>
    </row>
    <row r="357" spans="1:6">
      <c r="A357" s="70"/>
      <c r="B357" s="99" t="str">
        <f t="shared" ca="1" si="20"/>
        <v/>
      </c>
      <c r="C357" s="89" t="str">
        <f ca="1">IFERROR(VLOOKUP(B357,BDD!A:H,2),"")</f>
        <v/>
      </c>
      <c r="D357" s="100" t="str">
        <f t="shared" ca="1" si="21"/>
        <v/>
      </c>
      <c r="E357" s="87" t="str">
        <f t="shared" ca="1" si="22"/>
        <v/>
      </c>
      <c r="F357" s="87" t="str">
        <f t="shared" ca="1" si="23"/>
        <v/>
      </c>
    </row>
    <row r="358" spans="1:6">
      <c r="A358" s="70"/>
      <c r="B358" s="99" t="str">
        <f t="shared" ca="1" si="20"/>
        <v/>
      </c>
      <c r="C358" s="89" t="str">
        <f ca="1">IFERROR(VLOOKUP(B358,BDD!A:H,2),"")</f>
        <v/>
      </c>
      <c r="D358" s="100" t="str">
        <f t="shared" ca="1" si="21"/>
        <v/>
      </c>
      <c r="E358" s="87" t="str">
        <f t="shared" ca="1" si="22"/>
        <v/>
      </c>
      <c r="F358" s="87" t="str">
        <f t="shared" ca="1" si="23"/>
        <v/>
      </c>
    </row>
    <row r="359" spans="1:6">
      <c r="A359" s="70"/>
      <c r="B359" s="99" t="str">
        <f t="shared" ca="1" si="20"/>
        <v/>
      </c>
      <c r="C359" s="89" t="str">
        <f ca="1">IFERROR(VLOOKUP(B359,BDD!A:H,2),"")</f>
        <v/>
      </c>
      <c r="D359" s="100" t="str">
        <f t="shared" ca="1" si="21"/>
        <v/>
      </c>
      <c r="E359" s="87" t="str">
        <f t="shared" ca="1" si="22"/>
        <v/>
      </c>
      <c r="F359" s="87" t="str">
        <f t="shared" ca="1" si="23"/>
        <v/>
      </c>
    </row>
    <row r="360" spans="1:6">
      <c r="A360" s="70"/>
      <c r="B360" s="99" t="str">
        <f t="shared" ca="1" si="20"/>
        <v/>
      </c>
      <c r="C360" s="89" t="str">
        <f ca="1">IFERROR(VLOOKUP(B360,BDD!A:H,2),"")</f>
        <v/>
      </c>
      <c r="D360" s="100" t="str">
        <f t="shared" ca="1" si="21"/>
        <v/>
      </c>
      <c r="E360" s="87" t="str">
        <f t="shared" ca="1" si="22"/>
        <v/>
      </c>
      <c r="F360" s="87" t="str">
        <f t="shared" ca="1" si="23"/>
        <v/>
      </c>
    </row>
    <row r="361" spans="1:6">
      <c r="A361" s="70"/>
      <c r="B361" s="99" t="str">
        <f t="shared" ca="1" si="20"/>
        <v/>
      </c>
      <c r="C361" s="89" t="str">
        <f ca="1">IFERROR(VLOOKUP(B361,BDD!A:H,2),"")</f>
        <v/>
      </c>
      <c r="D361" s="100" t="str">
        <f t="shared" ca="1" si="21"/>
        <v/>
      </c>
      <c r="E361" s="87" t="str">
        <f t="shared" ca="1" si="22"/>
        <v/>
      </c>
      <c r="F361" s="87" t="str">
        <f t="shared" ca="1" si="23"/>
        <v/>
      </c>
    </row>
    <row r="362" spans="1:6">
      <c r="A362" s="70"/>
      <c r="B362" s="99" t="str">
        <f t="shared" ca="1" si="20"/>
        <v/>
      </c>
      <c r="C362" s="89" t="str">
        <f ca="1">IFERROR(VLOOKUP(B362,BDD!A:H,2),"")</f>
        <v/>
      </c>
      <c r="D362" s="100" t="str">
        <f t="shared" ca="1" si="21"/>
        <v/>
      </c>
      <c r="E362" s="87" t="str">
        <f t="shared" ca="1" si="22"/>
        <v/>
      </c>
      <c r="F362" s="87" t="str">
        <f t="shared" ca="1" si="23"/>
        <v/>
      </c>
    </row>
    <row r="363" spans="1:6">
      <c r="A363" s="70"/>
      <c r="B363" s="99" t="str">
        <f t="shared" ca="1" si="20"/>
        <v/>
      </c>
      <c r="C363" s="89" t="str">
        <f ca="1">IFERROR(VLOOKUP(B363,BDD!A:H,2),"")</f>
        <v/>
      </c>
      <c r="D363" s="100" t="str">
        <f t="shared" ca="1" si="21"/>
        <v/>
      </c>
      <c r="E363" s="87" t="str">
        <f t="shared" ca="1" si="22"/>
        <v/>
      </c>
      <c r="F363" s="87" t="str">
        <f t="shared" ca="1" si="23"/>
        <v/>
      </c>
    </row>
    <row r="364" spans="1:6">
      <c r="A364" s="72"/>
      <c r="B364" s="99" t="str">
        <f t="shared" ca="1" si="20"/>
        <v/>
      </c>
      <c r="C364" s="89" t="str">
        <f ca="1">IFERROR(VLOOKUP(B364,BDD!A:H,2),"")</f>
        <v/>
      </c>
      <c r="D364" s="100" t="str">
        <f t="shared" ca="1" si="21"/>
        <v/>
      </c>
      <c r="E364" s="87" t="str">
        <f t="shared" ca="1" si="22"/>
        <v/>
      </c>
      <c r="F364" s="87" t="str">
        <f t="shared" ca="1" si="23"/>
        <v/>
      </c>
    </row>
    <row r="365" spans="1:6">
      <c r="A365" s="85" t="s">
        <v>919</v>
      </c>
      <c r="B365" s="99" t="str">
        <f t="shared" ca="1" si="20"/>
        <v>i006</v>
      </c>
      <c r="C365" s="89" t="str">
        <f ca="1">IFERROR(VLOOKUP(B365,BDD!A:H,2),"")</f>
        <v>I006  CAL SUSPENSION PM ISUZU</v>
      </c>
      <c r="D365" s="100">
        <f t="shared" ca="1" si="21"/>
        <v>35</v>
      </c>
      <c r="E365" s="87">
        <f t="shared" ca="1" si="22"/>
        <v>5.0110000000000001</v>
      </c>
      <c r="F365" s="87">
        <f t="shared" ca="1" si="23"/>
        <v>5.4909999999999997</v>
      </c>
    </row>
    <row r="366" spans="1:6">
      <c r="A366" s="70"/>
      <c r="B366" s="99" t="str">
        <f t="shared" ca="1" si="20"/>
        <v>B001</v>
      </c>
      <c r="C366" s="89" t="str">
        <f ca="1">IFERROR(VLOOKUP(B366,BDD!A:H,2),"")</f>
        <v>B001  BOULON D'ASSEMBLAGE 404</v>
      </c>
      <c r="D366" s="100">
        <f t="shared" ca="1" si="21"/>
        <v>20</v>
      </c>
      <c r="E366" s="87" t="str">
        <f t="shared" ca="1" si="22"/>
        <v/>
      </c>
      <c r="F366" s="87" t="str">
        <f t="shared" ca="1" si="23"/>
        <v/>
      </c>
    </row>
    <row r="367" spans="1:6">
      <c r="A367" s="70"/>
      <c r="B367" s="99" t="str">
        <f t="shared" ca="1" si="20"/>
        <v/>
      </c>
      <c r="C367" s="89" t="str">
        <f ca="1">IFERROR(VLOOKUP(B367,BDD!A:H,2),"")</f>
        <v/>
      </c>
      <c r="D367" s="100" t="str">
        <f t="shared" ca="1" si="21"/>
        <v/>
      </c>
      <c r="E367" s="87" t="str">
        <f t="shared" ca="1" si="22"/>
        <v/>
      </c>
      <c r="F367" s="87" t="str">
        <f t="shared" ca="1" si="23"/>
        <v/>
      </c>
    </row>
    <row r="368" spans="1:6">
      <c r="A368" s="70"/>
      <c r="B368" s="99" t="str">
        <f t="shared" ca="1" si="20"/>
        <v/>
      </c>
      <c r="C368" s="89" t="str">
        <f ca="1">IFERROR(VLOOKUP(B368,BDD!A:H,2),"")</f>
        <v/>
      </c>
      <c r="D368" s="100" t="str">
        <f t="shared" ca="1" si="21"/>
        <v/>
      </c>
      <c r="E368" s="87" t="str">
        <f t="shared" ca="1" si="22"/>
        <v/>
      </c>
      <c r="F368" s="87" t="str">
        <f t="shared" ca="1" si="23"/>
        <v/>
      </c>
    </row>
    <row r="369" spans="1:6">
      <c r="A369" s="70"/>
      <c r="B369" s="99" t="str">
        <f t="shared" ca="1" si="20"/>
        <v/>
      </c>
      <c r="C369" s="89" t="str">
        <f ca="1">IFERROR(VLOOKUP(B369,BDD!A:H,2),"")</f>
        <v/>
      </c>
      <c r="D369" s="100" t="str">
        <f t="shared" ca="1" si="21"/>
        <v/>
      </c>
      <c r="E369" s="87" t="str">
        <f t="shared" ca="1" si="22"/>
        <v/>
      </c>
      <c r="F369" s="87" t="str">
        <f t="shared" ca="1" si="23"/>
        <v/>
      </c>
    </row>
    <row r="370" spans="1:6">
      <c r="A370" s="70"/>
      <c r="B370" s="99" t="str">
        <f t="shared" ca="1" si="20"/>
        <v/>
      </c>
      <c r="C370" s="89" t="str">
        <f ca="1">IFERROR(VLOOKUP(B370,BDD!A:H,2),"")</f>
        <v/>
      </c>
      <c r="D370" s="100" t="str">
        <f t="shared" ca="1" si="21"/>
        <v/>
      </c>
      <c r="E370" s="87" t="str">
        <f t="shared" ca="1" si="22"/>
        <v/>
      </c>
      <c r="F370" s="87" t="str">
        <f t="shared" ca="1" si="23"/>
        <v/>
      </c>
    </row>
    <row r="371" spans="1:6">
      <c r="A371" s="70"/>
      <c r="B371" s="99" t="str">
        <f t="shared" ca="1" si="20"/>
        <v/>
      </c>
      <c r="C371" s="89" t="str">
        <f ca="1">IFERROR(VLOOKUP(B371,BDD!A:H,2),"")</f>
        <v/>
      </c>
      <c r="D371" s="100" t="str">
        <f t="shared" ca="1" si="21"/>
        <v/>
      </c>
      <c r="E371" s="87" t="str">
        <f t="shared" ca="1" si="22"/>
        <v/>
      </c>
      <c r="F371" s="87" t="str">
        <f t="shared" ca="1" si="23"/>
        <v/>
      </c>
    </row>
    <row r="372" spans="1:6">
      <c r="A372" s="70"/>
      <c r="B372" s="99" t="str">
        <f t="shared" ca="1" si="20"/>
        <v/>
      </c>
      <c r="C372" s="89" t="str">
        <f ca="1">IFERROR(VLOOKUP(B372,BDD!A:H,2),"")</f>
        <v/>
      </c>
      <c r="D372" s="100" t="str">
        <f t="shared" ca="1" si="21"/>
        <v/>
      </c>
      <c r="E372" s="87" t="str">
        <f t="shared" ca="1" si="22"/>
        <v/>
      </c>
      <c r="F372" s="87" t="str">
        <f t="shared" ca="1" si="23"/>
        <v/>
      </c>
    </row>
    <row r="373" spans="1:6">
      <c r="A373" s="70"/>
      <c r="B373" s="99" t="str">
        <f t="shared" ca="1" si="20"/>
        <v/>
      </c>
      <c r="C373" s="89" t="str">
        <f ca="1">IFERROR(VLOOKUP(B373,BDD!A:H,2),"")</f>
        <v/>
      </c>
      <c r="D373" s="100" t="str">
        <f t="shared" ca="1" si="21"/>
        <v/>
      </c>
      <c r="E373" s="87" t="str">
        <f t="shared" ca="1" si="22"/>
        <v/>
      </c>
      <c r="F373" s="87" t="str">
        <f t="shared" ca="1" si="23"/>
        <v/>
      </c>
    </row>
    <row r="374" spans="1:6">
      <c r="A374" s="72"/>
      <c r="B374" s="99" t="str">
        <f t="shared" ca="1" si="20"/>
        <v/>
      </c>
      <c r="C374" s="89" t="str">
        <f ca="1">IFERROR(VLOOKUP(B374,BDD!A:H,2),"")</f>
        <v/>
      </c>
      <c r="D374" s="100" t="str">
        <f t="shared" ca="1" si="21"/>
        <v/>
      </c>
      <c r="E374" s="87" t="str">
        <f t="shared" ca="1" si="22"/>
        <v/>
      </c>
      <c r="F374" s="87" t="str">
        <f t="shared" ca="1" si="23"/>
        <v/>
      </c>
    </row>
    <row r="375" spans="1:6">
      <c r="A375" s="85" t="s">
        <v>920</v>
      </c>
      <c r="B375" s="99" t="str">
        <f t="shared" ca="1" si="20"/>
        <v>i006</v>
      </c>
      <c r="C375" s="89" t="str">
        <f ca="1">IFERROR(VLOOKUP(B375,BDD!A:H,2),"")</f>
        <v>I006  CAL SUSPENSION PM ISUZU</v>
      </c>
      <c r="D375" s="100">
        <f t="shared" ca="1" si="21"/>
        <v>35</v>
      </c>
      <c r="E375" s="87">
        <f t="shared" ca="1" si="22"/>
        <v>5.0110000000000001</v>
      </c>
      <c r="F375" s="87">
        <f t="shared" ca="1" si="23"/>
        <v>5.4909999999999997</v>
      </c>
    </row>
    <row r="376" spans="1:6">
      <c r="A376" s="70"/>
      <c r="B376" s="99" t="str">
        <f t="shared" ca="1" si="20"/>
        <v>B001</v>
      </c>
      <c r="C376" s="89" t="str">
        <f ca="1">IFERROR(VLOOKUP(B376,BDD!A:H,2),"")</f>
        <v>B001  BOULON D'ASSEMBLAGE 404</v>
      </c>
      <c r="D376" s="100">
        <f t="shared" ca="1" si="21"/>
        <v>20</v>
      </c>
      <c r="E376" s="87" t="str">
        <f t="shared" ca="1" si="22"/>
        <v/>
      </c>
      <c r="F376" s="87" t="str">
        <f t="shared" ca="1" si="23"/>
        <v/>
      </c>
    </row>
    <row r="377" spans="1:6">
      <c r="A377" s="70"/>
      <c r="B377" s="99" t="str">
        <f t="shared" ca="1" si="20"/>
        <v/>
      </c>
      <c r="C377" s="89" t="str">
        <f ca="1">IFERROR(VLOOKUP(B377,BDD!A:H,2),"")</f>
        <v/>
      </c>
      <c r="D377" s="100" t="str">
        <f t="shared" ca="1" si="21"/>
        <v/>
      </c>
      <c r="E377" s="87" t="str">
        <f t="shared" ca="1" si="22"/>
        <v/>
      </c>
      <c r="F377" s="87" t="str">
        <f t="shared" ca="1" si="23"/>
        <v/>
      </c>
    </row>
    <row r="378" spans="1:6">
      <c r="A378" s="70"/>
      <c r="B378" s="99" t="str">
        <f t="shared" ca="1" si="20"/>
        <v/>
      </c>
      <c r="C378" s="89" t="str">
        <f ca="1">IFERROR(VLOOKUP(B378,BDD!A:H,2),"")</f>
        <v/>
      </c>
      <c r="D378" s="100" t="str">
        <f t="shared" ca="1" si="21"/>
        <v/>
      </c>
      <c r="E378" s="87" t="str">
        <f t="shared" ca="1" si="22"/>
        <v/>
      </c>
      <c r="F378" s="87" t="str">
        <f t="shared" ca="1" si="23"/>
        <v/>
      </c>
    </row>
    <row r="379" spans="1:6">
      <c r="A379" s="70"/>
      <c r="B379" s="99" t="str">
        <f t="shared" ca="1" si="20"/>
        <v/>
      </c>
      <c r="C379" s="89" t="str">
        <f ca="1">IFERROR(VLOOKUP(B379,BDD!A:H,2),"")</f>
        <v/>
      </c>
      <c r="D379" s="100" t="str">
        <f t="shared" ca="1" si="21"/>
        <v/>
      </c>
      <c r="E379" s="87" t="str">
        <f t="shared" ca="1" si="22"/>
        <v/>
      </c>
      <c r="F379" s="87" t="str">
        <f t="shared" ca="1" si="23"/>
        <v/>
      </c>
    </row>
    <row r="380" spans="1:6">
      <c r="A380" s="70"/>
      <c r="B380" s="99" t="str">
        <f t="shared" ca="1" si="20"/>
        <v/>
      </c>
      <c r="C380" s="89" t="str">
        <f ca="1">IFERROR(VLOOKUP(B380,BDD!A:H,2),"")</f>
        <v/>
      </c>
      <c r="D380" s="100" t="str">
        <f t="shared" ca="1" si="21"/>
        <v/>
      </c>
      <c r="E380" s="87" t="str">
        <f t="shared" ca="1" si="22"/>
        <v/>
      </c>
      <c r="F380" s="87" t="str">
        <f t="shared" ca="1" si="23"/>
        <v/>
      </c>
    </row>
    <row r="381" spans="1:6">
      <c r="A381" s="70"/>
      <c r="B381" s="99" t="str">
        <f t="shared" ca="1" si="20"/>
        <v/>
      </c>
      <c r="C381" s="89" t="str">
        <f ca="1">IFERROR(VLOOKUP(B381,BDD!A:H,2),"")</f>
        <v/>
      </c>
      <c r="D381" s="100" t="str">
        <f t="shared" ca="1" si="21"/>
        <v/>
      </c>
      <c r="E381" s="87" t="str">
        <f t="shared" ca="1" si="22"/>
        <v/>
      </c>
      <c r="F381" s="87" t="str">
        <f t="shared" ca="1" si="23"/>
        <v/>
      </c>
    </row>
    <row r="382" spans="1:6">
      <c r="A382" s="70"/>
      <c r="B382" s="99" t="str">
        <f t="shared" ca="1" si="20"/>
        <v/>
      </c>
      <c r="C382" s="89" t="str">
        <f ca="1">IFERROR(VLOOKUP(B382,BDD!A:H,2),"")</f>
        <v/>
      </c>
      <c r="D382" s="100" t="str">
        <f t="shared" ca="1" si="21"/>
        <v/>
      </c>
      <c r="E382" s="87" t="str">
        <f t="shared" ca="1" si="22"/>
        <v/>
      </c>
      <c r="F382" s="87" t="str">
        <f t="shared" ca="1" si="23"/>
        <v/>
      </c>
    </row>
    <row r="383" spans="1:6">
      <c r="A383" s="70"/>
      <c r="B383" s="99" t="str">
        <f t="shared" ca="1" si="20"/>
        <v/>
      </c>
      <c r="C383" s="89" t="str">
        <f ca="1">IFERROR(VLOOKUP(B383,BDD!A:H,2),"")</f>
        <v/>
      </c>
      <c r="D383" s="100" t="str">
        <f t="shared" ca="1" si="21"/>
        <v/>
      </c>
      <c r="E383" s="87" t="str">
        <f t="shared" ca="1" si="22"/>
        <v/>
      </c>
      <c r="F383" s="87" t="str">
        <f t="shared" ca="1" si="23"/>
        <v/>
      </c>
    </row>
    <row r="384" spans="1:6">
      <c r="A384" s="72"/>
      <c r="B384" s="99" t="str">
        <f t="shared" ca="1" si="20"/>
        <v/>
      </c>
      <c r="C384" s="89" t="str">
        <f ca="1">IFERROR(VLOOKUP(B384,BDD!A:H,2),"")</f>
        <v/>
      </c>
      <c r="D384" s="100" t="str">
        <f t="shared" ca="1" si="21"/>
        <v/>
      </c>
      <c r="E384" s="87" t="str">
        <f t="shared" ca="1" si="22"/>
        <v/>
      </c>
      <c r="F384" s="87" t="str">
        <f t="shared" ca="1" si="23"/>
        <v/>
      </c>
    </row>
    <row r="385" spans="1:6">
      <c r="A385" s="85" t="s">
        <v>921</v>
      </c>
      <c r="B385" s="99" t="str">
        <f t="shared" ca="1" si="20"/>
        <v>i006</v>
      </c>
      <c r="C385" s="89" t="str">
        <f ca="1">IFERROR(VLOOKUP(B385,BDD!A:H,2),"")</f>
        <v>I006  CAL SUSPENSION PM ISUZU</v>
      </c>
      <c r="D385" s="100">
        <f t="shared" ca="1" si="21"/>
        <v>35</v>
      </c>
      <c r="E385" s="87">
        <f t="shared" ca="1" si="22"/>
        <v>5.0110000000000001</v>
      </c>
      <c r="F385" s="87">
        <f t="shared" ca="1" si="23"/>
        <v>5.4909999999999997</v>
      </c>
    </row>
    <row r="386" spans="1:6">
      <c r="A386" s="70"/>
      <c r="B386" s="99" t="str">
        <f t="shared" ca="1" si="20"/>
        <v>B001</v>
      </c>
      <c r="C386" s="89" t="str">
        <f ca="1">IFERROR(VLOOKUP(B386,BDD!A:H,2),"")</f>
        <v>B001  BOULON D'ASSEMBLAGE 404</v>
      </c>
      <c r="D386" s="100">
        <f t="shared" ca="1" si="21"/>
        <v>20</v>
      </c>
      <c r="E386" s="87" t="str">
        <f t="shared" ca="1" si="22"/>
        <v/>
      </c>
      <c r="F386" s="87" t="str">
        <f t="shared" ca="1" si="23"/>
        <v/>
      </c>
    </row>
    <row r="387" spans="1:6">
      <c r="A387" s="70"/>
      <c r="B387" s="99" t="str">
        <f t="shared" ca="1" si="20"/>
        <v/>
      </c>
      <c r="C387" s="89" t="str">
        <f ca="1">IFERROR(VLOOKUP(B387,BDD!A:H,2),"")</f>
        <v/>
      </c>
      <c r="D387" s="100" t="str">
        <f t="shared" ca="1" si="21"/>
        <v/>
      </c>
      <c r="E387" s="87" t="str">
        <f t="shared" ca="1" si="22"/>
        <v/>
      </c>
      <c r="F387" s="87" t="str">
        <f t="shared" ca="1" si="23"/>
        <v/>
      </c>
    </row>
    <row r="388" spans="1:6">
      <c r="A388" s="70"/>
      <c r="B388" s="99" t="str">
        <f t="shared" ca="1" si="20"/>
        <v/>
      </c>
      <c r="C388" s="89" t="str">
        <f ca="1">IFERROR(VLOOKUP(B388,BDD!A:H,2),"")</f>
        <v/>
      </c>
      <c r="D388" s="100" t="str">
        <f t="shared" ca="1" si="21"/>
        <v/>
      </c>
      <c r="E388" s="87" t="str">
        <f t="shared" ca="1" si="22"/>
        <v/>
      </c>
      <c r="F388" s="87" t="str">
        <f t="shared" ca="1" si="23"/>
        <v/>
      </c>
    </row>
    <row r="389" spans="1:6">
      <c r="A389" s="70"/>
      <c r="B389" s="99" t="str">
        <f t="shared" ref="B389:B452" ca="1" si="24">IF(INDIRECT(INDIRECT("$A"&amp;(5+nblignes*INT((ROW()-5)/nblignes)))&amp;"!b"&amp;5+MOD(ROW()+5,nblignes))=0,"",INDIRECT(INDIRECT("$A"&amp;(5+nblignes*INT((ROW()-5)/nblignes)))&amp;"!b"&amp;5+MOD(ROW()+5,nblignes)))</f>
        <v/>
      </c>
      <c r="C389" s="89" t="str">
        <f ca="1">IFERROR(VLOOKUP(B389,BDD!A:H,2),"")</f>
        <v/>
      </c>
      <c r="D389" s="100" t="str">
        <f t="shared" ref="D389:D452" ca="1" si="25">IF($C389="","",INDIRECT(INDIRECT("$A"&amp;(5+nblignes*INT((ROW()-5)/nblignes)))&amp;"!c"&amp;5+MOD(ROW()+5,nblignes)))</f>
        <v/>
      </c>
      <c r="E389" s="87" t="str">
        <f t="shared" ref="E389:E452" ca="1" si="26">IF($A389="","",INDIRECT(INDIRECT("$A"&amp;(5+nblignes*INT((ROW()-5)/nblignes)))&amp;"!$d$15"))</f>
        <v/>
      </c>
      <c r="F389" s="87" t="str">
        <f t="shared" ref="F389:F452" ca="1" si="27">IF($A389="","",INDIRECT(INDIRECT("$A"&amp;(5+nblignes*INT((ROW()-5)/nblignes)))&amp;"!$d$16"))</f>
        <v/>
      </c>
    </row>
    <row r="390" spans="1:6">
      <c r="A390" s="70"/>
      <c r="B390" s="99" t="str">
        <f t="shared" ca="1" si="24"/>
        <v/>
      </c>
      <c r="C390" s="89" t="str">
        <f ca="1">IFERROR(VLOOKUP(B390,BDD!A:H,2),"")</f>
        <v/>
      </c>
      <c r="D390" s="100" t="str">
        <f t="shared" ca="1" si="25"/>
        <v/>
      </c>
      <c r="E390" s="87" t="str">
        <f t="shared" ca="1" si="26"/>
        <v/>
      </c>
      <c r="F390" s="87" t="str">
        <f t="shared" ca="1" si="27"/>
        <v/>
      </c>
    </row>
    <row r="391" spans="1:6">
      <c r="A391" s="70"/>
      <c r="B391" s="99" t="str">
        <f t="shared" ca="1" si="24"/>
        <v/>
      </c>
      <c r="C391" s="89" t="str">
        <f ca="1">IFERROR(VLOOKUP(B391,BDD!A:H,2),"")</f>
        <v/>
      </c>
      <c r="D391" s="100" t="str">
        <f t="shared" ca="1" si="25"/>
        <v/>
      </c>
      <c r="E391" s="87" t="str">
        <f t="shared" ca="1" si="26"/>
        <v/>
      </c>
      <c r="F391" s="87" t="str">
        <f t="shared" ca="1" si="27"/>
        <v/>
      </c>
    </row>
    <row r="392" spans="1:6">
      <c r="A392" s="70"/>
      <c r="B392" s="99" t="str">
        <f t="shared" ca="1" si="24"/>
        <v/>
      </c>
      <c r="C392" s="89" t="str">
        <f ca="1">IFERROR(VLOOKUP(B392,BDD!A:H,2),"")</f>
        <v/>
      </c>
      <c r="D392" s="100" t="str">
        <f t="shared" ca="1" si="25"/>
        <v/>
      </c>
      <c r="E392" s="87" t="str">
        <f t="shared" ca="1" si="26"/>
        <v/>
      </c>
      <c r="F392" s="87" t="str">
        <f t="shared" ca="1" si="27"/>
        <v/>
      </c>
    </row>
    <row r="393" spans="1:6">
      <c r="A393" s="70"/>
      <c r="B393" s="99" t="str">
        <f t="shared" ca="1" si="24"/>
        <v/>
      </c>
      <c r="C393" s="89" t="str">
        <f ca="1">IFERROR(VLOOKUP(B393,BDD!A:H,2),"")</f>
        <v/>
      </c>
      <c r="D393" s="100" t="str">
        <f t="shared" ca="1" si="25"/>
        <v/>
      </c>
      <c r="E393" s="87" t="str">
        <f t="shared" ca="1" si="26"/>
        <v/>
      </c>
      <c r="F393" s="87" t="str">
        <f t="shared" ca="1" si="27"/>
        <v/>
      </c>
    </row>
    <row r="394" spans="1:6">
      <c r="A394" s="72"/>
      <c r="B394" s="99" t="str">
        <f t="shared" ca="1" si="24"/>
        <v/>
      </c>
      <c r="C394" s="89" t="str">
        <f ca="1">IFERROR(VLOOKUP(B394,BDD!A:H,2),"")</f>
        <v/>
      </c>
      <c r="D394" s="100" t="str">
        <f t="shared" ca="1" si="25"/>
        <v/>
      </c>
      <c r="E394" s="87" t="str">
        <f t="shared" ca="1" si="26"/>
        <v/>
      </c>
      <c r="F394" s="87" t="str">
        <f t="shared" ca="1" si="27"/>
        <v/>
      </c>
    </row>
    <row r="395" spans="1:6">
      <c r="A395" s="85" t="s">
        <v>922</v>
      </c>
      <c r="B395" s="99" t="str">
        <f t="shared" ca="1" si="24"/>
        <v>i006</v>
      </c>
      <c r="C395" s="89" t="str">
        <f ca="1">IFERROR(VLOOKUP(B395,BDD!A:H,2),"")</f>
        <v>I006  CAL SUSPENSION PM ISUZU</v>
      </c>
      <c r="D395" s="100">
        <f t="shared" ca="1" si="25"/>
        <v>35</v>
      </c>
      <c r="E395" s="87">
        <f t="shared" ca="1" si="26"/>
        <v>5.0110000000000001</v>
      </c>
      <c r="F395" s="87">
        <f t="shared" ca="1" si="27"/>
        <v>5.4909999999999997</v>
      </c>
    </row>
    <row r="396" spans="1:6">
      <c r="A396" s="70"/>
      <c r="B396" s="99" t="str">
        <f t="shared" ca="1" si="24"/>
        <v>B001</v>
      </c>
      <c r="C396" s="89" t="str">
        <f ca="1">IFERROR(VLOOKUP(B396,BDD!A:H,2),"")</f>
        <v>B001  BOULON D'ASSEMBLAGE 404</v>
      </c>
      <c r="D396" s="100">
        <f t="shared" ca="1" si="25"/>
        <v>20</v>
      </c>
      <c r="E396" s="87" t="str">
        <f t="shared" ca="1" si="26"/>
        <v/>
      </c>
      <c r="F396" s="87" t="str">
        <f t="shared" ca="1" si="27"/>
        <v/>
      </c>
    </row>
    <row r="397" spans="1:6">
      <c r="A397" s="70"/>
      <c r="B397" s="99" t="str">
        <f t="shared" ca="1" si="24"/>
        <v/>
      </c>
      <c r="C397" s="89" t="str">
        <f ca="1">IFERROR(VLOOKUP(B397,BDD!A:H,2),"")</f>
        <v/>
      </c>
      <c r="D397" s="100" t="str">
        <f t="shared" ca="1" si="25"/>
        <v/>
      </c>
      <c r="E397" s="87" t="str">
        <f t="shared" ca="1" si="26"/>
        <v/>
      </c>
      <c r="F397" s="87" t="str">
        <f t="shared" ca="1" si="27"/>
        <v/>
      </c>
    </row>
    <row r="398" spans="1:6">
      <c r="A398" s="70"/>
      <c r="B398" s="99" t="str">
        <f t="shared" ca="1" si="24"/>
        <v/>
      </c>
      <c r="C398" s="89" t="str">
        <f ca="1">IFERROR(VLOOKUP(B398,BDD!A:H,2),"")</f>
        <v/>
      </c>
      <c r="D398" s="100" t="str">
        <f t="shared" ca="1" si="25"/>
        <v/>
      </c>
      <c r="E398" s="87" t="str">
        <f t="shared" ca="1" si="26"/>
        <v/>
      </c>
      <c r="F398" s="87" t="str">
        <f t="shared" ca="1" si="27"/>
        <v/>
      </c>
    </row>
    <row r="399" spans="1:6">
      <c r="A399" s="70"/>
      <c r="B399" s="99" t="str">
        <f t="shared" ca="1" si="24"/>
        <v/>
      </c>
      <c r="C399" s="89" t="str">
        <f ca="1">IFERROR(VLOOKUP(B399,BDD!A:H,2),"")</f>
        <v/>
      </c>
      <c r="D399" s="100" t="str">
        <f t="shared" ca="1" si="25"/>
        <v/>
      </c>
      <c r="E399" s="87" t="str">
        <f t="shared" ca="1" si="26"/>
        <v/>
      </c>
      <c r="F399" s="87" t="str">
        <f t="shared" ca="1" si="27"/>
        <v/>
      </c>
    </row>
    <row r="400" spans="1:6">
      <c r="A400" s="70"/>
      <c r="B400" s="99" t="str">
        <f t="shared" ca="1" si="24"/>
        <v/>
      </c>
      <c r="C400" s="89" t="str">
        <f ca="1">IFERROR(VLOOKUP(B400,BDD!A:H,2),"")</f>
        <v/>
      </c>
      <c r="D400" s="100" t="str">
        <f t="shared" ca="1" si="25"/>
        <v/>
      </c>
      <c r="E400" s="87" t="str">
        <f t="shared" ca="1" si="26"/>
        <v/>
      </c>
      <c r="F400" s="87" t="str">
        <f t="shared" ca="1" si="27"/>
        <v/>
      </c>
    </row>
    <row r="401" spans="1:6">
      <c r="A401" s="70"/>
      <c r="B401" s="99" t="str">
        <f t="shared" ca="1" si="24"/>
        <v/>
      </c>
      <c r="C401" s="89" t="str">
        <f ca="1">IFERROR(VLOOKUP(B401,BDD!A:H,2),"")</f>
        <v/>
      </c>
      <c r="D401" s="100" t="str">
        <f t="shared" ca="1" si="25"/>
        <v/>
      </c>
      <c r="E401" s="87" t="str">
        <f t="shared" ca="1" si="26"/>
        <v/>
      </c>
      <c r="F401" s="87" t="str">
        <f t="shared" ca="1" si="27"/>
        <v/>
      </c>
    </row>
    <row r="402" spans="1:6">
      <c r="A402" s="70"/>
      <c r="B402" s="99" t="str">
        <f t="shared" ca="1" si="24"/>
        <v/>
      </c>
      <c r="C402" s="89" t="str">
        <f ca="1">IFERROR(VLOOKUP(B402,BDD!A:H,2),"")</f>
        <v/>
      </c>
      <c r="D402" s="100" t="str">
        <f t="shared" ca="1" si="25"/>
        <v/>
      </c>
      <c r="E402" s="87" t="str">
        <f t="shared" ca="1" si="26"/>
        <v/>
      </c>
      <c r="F402" s="87" t="str">
        <f t="shared" ca="1" si="27"/>
        <v/>
      </c>
    </row>
    <row r="403" spans="1:6">
      <c r="A403" s="70"/>
      <c r="B403" s="99" t="str">
        <f t="shared" ca="1" si="24"/>
        <v/>
      </c>
      <c r="C403" s="89" t="str">
        <f ca="1">IFERROR(VLOOKUP(B403,BDD!A:H,2),"")</f>
        <v/>
      </c>
      <c r="D403" s="100" t="str">
        <f t="shared" ca="1" si="25"/>
        <v/>
      </c>
      <c r="E403" s="87" t="str">
        <f t="shared" ca="1" si="26"/>
        <v/>
      </c>
      <c r="F403" s="87" t="str">
        <f t="shared" ca="1" si="27"/>
        <v/>
      </c>
    </row>
    <row r="404" spans="1:6">
      <c r="A404" s="72"/>
      <c r="B404" s="99" t="str">
        <f t="shared" ca="1" si="24"/>
        <v/>
      </c>
      <c r="C404" s="89" t="str">
        <f ca="1">IFERROR(VLOOKUP(B404,BDD!A:H,2),"")</f>
        <v/>
      </c>
      <c r="D404" s="100" t="str">
        <f t="shared" ca="1" si="25"/>
        <v/>
      </c>
      <c r="E404" s="87" t="str">
        <f t="shared" ca="1" si="26"/>
        <v/>
      </c>
      <c r="F404" s="87" t="str">
        <f t="shared" ca="1" si="27"/>
        <v/>
      </c>
    </row>
    <row r="405" spans="1:6">
      <c r="A405" s="85" t="s">
        <v>923</v>
      </c>
      <c r="B405" s="99" t="str">
        <f t="shared" ca="1" si="24"/>
        <v>i006</v>
      </c>
      <c r="C405" s="89" t="str">
        <f ca="1">IFERROR(VLOOKUP(B405,BDD!A:H,2),"")</f>
        <v>I006  CAL SUSPENSION PM ISUZU</v>
      </c>
      <c r="D405" s="100">
        <f t="shared" ca="1" si="25"/>
        <v>35</v>
      </c>
      <c r="E405" s="87">
        <f t="shared" ca="1" si="26"/>
        <v>5.0110000000000001</v>
      </c>
      <c r="F405" s="87">
        <f t="shared" ca="1" si="27"/>
        <v>5.4909999999999997</v>
      </c>
    </row>
    <row r="406" spans="1:6">
      <c r="A406" s="70"/>
      <c r="B406" s="99" t="str">
        <f t="shared" ca="1" si="24"/>
        <v>B001</v>
      </c>
      <c r="C406" s="89" t="str">
        <f ca="1">IFERROR(VLOOKUP(B406,BDD!A:H,2),"")</f>
        <v>B001  BOULON D'ASSEMBLAGE 404</v>
      </c>
      <c r="D406" s="100">
        <f t="shared" ca="1" si="25"/>
        <v>20</v>
      </c>
      <c r="E406" s="87" t="str">
        <f t="shared" ca="1" si="26"/>
        <v/>
      </c>
      <c r="F406" s="87" t="str">
        <f t="shared" ca="1" si="27"/>
        <v/>
      </c>
    </row>
    <row r="407" spans="1:6">
      <c r="A407" s="70"/>
      <c r="B407" s="99" t="str">
        <f t="shared" ca="1" si="24"/>
        <v/>
      </c>
      <c r="C407" s="89" t="str">
        <f ca="1">IFERROR(VLOOKUP(B407,BDD!A:H,2),"")</f>
        <v/>
      </c>
      <c r="D407" s="100" t="str">
        <f t="shared" ca="1" si="25"/>
        <v/>
      </c>
      <c r="E407" s="87" t="str">
        <f t="shared" ca="1" si="26"/>
        <v/>
      </c>
      <c r="F407" s="87" t="str">
        <f t="shared" ca="1" si="27"/>
        <v/>
      </c>
    </row>
    <row r="408" spans="1:6">
      <c r="A408" s="70"/>
      <c r="B408" s="99" t="str">
        <f t="shared" ca="1" si="24"/>
        <v/>
      </c>
      <c r="C408" s="89" t="str">
        <f ca="1">IFERROR(VLOOKUP(B408,BDD!A:H,2),"")</f>
        <v/>
      </c>
      <c r="D408" s="100" t="str">
        <f t="shared" ca="1" si="25"/>
        <v/>
      </c>
      <c r="E408" s="87" t="str">
        <f t="shared" ca="1" si="26"/>
        <v/>
      </c>
      <c r="F408" s="87" t="str">
        <f t="shared" ca="1" si="27"/>
        <v/>
      </c>
    </row>
    <row r="409" spans="1:6">
      <c r="A409" s="70"/>
      <c r="B409" s="99" t="str">
        <f t="shared" ca="1" si="24"/>
        <v/>
      </c>
      <c r="C409" s="89" t="str">
        <f ca="1">IFERROR(VLOOKUP(B409,BDD!A:H,2),"")</f>
        <v/>
      </c>
      <c r="D409" s="100" t="str">
        <f t="shared" ca="1" si="25"/>
        <v/>
      </c>
      <c r="E409" s="87" t="str">
        <f t="shared" ca="1" si="26"/>
        <v/>
      </c>
      <c r="F409" s="87" t="str">
        <f t="shared" ca="1" si="27"/>
        <v/>
      </c>
    </row>
    <row r="410" spans="1:6">
      <c r="A410" s="70"/>
      <c r="B410" s="99" t="str">
        <f t="shared" ca="1" si="24"/>
        <v/>
      </c>
      <c r="C410" s="89" t="str">
        <f ca="1">IFERROR(VLOOKUP(B410,BDD!A:H,2),"")</f>
        <v/>
      </c>
      <c r="D410" s="100" t="str">
        <f t="shared" ca="1" si="25"/>
        <v/>
      </c>
      <c r="E410" s="87" t="str">
        <f t="shared" ca="1" si="26"/>
        <v/>
      </c>
      <c r="F410" s="87" t="str">
        <f t="shared" ca="1" si="27"/>
        <v/>
      </c>
    </row>
    <row r="411" spans="1:6">
      <c r="A411" s="70"/>
      <c r="B411" s="99" t="str">
        <f t="shared" ca="1" si="24"/>
        <v/>
      </c>
      <c r="C411" s="89" t="str">
        <f ca="1">IFERROR(VLOOKUP(B411,BDD!A:H,2),"")</f>
        <v/>
      </c>
      <c r="D411" s="100" t="str">
        <f t="shared" ca="1" si="25"/>
        <v/>
      </c>
      <c r="E411" s="87" t="str">
        <f t="shared" ca="1" si="26"/>
        <v/>
      </c>
      <c r="F411" s="87" t="str">
        <f t="shared" ca="1" si="27"/>
        <v/>
      </c>
    </row>
    <row r="412" spans="1:6">
      <c r="A412" s="70"/>
      <c r="B412" s="99" t="str">
        <f t="shared" ca="1" si="24"/>
        <v/>
      </c>
      <c r="C412" s="89" t="str">
        <f ca="1">IFERROR(VLOOKUP(B412,BDD!A:H,2),"")</f>
        <v/>
      </c>
      <c r="D412" s="100" t="str">
        <f t="shared" ca="1" si="25"/>
        <v/>
      </c>
      <c r="E412" s="87" t="str">
        <f t="shared" ca="1" si="26"/>
        <v/>
      </c>
      <c r="F412" s="87" t="str">
        <f t="shared" ca="1" si="27"/>
        <v/>
      </c>
    </row>
    <row r="413" spans="1:6">
      <c r="A413" s="70"/>
      <c r="B413" s="99" t="str">
        <f t="shared" ca="1" si="24"/>
        <v/>
      </c>
      <c r="C413" s="89" t="str">
        <f ca="1">IFERROR(VLOOKUP(B413,BDD!A:H,2),"")</f>
        <v/>
      </c>
      <c r="D413" s="100" t="str">
        <f t="shared" ca="1" si="25"/>
        <v/>
      </c>
      <c r="E413" s="87" t="str">
        <f t="shared" ca="1" si="26"/>
        <v/>
      </c>
      <c r="F413" s="87" t="str">
        <f t="shared" ca="1" si="27"/>
        <v/>
      </c>
    </row>
    <row r="414" spans="1:6">
      <c r="A414" s="72"/>
      <c r="B414" s="99" t="str">
        <f t="shared" ca="1" si="24"/>
        <v/>
      </c>
      <c r="C414" s="89" t="str">
        <f ca="1">IFERROR(VLOOKUP(B414,BDD!A:H,2),"")</f>
        <v/>
      </c>
      <c r="D414" s="100" t="str">
        <f t="shared" ca="1" si="25"/>
        <v/>
      </c>
      <c r="E414" s="87" t="str">
        <f t="shared" ca="1" si="26"/>
        <v/>
      </c>
      <c r="F414" s="87" t="str">
        <f t="shared" ca="1" si="27"/>
        <v/>
      </c>
    </row>
    <row r="415" spans="1:6">
      <c r="A415" s="85" t="s">
        <v>924</v>
      </c>
      <c r="B415" s="99" t="str">
        <f t="shared" ca="1" si="24"/>
        <v>i006</v>
      </c>
      <c r="C415" s="89" t="str">
        <f ca="1">IFERROR(VLOOKUP(B415,BDD!A:H,2),"")</f>
        <v>I006  CAL SUSPENSION PM ISUZU</v>
      </c>
      <c r="D415" s="100">
        <f t="shared" ca="1" si="25"/>
        <v>35</v>
      </c>
      <c r="E415" s="87">
        <f t="shared" ca="1" si="26"/>
        <v>5.0110000000000001</v>
      </c>
      <c r="F415" s="87">
        <f t="shared" ca="1" si="27"/>
        <v>5.4909999999999997</v>
      </c>
    </row>
    <row r="416" spans="1:6">
      <c r="A416" s="70"/>
      <c r="B416" s="99" t="str">
        <f t="shared" ca="1" si="24"/>
        <v>B001</v>
      </c>
      <c r="C416" s="89" t="str">
        <f ca="1">IFERROR(VLOOKUP(B416,BDD!A:H,2),"")</f>
        <v>B001  BOULON D'ASSEMBLAGE 404</v>
      </c>
      <c r="D416" s="100">
        <f t="shared" ca="1" si="25"/>
        <v>20</v>
      </c>
      <c r="E416" s="87" t="str">
        <f t="shared" ca="1" si="26"/>
        <v/>
      </c>
      <c r="F416" s="87" t="str">
        <f t="shared" ca="1" si="27"/>
        <v/>
      </c>
    </row>
    <row r="417" spans="1:6">
      <c r="A417" s="70"/>
      <c r="B417" s="99" t="str">
        <f t="shared" ca="1" si="24"/>
        <v/>
      </c>
      <c r="C417" s="89" t="str">
        <f ca="1">IFERROR(VLOOKUP(B417,BDD!A:H,2),"")</f>
        <v/>
      </c>
      <c r="D417" s="100" t="str">
        <f t="shared" ca="1" si="25"/>
        <v/>
      </c>
      <c r="E417" s="87" t="str">
        <f t="shared" ca="1" si="26"/>
        <v/>
      </c>
      <c r="F417" s="87" t="str">
        <f t="shared" ca="1" si="27"/>
        <v/>
      </c>
    </row>
    <row r="418" spans="1:6">
      <c r="A418" s="70"/>
      <c r="B418" s="99" t="str">
        <f t="shared" ca="1" si="24"/>
        <v/>
      </c>
      <c r="C418" s="89" t="str">
        <f ca="1">IFERROR(VLOOKUP(B418,BDD!A:H,2),"")</f>
        <v/>
      </c>
      <c r="D418" s="100" t="str">
        <f t="shared" ca="1" si="25"/>
        <v/>
      </c>
      <c r="E418" s="87" t="str">
        <f t="shared" ca="1" si="26"/>
        <v/>
      </c>
      <c r="F418" s="87" t="str">
        <f t="shared" ca="1" si="27"/>
        <v/>
      </c>
    </row>
    <row r="419" spans="1:6">
      <c r="A419" s="70"/>
      <c r="B419" s="99" t="str">
        <f t="shared" ca="1" si="24"/>
        <v/>
      </c>
      <c r="C419" s="89" t="str">
        <f ca="1">IFERROR(VLOOKUP(B419,BDD!A:H,2),"")</f>
        <v/>
      </c>
      <c r="D419" s="100" t="str">
        <f t="shared" ca="1" si="25"/>
        <v/>
      </c>
      <c r="E419" s="87" t="str">
        <f t="shared" ca="1" si="26"/>
        <v/>
      </c>
      <c r="F419" s="87" t="str">
        <f t="shared" ca="1" si="27"/>
        <v/>
      </c>
    </row>
    <row r="420" spans="1:6">
      <c r="A420" s="70"/>
      <c r="B420" s="99" t="str">
        <f t="shared" ca="1" si="24"/>
        <v/>
      </c>
      <c r="C420" s="89" t="str">
        <f ca="1">IFERROR(VLOOKUP(B420,BDD!A:H,2),"")</f>
        <v/>
      </c>
      <c r="D420" s="100" t="str">
        <f t="shared" ca="1" si="25"/>
        <v/>
      </c>
      <c r="E420" s="87" t="str">
        <f t="shared" ca="1" si="26"/>
        <v/>
      </c>
      <c r="F420" s="87" t="str">
        <f t="shared" ca="1" si="27"/>
        <v/>
      </c>
    </row>
    <row r="421" spans="1:6">
      <c r="A421" s="70"/>
      <c r="B421" s="99" t="str">
        <f t="shared" ca="1" si="24"/>
        <v/>
      </c>
      <c r="C421" s="89" t="str">
        <f ca="1">IFERROR(VLOOKUP(B421,BDD!A:H,2),"")</f>
        <v/>
      </c>
      <c r="D421" s="100" t="str">
        <f t="shared" ca="1" si="25"/>
        <v/>
      </c>
      <c r="E421" s="87" t="str">
        <f t="shared" ca="1" si="26"/>
        <v/>
      </c>
      <c r="F421" s="87" t="str">
        <f t="shared" ca="1" si="27"/>
        <v/>
      </c>
    </row>
    <row r="422" spans="1:6">
      <c r="A422" s="70"/>
      <c r="B422" s="99" t="str">
        <f t="shared" ca="1" si="24"/>
        <v/>
      </c>
      <c r="C422" s="89" t="str">
        <f ca="1">IFERROR(VLOOKUP(B422,BDD!A:H,2),"")</f>
        <v/>
      </c>
      <c r="D422" s="100" t="str">
        <f t="shared" ca="1" si="25"/>
        <v/>
      </c>
      <c r="E422" s="87" t="str">
        <f t="shared" ca="1" si="26"/>
        <v/>
      </c>
      <c r="F422" s="87" t="str">
        <f t="shared" ca="1" si="27"/>
        <v/>
      </c>
    </row>
    <row r="423" spans="1:6">
      <c r="A423" s="70"/>
      <c r="B423" s="99" t="str">
        <f t="shared" ca="1" si="24"/>
        <v/>
      </c>
      <c r="C423" s="89" t="str">
        <f ca="1">IFERROR(VLOOKUP(B423,BDD!A:H,2),"")</f>
        <v/>
      </c>
      <c r="D423" s="100" t="str">
        <f t="shared" ca="1" si="25"/>
        <v/>
      </c>
      <c r="E423" s="87" t="str">
        <f t="shared" ca="1" si="26"/>
        <v/>
      </c>
      <c r="F423" s="87" t="str">
        <f t="shared" ca="1" si="27"/>
        <v/>
      </c>
    </row>
    <row r="424" spans="1:6">
      <c r="A424" s="72"/>
      <c r="B424" s="99" t="str">
        <f t="shared" ca="1" si="24"/>
        <v/>
      </c>
      <c r="C424" s="89" t="str">
        <f ca="1">IFERROR(VLOOKUP(B424,BDD!A:H,2),"")</f>
        <v/>
      </c>
      <c r="D424" s="100" t="str">
        <f t="shared" ca="1" si="25"/>
        <v/>
      </c>
      <c r="E424" s="87" t="str">
        <f t="shared" ca="1" si="26"/>
        <v/>
      </c>
      <c r="F424" s="87" t="str">
        <f t="shared" ca="1" si="27"/>
        <v/>
      </c>
    </row>
    <row r="425" spans="1:6">
      <c r="A425" s="85" t="s">
        <v>925</v>
      </c>
      <c r="B425" s="99" t="str">
        <f t="shared" ca="1" si="24"/>
        <v>i006</v>
      </c>
      <c r="C425" s="89" t="str">
        <f ca="1">IFERROR(VLOOKUP(B425,BDD!A:H,2),"")</f>
        <v>I006  CAL SUSPENSION PM ISUZU</v>
      </c>
      <c r="D425" s="100">
        <f t="shared" ca="1" si="25"/>
        <v>35</v>
      </c>
      <c r="E425" s="87">
        <f t="shared" ca="1" si="26"/>
        <v>5.0110000000000001</v>
      </c>
      <c r="F425" s="87">
        <f t="shared" ca="1" si="27"/>
        <v>5.4909999999999997</v>
      </c>
    </row>
    <row r="426" spans="1:6">
      <c r="A426" s="70"/>
      <c r="B426" s="99" t="str">
        <f t="shared" ca="1" si="24"/>
        <v>B001</v>
      </c>
      <c r="C426" s="89" t="str">
        <f ca="1">IFERROR(VLOOKUP(B426,BDD!A:H,2),"")</f>
        <v>B001  BOULON D'ASSEMBLAGE 404</v>
      </c>
      <c r="D426" s="100">
        <f t="shared" ca="1" si="25"/>
        <v>20</v>
      </c>
      <c r="E426" s="87" t="str">
        <f t="shared" ca="1" si="26"/>
        <v/>
      </c>
      <c r="F426" s="87" t="str">
        <f t="shared" ca="1" si="27"/>
        <v/>
      </c>
    </row>
    <row r="427" spans="1:6">
      <c r="A427" s="70"/>
      <c r="B427" s="99" t="str">
        <f t="shared" ca="1" si="24"/>
        <v/>
      </c>
      <c r="C427" s="89" t="str">
        <f ca="1">IFERROR(VLOOKUP(B427,BDD!A:H,2),"")</f>
        <v/>
      </c>
      <c r="D427" s="100" t="str">
        <f t="shared" ca="1" si="25"/>
        <v/>
      </c>
      <c r="E427" s="87" t="str">
        <f t="shared" ca="1" si="26"/>
        <v/>
      </c>
      <c r="F427" s="87" t="str">
        <f t="shared" ca="1" si="27"/>
        <v/>
      </c>
    </row>
    <row r="428" spans="1:6">
      <c r="A428" s="70"/>
      <c r="B428" s="99" t="str">
        <f t="shared" ca="1" si="24"/>
        <v/>
      </c>
      <c r="C428" s="89" t="str">
        <f ca="1">IFERROR(VLOOKUP(B428,BDD!A:H,2),"")</f>
        <v/>
      </c>
      <c r="D428" s="100" t="str">
        <f t="shared" ca="1" si="25"/>
        <v/>
      </c>
      <c r="E428" s="87" t="str">
        <f t="shared" ca="1" si="26"/>
        <v/>
      </c>
      <c r="F428" s="87" t="str">
        <f t="shared" ca="1" si="27"/>
        <v/>
      </c>
    </row>
    <row r="429" spans="1:6">
      <c r="A429" s="70"/>
      <c r="B429" s="99" t="str">
        <f t="shared" ca="1" si="24"/>
        <v/>
      </c>
      <c r="C429" s="89" t="str">
        <f ca="1">IFERROR(VLOOKUP(B429,BDD!A:H,2),"")</f>
        <v/>
      </c>
      <c r="D429" s="100" t="str">
        <f t="shared" ca="1" si="25"/>
        <v/>
      </c>
      <c r="E429" s="87" t="str">
        <f t="shared" ca="1" si="26"/>
        <v/>
      </c>
      <c r="F429" s="87" t="str">
        <f t="shared" ca="1" si="27"/>
        <v/>
      </c>
    </row>
    <row r="430" spans="1:6">
      <c r="A430" s="70"/>
      <c r="B430" s="99" t="str">
        <f t="shared" ca="1" si="24"/>
        <v/>
      </c>
      <c r="C430" s="89" t="str">
        <f ca="1">IFERROR(VLOOKUP(B430,BDD!A:H,2),"")</f>
        <v/>
      </c>
      <c r="D430" s="100" t="str">
        <f t="shared" ca="1" si="25"/>
        <v/>
      </c>
      <c r="E430" s="87" t="str">
        <f t="shared" ca="1" si="26"/>
        <v/>
      </c>
      <c r="F430" s="87" t="str">
        <f t="shared" ca="1" si="27"/>
        <v/>
      </c>
    </row>
    <row r="431" spans="1:6">
      <c r="A431" s="70"/>
      <c r="B431" s="99" t="str">
        <f t="shared" ca="1" si="24"/>
        <v/>
      </c>
      <c r="C431" s="89" t="str">
        <f ca="1">IFERROR(VLOOKUP(B431,BDD!A:H,2),"")</f>
        <v/>
      </c>
      <c r="D431" s="100" t="str">
        <f t="shared" ca="1" si="25"/>
        <v/>
      </c>
      <c r="E431" s="87" t="str">
        <f t="shared" ca="1" si="26"/>
        <v/>
      </c>
      <c r="F431" s="87" t="str">
        <f t="shared" ca="1" si="27"/>
        <v/>
      </c>
    </row>
    <row r="432" spans="1:6">
      <c r="A432" s="70"/>
      <c r="B432" s="99" t="str">
        <f t="shared" ca="1" si="24"/>
        <v/>
      </c>
      <c r="C432" s="89" t="str">
        <f ca="1">IFERROR(VLOOKUP(B432,BDD!A:H,2),"")</f>
        <v/>
      </c>
      <c r="D432" s="100" t="str">
        <f t="shared" ca="1" si="25"/>
        <v/>
      </c>
      <c r="E432" s="87" t="str">
        <f t="shared" ca="1" si="26"/>
        <v/>
      </c>
      <c r="F432" s="87" t="str">
        <f t="shared" ca="1" si="27"/>
        <v/>
      </c>
    </row>
    <row r="433" spans="1:6">
      <c r="A433" s="70"/>
      <c r="B433" s="99" t="str">
        <f t="shared" ca="1" si="24"/>
        <v/>
      </c>
      <c r="C433" s="89" t="str">
        <f ca="1">IFERROR(VLOOKUP(B433,BDD!A:H,2),"")</f>
        <v/>
      </c>
      <c r="D433" s="100" t="str">
        <f t="shared" ca="1" si="25"/>
        <v/>
      </c>
      <c r="E433" s="87" t="str">
        <f t="shared" ca="1" si="26"/>
        <v/>
      </c>
      <c r="F433" s="87" t="str">
        <f t="shared" ca="1" si="27"/>
        <v/>
      </c>
    </row>
    <row r="434" spans="1:6">
      <c r="A434" s="72"/>
      <c r="B434" s="99" t="str">
        <f t="shared" ca="1" si="24"/>
        <v/>
      </c>
      <c r="C434" s="89" t="str">
        <f ca="1">IFERROR(VLOOKUP(B434,BDD!A:H,2),"")</f>
        <v/>
      </c>
      <c r="D434" s="100" t="str">
        <f t="shared" ca="1" si="25"/>
        <v/>
      </c>
      <c r="E434" s="87" t="str">
        <f t="shared" ca="1" si="26"/>
        <v/>
      </c>
      <c r="F434" s="87" t="str">
        <f t="shared" ca="1" si="27"/>
        <v/>
      </c>
    </row>
    <row r="435" spans="1:6">
      <c r="A435" s="85" t="s">
        <v>926</v>
      </c>
      <c r="B435" s="99" t="str">
        <f t="shared" ca="1" si="24"/>
        <v>i006</v>
      </c>
      <c r="C435" s="89" t="str">
        <f ca="1">IFERROR(VLOOKUP(B435,BDD!A:H,2),"")</f>
        <v>I006  CAL SUSPENSION PM ISUZU</v>
      </c>
      <c r="D435" s="100">
        <f t="shared" ca="1" si="25"/>
        <v>35</v>
      </c>
      <c r="E435" s="87">
        <f t="shared" ca="1" si="26"/>
        <v>5.0110000000000001</v>
      </c>
      <c r="F435" s="87">
        <f t="shared" ca="1" si="27"/>
        <v>5.4909999999999997</v>
      </c>
    </row>
    <row r="436" spans="1:6">
      <c r="A436" s="70"/>
      <c r="B436" s="99" t="str">
        <f t="shared" ca="1" si="24"/>
        <v>B001</v>
      </c>
      <c r="C436" s="89" t="str">
        <f ca="1">IFERROR(VLOOKUP(B436,BDD!A:H,2),"")</f>
        <v>B001  BOULON D'ASSEMBLAGE 404</v>
      </c>
      <c r="D436" s="100">
        <f t="shared" ca="1" si="25"/>
        <v>20</v>
      </c>
      <c r="E436" s="87" t="str">
        <f t="shared" ca="1" si="26"/>
        <v/>
      </c>
      <c r="F436" s="87" t="str">
        <f t="shared" ca="1" si="27"/>
        <v/>
      </c>
    </row>
    <row r="437" spans="1:6">
      <c r="A437" s="70"/>
      <c r="B437" s="99" t="str">
        <f t="shared" ca="1" si="24"/>
        <v/>
      </c>
      <c r="C437" s="89" t="str">
        <f ca="1">IFERROR(VLOOKUP(B437,BDD!A:H,2),"")</f>
        <v/>
      </c>
      <c r="D437" s="100" t="str">
        <f t="shared" ca="1" si="25"/>
        <v/>
      </c>
      <c r="E437" s="87" t="str">
        <f t="shared" ca="1" si="26"/>
        <v/>
      </c>
      <c r="F437" s="87" t="str">
        <f t="shared" ca="1" si="27"/>
        <v/>
      </c>
    </row>
    <row r="438" spans="1:6">
      <c r="A438" s="70"/>
      <c r="B438" s="99" t="str">
        <f t="shared" ca="1" si="24"/>
        <v/>
      </c>
      <c r="C438" s="89" t="str">
        <f ca="1">IFERROR(VLOOKUP(B438,BDD!A:H,2),"")</f>
        <v/>
      </c>
      <c r="D438" s="100" t="str">
        <f t="shared" ca="1" si="25"/>
        <v/>
      </c>
      <c r="E438" s="87" t="str">
        <f t="shared" ca="1" si="26"/>
        <v/>
      </c>
      <c r="F438" s="87" t="str">
        <f t="shared" ca="1" si="27"/>
        <v/>
      </c>
    </row>
    <row r="439" spans="1:6">
      <c r="A439" s="70"/>
      <c r="B439" s="99" t="str">
        <f t="shared" ca="1" si="24"/>
        <v/>
      </c>
      <c r="C439" s="89" t="str">
        <f ca="1">IFERROR(VLOOKUP(B439,BDD!A:H,2),"")</f>
        <v/>
      </c>
      <c r="D439" s="100" t="str">
        <f t="shared" ca="1" si="25"/>
        <v/>
      </c>
      <c r="E439" s="87" t="str">
        <f t="shared" ca="1" si="26"/>
        <v/>
      </c>
      <c r="F439" s="87" t="str">
        <f t="shared" ca="1" si="27"/>
        <v/>
      </c>
    </row>
    <row r="440" spans="1:6">
      <c r="A440" s="70"/>
      <c r="B440" s="99" t="str">
        <f t="shared" ca="1" si="24"/>
        <v/>
      </c>
      <c r="C440" s="89" t="str">
        <f ca="1">IFERROR(VLOOKUP(B440,BDD!A:H,2),"")</f>
        <v/>
      </c>
      <c r="D440" s="100" t="str">
        <f t="shared" ca="1" si="25"/>
        <v/>
      </c>
      <c r="E440" s="87" t="str">
        <f t="shared" ca="1" si="26"/>
        <v/>
      </c>
      <c r="F440" s="87" t="str">
        <f t="shared" ca="1" si="27"/>
        <v/>
      </c>
    </row>
    <row r="441" spans="1:6">
      <c r="A441" s="70"/>
      <c r="B441" s="99" t="str">
        <f t="shared" ca="1" si="24"/>
        <v/>
      </c>
      <c r="C441" s="89" t="str">
        <f ca="1">IFERROR(VLOOKUP(B441,BDD!A:H,2),"")</f>
        <v/>
      </c>
      <c r="D441" s="100" t="str">
        <f t="shared" ca="1" si="25"/>
        <v/>
      </c>
      <c r="E441" s="87" t="str">
        <f t="shared" ca="1" si="26"/>
        <v/>
      </c>
      <c r="F441" s="87" t="str">
        <f t="shared" ca="1" si="27"/>
        <v/>
      </c>
    </row>
    <row r="442" spans="1:6">
      <c r="A442" s="70"/>
      <c r="B442" s="99" t="str">
        <f t="shared" ca="1" si="24"/>
        <v/>
      </c>
      <c r="C442" s="89" t="str">
        <f ca="1">IFERROR(VLOOKUP(B442,BDD!A:H,2),"")</f>
        <v/>
      </c>
      <c r="D442" s="100" t="str">
        <f t="shared" ca="1" si="25"/>
        <v/>
      </c>
      <c r="E442" s="87" t="str">
        <f t="shared" ca="1" si="26"/>
        <v/>
      </c>
      <c r="F442" s="87" t="str">
        <f t="shared" ca="1" si="27"/>
        <v/>
      </c>
    </row>
    <row r="443" spans="1:6">
      <c r="A443" s="70"/>
      <c r="B443" s="99" t="str">
        <f t="shared" ca="1" si="24"/>
        <v/>
      </c>
      <c r="C443" s="89" t="str">
        <f ca="1">IFERROR(VLOOKUP(B443,BDD!A:H,2),"")</f>
        <v/>
      </c>
      <c r="D443" s="100" t="str">
        <f t="shared" ca="1" si="25"/>
        <v/>
      </c>
      <c r="E443" s="87" t="str">
        <f t="shared" ca="1" si="26"/>
        <v/>
      </c>
      <c r="F443" s="87" t="str">
        <f t="shared" ca="1" si="27"/>
        <v/>
      </c>
    </row>
    <row r="444" spans="1:6">
      <c r="A444" s="72"/>
      <c r="B444" s="99" t="str">
        <f t="shared" ca="1" si="24"/>
        <v/>
      </c>
      <c r="C444" s="89" t="str">
        <f ca="1">IFERROR(VLOOKUP(B444,BDD!A:H,2),"")</f>
        <v/>
      </c>
      <c r="D444" s="100" t="str">
        <f t="shared" ca="1" si="25"/>
        <v/>
      </c>
      <c r="E444" s="87" t="str">
        <f t="shared" ca="1" si="26"/>
        <v/>
      </c>
      <c r="F444" s="87" t="str">
        <f t="shared" ca="1" si="27"/>
        <v/>
      </c>
    </row>
    <row r="445" spans="1:6">
      <c r="A445" s="85" t="s">
        <v>927</v>
      </c>
      <c r="B445" s="99" t="str">
        <f t="shared" ca="1" si="24"/>
        <v>i006</v>
      </c>
      <c r="C445" s="89" t="str">
        <f ca="1">IFERROR(VLOOKUP(B445,BDD!A:H,2),"")</f>
        <v>I006  CAL SUSPENSION PM ISUZU</v>
      </c>
      <c r="D445" s="100">
        <f t="shared" ca="1" si="25"/>
        <v>35</v>
      </c>
      <c r="E445" s="87">
        <f t="shared" ca="1" si="26"/>
        <v>5.0110000000000001</v>
      </c>
      <c r="F445" s="87">
        <f t="shared" ca="1" si="27"/>
        <v>5.4909999999999997</v>
      </c>
    </row>
    <row r="446" spans="1:6">
      <c r="A446" s="70"/>
      <c r="B446" s="99" t="str">
        <f t="shared" ca="1" si="24"/>
        <v>B001</v>
      </c>
      <c r="C446" s="89" t="str">
        <f ca="1">IFERROR(VLOOKUP(B446,BDD!A:H,2),"")</f>
        <v>B001  BOULON D'ASSEMBLAGE 404</v>
      </c>
      <c r="D446" s="100">
        <f t="shared" ca="1" si="25"/>
        <v>20</v>
      </c>
      <c r="E446" s="87" t="str">
        <f t="shared" ca="1" si="26"/>
        <v/>
      </c>
      <c r="F446" s="87" t="str">
        <f t="shared" ca="1" si="27"/>
        <v/>
      </c>
    </row>
    <row r="447" spans="1:6">
      <c r="A447" s="70"/>
      <c r="B447" s="99" t="str">
        <f t="shared" ca="1" si="24"/>
        <v/>
      </c>
      <c r="C447" s="89" t="str">
        <f ca="1">IFERROR(VLOOKUP(B447,BDD!A:H,2),"")</f>
        <v/>
      </c>
      <c r="D447" s="100" t="str">
        <f t="shared" ca="1" si="25"/>
        <v/>
      </c>
      <c r="E447" s="87" t="str">
        <f t="shared" ca="1" si="26"/>
        <v/>
      </c>
      <c r="F447" s="87" t="str">
        <f t="shared" ca="1" si="27"/>
        <v/>
      </c>
    </row>
    <row r="448" spans="1:6">
      <c r="A448" s="70"/>
      <c r="B448" s="99" t="str">
        <f t="shared" ca="1" si="24"/>
        <v/>
      </c>
      <c r="C448" s="89" t="str">
        <f ca="1">IFERROR(VLOOKUP(B448,BDD!A:H,2),"")</f>
        <v/>
      </c>
      <c r="D448" s="100" t="str">
        <f t="shared" ca="1" si="25"/>
        <v/>
      </c>
      <c r="E448" s="87" t="str">
        <f t="shared" ca="1" si="26"/>
        <v/>
      </c>
      <c r="F448" s="87" t="str">
        <f t="shared" ca="1" si="27"/>
        <v/>
      </c>
    </row>
    <row r="449" spans="1:6">
      <c r="A449" s="70"/>
      <c r="B449" s="99" t="str">
        <f t="shared" ca="1" si="24"/>
        <v/>
      </c>
      <c r="C449" s="89" t="str">
        <f ca="1">IFERROR(VLOOKUP(B449,BDD!A:H,2),"")</f>
        <v/>
      </c>
      <c r="D449" s="100" t="str">
        <f t="shared" ca="1" si="25"/>
        <v/>
      </c>
      <c r="E449" s="87" t="str">
        <f t="shared" ca="1" si="26"/>
        <v/>
      </c>
      <c r="F449" s="87" t="str">
        <f t="shared" ca="1" si="27"/>
        <v/>
      </c>
    </row>
    <row r="450" spans="1:6">
      <c r="A450" s="70"/>
      <c r="B450" s="99" t="str">
        <f t="shared" ca="1" si="24"/>
        <v/>
      </c>
      <c r="C450" s="89" t="str">
        <f ca="1">IFERROR(VLOOKUP(B450,BDD!A:H,2),"")</f>
        <v/>
      </c>
      <c r="D450" s="100" t="str">
        <f t="shared" ca="1" si="25"/>
        <v/>
      </c>
      <c r="E450" s="87" t="str">
        <f t="shared" ca="1" si="26"/>
        <v/>
      </c>
      <c r="F450" s="87" t="str">
        <f t="shared" ca="1" si="27"/>
        <v/>
      </c>
    </row>
    <row r="451" spans="1:6">
      <c r="A451" s="70"/>
      <c r="B451" s="99" t="str">
        <f t="shared" ca="1" si="24"/>
        <v/>
      </c>
      <c r="C451" s="89" t="str">
        <f ca="1">IFERROR(VLOOKUP(B451,BDD!A:H,2),"")</f>
        <v/>
      </c>
      <c r="D451" s="100" t="str">
        <f t="shared" ca="1" si="25"/>
        <v/>
      </c>
      <c r="E451" s="87" t="str">
        <f t="shared" ca="1" si="26"/>
        <v/>
      </c>
      <c r="F451" s="87" t="str">
        <f t="shared" ca="1" si="27"/>
        <v/>
      </c>
    </row>
    <row r="452" spans="1:6">
      <c r="A452" s="70"/>
      <c r="B452" s="99" t="str">
        <f t="shared" ca="1" si="24"/>
        <v/>
      </c>
      <c r="C452" s="89" t="str">
        <f ca="1">IFERROR(VLOOKUP(B452,BDD!A:H,2),"")</f>
        <v/>
      </c>
      <c r="D452" s="100" t="str">
        <f t="shared" ca="1" si="25"/>
        <v/>
      </c>
      <c r="E452" s="87" t="str">
        <f t="shared" ca="1" si="26"/>
        <v/>
      </c>
      <c r="F452" s="87" t="str">
        <f t="shared" ca="1" si="27"/>
        <v/>
      </c>
    </row>
    <row r="453" spans="1:6">
      <c r="A453" s="70"/>
      <c r="B453" s="99" t="str">
        <f t="shared" ref="B453:B516" ca="1" si="28">IF(INDIRECT(INDIRECT("$A"&amp;(5+nblignes*INT((ROW()-5)/nblignes)))&amp;"!b"&amp;5+MOD(ROW()+5,nblignes))=0,"",INDIRECT(INDIRECT("$A"&amp;(5+nblignes*INT((ROW()-5)/nblignes)))&amp;"!b"&amp;5+MOD(ROW()+5,nblignes)))</f>
        <v/>
      </c>
      <c r="C453" s="89" t="str">
        <f ca="1">IFERROR(VLOOKUP(B453,BDD!A:H,2),"")</f>
        <v/>
      </c>
      <c r="D453" s="100" t="str">
        <f t="shared" ref="D453:D516" ca="1" si="29">IF($C453="","",INDIRECT(INDIRECT("$A"&amp;(5+nblignes*INT((ROW()-5)/nblignes)))&amp;"!c"&amp;5+MOD(ROW()+5,nblignes)))</f>
        <v/>
      </c>
      <c r="E453" s="87" t="str">
        <f t="shared" ref="E453:E517" ca="1" si="30">IF($A453="","",INDIRECT(INDIRECT("$A"&amp;(5+nblignes*INT((ROW()-5)/nblignes)))&amp;"!$d$15"))</f>
        <v/>
      </c>
      <c r="F453" s="87" t="str">
        <f t="shared" ref="F453:F516" ca="1" si="31">IF($A453="","",INDIRECT(INDIRECT("$A"&amp;(5+nblignes*INT((ROW()-5)/nblignes)))&amp;"!$d$16"))</f>
        <v/>
      </c>
    </row>
    <row r="454" spans="1:6">
      <c r="A454" s="72"/>
      <c r="B454" s="99" t="str">
        <f t="shared" ca="1" si="28"/>
        <v/>
      </c>
      <c r="C454" s="89" t="str">
        <f ca="1">IFERROR(VLOOKUP(B454,BDD!A:H,2),"")</f>
        <v/>
      </c>
      <c r="D454" s="100" t="str">
        <f t="shared" ca="1" si="29"/>
        <v/>
      </c>
      <c r="E454" s="87" t="str">
        <f t="shared" ca="1" si="30"/>
        <v/>
      </c>
      <c r="F454" s="87" t="str">
        <f t="shared" ca="1" si="31"/>
        <v/>
      </c>
    </row>
    <row r="455" spans="1:6">
      <c r="A455" s="85" t="s">
        <v>928</v>
      </c>
      <c r="B455" s="99" t="str">
        <f t="shared" ca="1" si="28"/>
        <v>i006</v>
      </c>
      <c r="C455" s="89" t="str">
        <f ca="1">IFERROR(VLOOKUP(B455,BDD!A:H,2),"")</f>
        <v>I006  CAL SUSPENSION PM ISUZU</v>
      </c>
      <c r="D455" s="100">
        <f t="shared" ca="1" si="29"/>
        <v>35</v>
      </c>
      <c r="E455" s="87">
        <f t="shared" ca="1" si="30"/>
        <v>5.0110000000000001</v>
      </c>
      <c r="F455" s="87">
        <f t="shared" ca="1" si="31"/>
        <v>5.4909999999999997</v>
      </c>
    </row>
    <row r="456" spans="1:6">
      <c r="A456" s="70"/>
      <c r="B456" s="99" t="str">
        <f t="shared" ca="1" si="28"/>
        <v>B001</v>
      </c>
      <c r="C456" s="89" t="str">
        <f ca="1">IFERROR(VLOOKUP(B456,BDD!A:H,2),"")</f>
        <v>B001  BOULON D'ASSEMBLAGE 404</v>
      </c>
      <c r="D456" s="100">
        <f t="shared" ca="1" si="29"/>
        <v>20</v>
      </c>
      <c r="E456" s="87" t="str">
        <f t="shared" ca="1" si="30"/>
        <v/>
      </c>
      <c r="F456" s="87" t="str">
        <f t="shared" ca="1" si="31"/>
        <v/>
      </c>
    </row>
    <row r="457" spans="1:6">
      <c r="A457" s="70"/>
      <c r="B457" s="99" t="str">
        <f t="shared" ca="1" si="28"/>
        <v/>
      </c>
      <c r="C457" s="89" t="str">
        <f ca="1">IFERROR(VLOOKUP(B457,BDD!A:H,2),"")</f>
        <v/>
      </c>
      <c r="D457" s="100" t="str">
        <f t="shared" ca="1" si="29"/>
        <v/>
      </c>
      <c r="E457" s="87" t="str">
        <f t="shared" ca="1" si="30"/>
        <v/>
      </c>
      <c r="F457" s="87" t="str">
        <f t="shared" ca="1" si="31"/>
        <v/>
      </c>
    </row>
    <row r="458" spans="1:6">
      <c r="A458" s="70"/>
      <c r="B458" s="99" t="str">
        <f t="shared" ca="1" si="28"/>
        <v/>
      </c>
      <c r="C458" s="89" t="str">
        <f ca="1">IFERROR(VLOOKUP(B458,BDD!A:H,2),"")</f>
        <v/>
      </c>
      <c r="D458" s="100" t="str">
        <f t="shared" ca="1" si="29"/>
        <v/>
      </c>
      <c r="E458" s="87" t="str">
        <f t="shared" ca="1" si="30"/>
        <v/>
      </c>
      <c r="F458" s="87" t="str">
        <f t="shared" ca="1" si="31"/>
        <v/>
      </c>
    </row>
    <row r="459" spans="1:6">
      <c r="A459" s="70"/>
      <c r="B459" s="99" t="str">
        <f t="shared" ca="1" si="28"/>
        <v/>
      </c>
      <c r="C459" s="89" t="str">
        <f ca="1">IFERROR(VLOOKUP(B459,BDD!A:H,2),"")</f>
        <v/>
      </c>
      <c r="D459" s="100" t="str">
        <f t="shared" ca="1" si="29"/>
        <v/>
      </c>
      <c r="E459" s="87" t="str">
        <f t="shared" ca="1" si="30"/>
        <v/>
      </c>
      <c r="F459" s="87" t="str">
        <f t="shared" ca="1" si="31"/>
        <v/>
      </c>
    </row>
    <row r="460" spans="1:6">
      <c r="A460" s="70"/>
      <c r="B460" s="99" t="str">
        <f t="shared" ca="1" si="28"/>
        <v/>
      </c>
      <c r="C460" s="89" t="str">
        <f ca="1">IFERROR(VLOOKUP(B460,BDD!A:H,2),"")</f>
        <v/>
      </c>
      <c r="D460" s="100" t="str">
        <f t="shared" ca="1" si="29"/>
        <v/>
      </c>
      <c r="E460" s="87" t="str">
        <f t="shared" ca="1" si="30"/>
        <v/>
      </c>
      <c r="F460" s="87" t="str">
        <f t="shared" ca="1" si="31"/>
        <v/>
      </c>
    </row>
    <row r="461" spans="1:6">
      <c r="A461" s="70"/>
      <c r="B461" s="99" t="str">
        <f t="shared" ca="1" si="28"/>
        <v/>
      </c>
      <c r="C461" s="89" t="str">
        <f ca="1">IFERROR(VLOOKUP(B461,BDD!A:H,2),"")</f>
        <v/>
      </c>
      <c r="D461" s="100" t="str">
        <f t="shared" ca="1" si="29"/>
        <v/>
      </c>
      <c r="E461" s="87" t="str">
        <f t="shared" ca="1" si="30"/>
        <v/>
      </c>
      <c r="F461" s="87" t="str">
        <f t="shared" ca="1" si="31"/>
        <v/>
      </c>
    </row>
    <row r="462" spans="1:6">
      <c r="A462" s="70"/>
      <c r="B462" s="99" t="str">
        <f t="shared" ca="1" si="28"/>
        <v/>
      </c>
      <c r="C462" s="89" t="str">
        <f ca="1">IFERROR(VLOOKUP(B462,BDD!A:H,2),"")</f>
        <v/>
      </c>
      <c r="D462" s="100" t="str">
        <f t="shared" ca="1" si="29"/>
        <v/>
      </c>
      <c r="E462" s="87" t="str">
        <f t="shared" ca="1" si="30"/>
        <v/>
      </c>
      <c r="F462" s="87" t="str">
        <f t="shared" ca="1" si="31"/>
        <v/>
      </c>
    </row>
    <row r="463" spans="1:6">
      <c r="A463" s="70"/>
      <c r="B463" s="99" t="str">
        <f t="shared" ca="1" si="28"/>
        <v/>
      </c>
      <c r="C463" s="89" t="str">
        <f ca="1">IFERROR(VLOOKUP(B463,BDD!A:H,2),"")</f>
        <v/>
      </c>
      <c r="D463" s="100" t="str">
        <f t="shared" ca="1" si="29"/>
        <v/>
      </c>
      <c r="E463" s="87" t="str">
        <f t="shared" ca="1" si="30"/>
        <v/>
      </c>
      <c r="F463" s="87" t="str">
        <f t="shared" ca="1" si="31"/>
        <v/>
      </c>
    </row>
    <row r="464" spans="1:6">
      <c r="A464" s="72"/>
      <c r="B464" s="99" t="str">
        <f t="shared" ca="1" si="28"/>
        <v/>
      </c>
      <c r="C464" s="89" t="str">
        <f ca="1">IFERROR(VLOOKUP(B464,BDD!A:H,2),"")</f>
        <v/>
      </c>
      <c r="D464" s="100" t="str">
        <f t="shared" ca="1" si="29"/>
        <v/>
      </c>
      <c r="E464" s="87" t="str">
        <f t="shared" ca="1" si="30"/>
        <v/>
      </c>
      <c r="F464" s="87" t="str">
        <f t="shared" ca="1" si="31"/>
        <v/>
      </c>
    </row>
    <row r="465" spans="1:6">
      <c r="A465" s="85" t="s">
        <v>929</v>
      </c>
      <c r="B465" s="99" t="str">
        <f t="shared" ca="1" si="28"/>
        <v>i006</v>
      </c>
      <c r="C465" s="89" t="str">
        <f ca="1">IFERROR(VLOOKUP(B465,BDD!A:H,2),"")</f>
        <v>I006  CAL SUSPENSION PM ISUZU</v>
      </c>
      <c r="D465" s="100">
        <f t="shared" ca="1" si="29"/>
        <v>35</v>
      </c>
      <c r="E465" s="87">
        <f t="shared" ca="1" si="30"/>
        <v>5.0110000000000001</v>
      </c>
      <c r="F465" s="87">
        <f t="shared" ca="1" si="31"/>
        <v>5.4909999999999997</v>
      </c>
    </row>
    <row r="466" spans="1:6">
      <c r="A466" s="70"/>
      <c r="B466" s="99" t="str">
        <f t="shared" ca="1" si="28"/>
        <v>B001</v>
      </c>
      <c r="C466" s="89" t="str">
        <f ca="1">IFERROR(VLOOKUP(B466,BDD!A:H,2),"")</f>
        <v>B001  BOULON D'ASSEMBLAGE 404</v>
      </c>
      <c r="D466" s="100">
        <f t="shared" ca="1" si="29"/>
        <v>20</v>
      </c>
      <c r="E466" s="87" t="str">
        <f t="shared" ca="1" si="30"/>
        <v/>
      </c>
      <c r="F466" s="87" t="str">
        <f t="shared" ca="1" si="31"/>
        <v/>
      </c>
    </row>
    <row r="467" spans="1:6">
      <c r="A467" s="70"/>
      <c r="B467" s="99" t="str">
        <f t="shared" ca="1" si="28"/>
        <v/>
      </c>
      <c r="C467" s="89" t="str">
        <f ca="1">IFERROR(VLOOKUP(B467,BDD!A:H,2),"")</f>
        <v/>
      </c>
      <c r="D467" s="100" t="str">
        <f t="shared" ca="1" si="29"/>
        <v/>
      </c>
      <c r="E467" s="87" t="str">
        <f t="shared" ca="1" si="30"/>
        <v/>
      </c>
      <c r="F467" s="87" t="str">
        <f t="shared" ca="1" si="31"/>
        <v/>
      </c>
    </row>
    <row r="468" spans="1:6">
      <c r="A468" s="70"/>
      <c r="B468" s="99" t="str">
        <f t="shared" ca="1" si="28"/>
        <v/>
      </c>
      <c r="C468" s="89" t="str">
        <f ca="1">IFERROR(VLOOKUP(B468,BDD!A:H,2),"")</f>
        <v/>
      </c>
      <c r="D468" s="100" t="str">
        <f t="shared" ca="1" si="29"/>
        <v/>
      </c>
      <c r="E468" s="87" t="str">
        <f t="shared" ca="1" si="30"/>
        <v/>
      </c>
      <c r="F468" s="87" t="str">
        <f t="shared" ca="1" si="31"/>
        <v/>
      </c>
    </row>
    <row r="469" spans="1:6">
      <c r="A469" s="70"/>
      <c r="B469" s="99" t="str">
        <f t="shared" ca="1" si="28"/>
        <v/>
      </c>
      <c r="C469" s="89" t="str">
        <f ca="1">IFERROR(VLOOKUP(B469,BDD!A:H,2),"")</f>
        <v/>
      </c>
      <c r="D469" s="100" t="str">
        <f t="shared" ca="1" si="29"/>
        <v/>
      </c>
      <c r="E469" s="87" t="str">
        <f t="shared" ca="1" si="30"/>
        <v/>
      </c>
      <c r="F469" s="87" t="str">
        <f t="shared" ca="1" si="31"/>
        <v/>
      </c>
    </row>
    <row r="470" spans="1:6">
      <c r="A470" s="70"/>
      <c r="B470" s="99" t="str">
        <f t="shared" ca="1" si="28"/>
        <v/>
      </c>
      <c r="C470" s="89" t="str">
        <f ca="1">IFERROR(VLOOKUP(B470,BDD!A:H,2),"")</f>
        <v/>
      </c>
      <c r="D470" s="100" t="str">
        <f t="shared" ca="1" si="29"/>
        <v/>
      </c>
      <c r="E470" s="87" t="str">
        <f t="shared" ca="1" si="30"/>
        <v/>
      </c>
      <c r="F470" s="87" t="str">
        <f t="shared" ca="1" si="31"/>
        <v/>
      </c>
    </row>
    <row r="471" spans="1:6">
      <c r="A471" s="70"/>
      <c r="B471" s="99" t="str">
        <f t="shared" ca="1" si="28"/>
        <v/>
      </c>
      <c r="C471" s="89" t="str">
        <f ca="1">IFERROR(VLOOKUP(B471,BDD!A:H,2),"")</f>
        <v/>
      </c>
      <c r="D471" s="100" t="str">
        <f t="shared" ca="1" si="29"/>
        <v/>
      </c>
      <c r="E471" s="87" t="str">
        <f t="shared" ca="1" si="30"/>
        <v/>
      </c>
      <c r="F471" s="87" t="str">
        <f t="shared" ca="1" si="31"/>
        <v/>
      </c>
    </row>
    <row r="472" spans="1:6">
      <c r="A472" s="70"/>
      <c r="B472" s="99" t="str">
        <f t="shared" ca="1" si="28"/>
        <v/>
      </c>
      <c r="C472" s="89" t="str">
        <f ca="1">IFERROR(VLOOKUP(B472,BDD!A:H,2),"")</f>
        <v/>
      </c>
      <c r="D472" s="100" t="str">
        <f t="shared" ca="1" si="29"/>
        <v/>
      </c>
      <c r="E472" s="87" t="str">
        <f t="shared" ca="1" si="30"/>
        <v/>
      </c>
      <c r="F472" s="87" t="str">
        <f t="shared" ca="1" si="31"/>
        <v/>
      </c>
    </row>
    <row r="473" spans="1:6">
      <c r="A473" s="70"/>
      <c r="B473" s="99" t="str">
        <f t="shared" ca="1" si="28"/>
        <v/>
      </c>
      <c r="C473" s="89" t="str">
        <f ca="1">IFERROR(VLOOKUP(B473,BDD!A:H,2),"")</f>
        <v/>
      </c>
      <c r="D473" s="100" t="str">
        <f t="shared" ca="1" si="29"/>
        <v/>
      </c>
      <c r="E473" s="87" t="str">
        <f t="shared" ca="1" si="30"/>
        <v/>
      </c>
      <c r="F473" s="87" t="str">
        <f t="shared" ca="1" si="31"/>
        <v/>
      </c>
    </row>
    <row r="474" spans="1:6">
      <c r="A474" s="72"/>
      <c r="B474" s="99" t="str">
        <f t="shared" ca="1" si="28"/>
        <v/>
      </c>
      <c r="C474" s="89" t="str">
        <f ca="1">IFERROR(VLOOKUP(B474,BDD!A:H,2),"")</f>
        <v/>
      </c>
      <c r="D474" s="100" t="str">
        <f t="shared" ca="1" si="29"/>
        <v/>
      </c>
      <c r="E474" s="87" t="str">
        <f t="shared" ca="1" si="30"/>
        <v/>
      </c>
      <c r="F474" s="87" t="str">
        <f t="shared" ca="1" si="31"/>
        <v/>
      </c>
    </row>
    <row r="475" spans="1:6">
      <c r="A475" s="85" t="s">
        <v>930</v>
      </c>
      <c r="B475" s="99" t="str">
        <f t="shared" ca="1" si="28"/>
        <v>i006</v>
      </c>
      <c r="C475" s="89" t="str">
        <f ca="1">IFERROR(VLOOKUP(B475,BDD!A:H,2),"")</f>
        <v>I006  CAL SUSPENSION PM ISUZU</v>
      </c>
      <c r="D475" s="100">
        <f t="shared" ca="1" si="29"/>
        <v>35</v>
      </c>
      <c r="E475" s="87">
        <f t="shared" ca="1" si="30"/>
        <v>5.0110000000000001</v>
      </c>
      <c r="F475" s="87">
        <f t="shared" ca="1" si="31"/>
        <v>5.4909999999999997</v>
      </c>
    </row>
    <row r="476" spans="1:6">
      <c r="A476" s="70"/>
      <c r="B476" s="99" t="str">
        <f t="shared" ca="1" si="28"/>
        <v>B001</v>
      </c>
      <c r="C476" s="89" t="str">
        <f ca="1">IFERROR(VLOOKUP(B476,BDD!A:H,2),"")</f>
        <v>B001  BOULON D'ASSEMBLAGE 404</v>
      </c>
      <c r="D476" s="100">
        <f t="shared" ca="1" si="29"/>
        <v>20</v>
      </c>
      <c r="E476" s="87" t="str">
        <f t="shared" ca="1" si="30"/>
        <v/>
      </c>
      <c r="F476" s="87" t="str">
        <f t="shared" ca="1" si="31"/>
        <v/>
      </c>
    </row>
    <row r="477" spans="1:6">
      <c r="A477" s="70"/>
      <c r="B477" s="99" t="str">
        <f t="shared" ca="1" si="28"/>
        <v/>
      </c>
      <c r="C477" s="89" t="str">
        <f ca="1">IFERROR(VLOOKUP(B477,BDD!A:H,2),"")</f>
        <v/>
      </c>
      <c r="D477" s="100" t="str">
        <f t="shared" ca="1" si="29"/>
        <v/>
      </c>
      <c r="E477" s="87" t="str">
        <f t="shared" ca="1" si="30"/>
        <v/>
      </c>
      <c r="F477" s="87" t="str">
        <f t="shared" ca="1" si="31"/>
        <v/>
      </c>
    </row>
    <row r="478" spans="1:6">
      <c r="A478" s="70"/>
      <c r="B478" s="99" t="str">
        <f t="shared" ca="1" si="28"/>
        <v/>
      </c>
      <c r="C478" s="89" t="str">
        <f ca="1">IFERROR(VLOOKUP(B478,BDD!A:H,2),"")</f>
        <v/>
      </c>
      <c r="D478" s="100" t="str">
        <f t="shared" ca="1" si="29"/>
        <v/>
      </c>
      <c r="E478" s="87" t="str">
        <f t="shared" ca="1" si="30"/>
        <v/>
      </c>
      <c r="F478" s="87" t="str">
        <f t="shared" ca="1" si="31"/>
        <v/>
      </c>
    </row>
    <row r="479" spans="1:6">
      <c r="A479" s="70"/>
      <c r="B479" s="99" t="str">
        <f t="shared" ca="1" si="28"/>
        <v/>
      </c>
      <c r="C479" s="89" t="str">
        <f ca="1">IFERROR(VLOOKUP(B479,BDD!A:H,2),"")</f>
        <v/>
      </c>
      <c r="D479" s="100" t="str">
        <f t="shared" ca="1" si="29"/>
        <v/>
      </c>
      <c r="E479" s="87" t="str">
        <f t="shared" ca="1" si="30"/>
        <v/>
      </c>
      <c r="F479" s="87" t="str">
        <f t="shared" ca="1" si="31"/>
        <v/>
      </c>
    </row>
    <row r="480" spans="1:6">
      <c r="A480" s="70"/>
      <c r="B480" s="99" t="str">
        <f t="shared" ca="1" si="28"/>
        <v/>
      </c>
      <c r="C480" s="89" t="str">
        <f ca="1">IFERROR(VLOOKUP(B480,BDD!A:H,2),"")</f>
        <v/>
      </c>
      <c r="D480" s="100" t="str">
        <f t="shared" ca="1" si="29"/>
        <v/>
      </c>
      <c r="E480" s="87" t="str">
        <f t="shared" ca="1" si="30"/>
        <v/>
      </c>
      <c r="F480" s="87" t="str">
        <f t="shared" ca="1" si="31"/>
        <v/>
      </c>
    </row>
    <row r="481" spans="1:6">
      <c r="A481" s="70"/>
      <c r="B481" s="99" t="str">
        <f t="shared" ca="1" si="28"/>
        <v/>
      </c>
      <c r="C481" s="89" t="str">
        <f ca="1">IFERROR(VLOOKUP(B481,BDD!A:H,2),"")</f>
        <v/>
      </c>
      <c r="D481" s="100" t="str">
        <f t="shared" ca="1" si="29"/>
        <v/>
      </c>
      <c r="E481" s="87" t="str">
        <f t="shared" ca="1" si="30"/>
        <v/>
      </c>
      <c r="F481" s="87" t="str">
        <f t="shared" ca="1" si="31"/>
        <v/>
      </c>
    </row>
    <row r="482" spans="1:6">
      <c r="A482" s="70"/>
      <c r="B482" s="99" t="str">
        <f t="shared" ca="1" si="28"/>
        <v/>
      </c>
      <c r="C482" s="89" t="str">
        <f ca="1">IFERROR(VLOOKUP(B482,BDD!A:H,2),"")</f>
        <v/>
      </c>
      <c r="D482" s="100" t="str">
        <f t="shared" ca="1" si="29"/>
        <v/>
      </c>
      <c r="E482" s="87" t="str">
        <f t="shared" ca="1" si="30"/>
        <v/>
      </c>
      <c r="F482" s="87" t="str">
        <f t="shared" ca="1" si="31"/>
        <v/>
      </c>
    </row>
    <row r="483" spans="1:6">
      <c r="A483" s="70"/>
      <c r="B483" s="99" t="str">
        <f t="shared" ca="1" si="28"/>
        <v/>
      </c>
      <c r="C483" s="89" t="str">
        <f ca="1">IFERROR(VLOOKUP(B483,BDD!A:H,2),"")</f>
        <v/>
      </c>
      <c r="D483" s="100" t="str">
        <f t="shared" ca="1" si="29"/>
        <v/>
      </c>
      <c r="E483" s="87" t="str">
        <f t="shared" ca="1" si="30"/>
        <v/>
      </c>
      <c r="F483" s="87" t="str">
        <f t="shared" ca="1" si="31"/>
        <v/>
      </c>
    </row>
    <row r="484" spans="1:6">
      <c r="A484" s="72"/>
      <c r="B484" s="99" t="str">
        <f t="shared" ca="1" si="28"/>
        <v/>
      </c>
      <c r="C484" s="89" t="str">
        <f ca="1">IFERROR(VLOOKUP(B484,BDD!A:H,2),"")</f>
        <v/>
      </c>
      <c r="D484" s="100" t="str">
        <f t="shared" ca="1" si="29"/>
        <v/>
      </c>
      <c r="E484" s="87" t="str">
        <f t="shared" ca="1" si="30"/>
        <v/>
      </c>
      <c r="F484" s="87" t="str">
        <f t="shared" ca="1" si="31"/>
        <v/>
      </c>
    </row>
    <row r="485" spans="1:6">
      <c r="A485" s="85" t="s">
        <v>931</v>
      </c>
      <c r="B485" s="99" t="str">
        <f t="shared" ca="1" si="28"/>
        <v>i006</v>
      </c>
      <c r="C485" s="89" t="str">
        <f ca="1">IFERROR(VLOOKUP(B485,BDD!A:H,2),"")</f>
        <v>I006  CAL SUSPENSION PM ISUZU</v>
      </c>
      <c r="D485" s="100">
        <f t="shared" ca="1" si="29"/>
        <v>35</v>
      </c>
      <c r="E485" s="87">
        <f t="shared" ca="1" si="30"/>
        <v>5.0110000000000001</v>
      </c>
      <c r="F485" s="87">
        <f t="shared" ca="1" si="31"/>
        <v>5.4909999999999997</v>
      </c>
    </row>
    <row r="486" spans="1:6">
      <c r="A486" s="70"/>
      <c r="B486" s="99" t="str">
        <f t="shared" ca="1" si="28"/>
        <v>B001</v>
      </c>
      <c r="C486" s="89" t="str">
        <f ca="1">IFERROR(VLOOKUP(B486,BDD!A:H,2),"")</f>
        <v>B001  BOULON D'ASSEMBLAGE 404</v>
      </c>
      <c r="D486" s="100">
        <f t="shared" ca="1" si="29"/>
        <v>20</v>
      </c>
      <c r="E486" s="87" t="str">
        <f t="shared" ca="1" si="30"/>
        <v/>
      </c>
      <c r="F486" s="87" t="str">
        <f t="shared" ca="1" si="31"/>
        <v/>
      </c>
    </row>
    <row r="487" spans="1:6">
      <c r="A487" s="70"/>
      <c r="B487" s="99" t="str">
        <f t="shared" ca="1" si="28"/>
        <v/>
      </c>
      <c r="C487" s="89" t="str">
        <f ca="1">IFERROR(VLOOKUP(B487,BDD!A:H,2),"")</f>
        <v/>
      </c>
      <c r="D487" s="100" t="str">
        <f t="shared" ca="1" si="29"/>
        <v/>
      </c>
      <c r="E487" s="87" t="str">
        <f t="shared" ca="1" si="30"/>
        <v/>
      </c>
      <c r="F487" s="87" t="str">
        <f t="shared" ca="1" si="31"/>
        <v/>
      </c>
    </row>
    <row r="488" spans="1:6">
      <c r="A488" s="70"/>
      <c r="B488" s="99" t="str">
        <f t="shared" ca="1" si="28"/>
        <v/>
      </c>
      <c r="C488" s="89" t="str">
        <f ca="1">IFERROR(VLOOKUP(B488,BDD!A:H,2),"")</f>
        <v/>
      </c>
      <c r="D488" s="100" t="str">
        <f t="shared" ca="1" si="29"/>
        <v/>
      </c>
      <c r="E488" s="87" t="str">
        <f t="shared" ca="1" si="30"/>
        <v/>
      </c>
      <c r="F488" s="87" t="str">
        <f t="shared" ca="1" si="31"/>
        <v/>
      </c>
    </row>
    <row r="489" spans="1:6">
      <c r="A489" s="70"/>
      <c r="B489" s="99" t="str">
        <f t="shared" ca="1" si="28"/>
        <v/>
      </c>
      <c r="C489" s="89" t="str">
        <f ca="1">IFERROR(VLOOKUP(B489,BDD!A:H,2),"")</f>
        <v/>
      </c>
      <c r="D489" s="100" t="str">
        <f t="shared" ca="1" si="29"/>
        <v/>
      </c>
      <c r="E489" s="87" t="str">
        <f t="shared" ca="1" si="30"/>
        <v/>
      </c>
      <c r="F489" s="87" t="str">
        <f t="shared" ca="1" si="31"/>
        <v/>
      </c>
    </row>
    <row r="490" spans="1:6">
      <c r="A490" s="70"/>
      <c r="B490" s="99" t="str">
        <f t="shared" ca="1" si="28"/>
        <v/>
      </c>
      <c r="C490" s="89" t="str">
        <f ca="1">IFERROR(VLOOKUP(B490,BDD!A:H,2),"")</f>
        <v/>
      </c>
      <c r="D490" s="100" t="str">
        <f t="shared" ca="1" si="29"/>
        <v/>
      </c>
      <c r="E490" s="87" t="str">
        <f t="shared" ca="1" si="30"/>
        <v/>
      </c>
      <c r="F490" s="87" t="str">
        <f t="shared" ca="1" si="31"/>
        <v/>
      </c>
    </row>
    <row r="491" spans="1:6">
      <c r="A491" s="70"/>
      <c r="B491" s="99" t="str">
        <f t="shared" ca="1" si="28"/>
        <v/>
      </c>
      <c r="C491" s="89" t="str">
        <f ca="1">IFERROR(VLOOKUP(B491,BDD!A:H,2),"")</f>
        <v/>
      </c>
      <c r="D491" s="100" t="str">
        <f t="shared" ca="1" si="29"/>
        <v/>
      </c>
      <c r="E491" s="87" t="str">
        <f t="shared" ca="1" si="30"/>
        <v/>
      </c>
      <c r="F491" s="87" t="str">
        <f t="shared" ca="1" si="31"/>
        <v/>
      </c>
    </row>
    <row r="492" spans="1:6">
      <c r="A492" s="70"/>
      <c r="B492" s="99" t="str">
        <f t="shared" ca="1" si="28"/>
        <v/>
      </c>
      <c r="C492" s="89" t="str">
        <f ca="1">IFERROR(VLOOKUP(B492,BDD!A:H,2),"")</f>
        <v/>
      </c>
      <c r="D492" s="100" t="str">
        <f t="shared" ca="1" si="29"/>
        <v/>
      </c>
      <c r="E492" s="87" t="str">
        <f t="shared" ca="1" si="30"/>
        <v/>
      </c>
      <c r="F492" s="87" t="str">
        <f t="shared" ca="1" si="31"/>
        <v/>
      </c>
    </row>
    <row r="493" spans="1:6">
      <c r="A493" s="70"/>
      <c r="B493" s="99" t="str">
        <f t="shared" ca="1" si="28"/>
        <v/>
      </c>
      <c r="C493" s="89" t="str">
        <f ca="1">IFERROR(VLOOKUP(B493,BDD!A:H,2),"")</f>
        <v/>
      </c>
      <c r="D493" s="100" t="str">
        <f t="shared" ca="1" si="29"/>
        <v/>
      </c>
      <c r="E493" s="87" t="str">
        <f t="shared" ca="1" si="30"/>
        <v/>
      </c>
      <c r="F493" s="87" t="str">
        <f t="shared" ca="1" si="31"/>
        <v/>
      </c>
    </row>
    <row r="494" spans="1:6">
      <c r="A494" s="72"/>
      <c r="B494" s="99" t="str">
        <f t="shared" ca="1" si="28"/>
        <v/>
      </c>
      <c r="C494" s="89" t="str">
        <f ca="1">IFERROR(VLOOKUP(B494,BDD!A:H,2),"")</f>
        <v/>
      </c>
      <c r="D494" s="100" t="str">
        <f t="shared" ca="1" si="29"/>
        <v/>
      </c>
      <c r="E494" s="87" t="str">
        <f t="shared" ca="1" si="30"/>
        <v/>
      </c>
      <c r="F494" s="87" t="str">
        <f t="shared" ca="1" si="31"/>
        <v/>
      </c>
    </row>
    <row r="495" spans="1:6">
      <c r="A495" s="85" t="s">
        <v>932</v>
      </c>
      <c r="B495" s="99" t="str">
        <f t="shared" ca="1" si="28"/>
        <v>i006</v>
      </c>
      <c r="C495" s="89" t="str">
        <f ca="1">IFERROR(VLOOKUP(B495,BDD!A:H,2),"")</f>
        <v>I006  CAL SUSPENSION PM ISUZU</v>
      </c>
      <c r="D495" s="100">
        <f t="shared" ca="1" si="29"/>
        <v>35</v>
      </c>
      <c r="E495" s="87">
        <f t="shared" ca="1" si="30"/>
        <v>5.0110000000000001</v>
      </c>
      <c r="F495" s="87">
        <f t="shared" ca="1" si="31"/>
        <v>5.4909999999999997</v>
      </c>
    </row>
    <row r="496" spans="1:6">
      <c r="A496" s="70"/>
      <c r="B496" s="99" t="str">
        <f t="shared" ca="1" si="28"/>
        <v>B001</v>
      </c>
      <c r="C496" s="89" t="str">
        <f ca="1">IFERROR(VLOOKUP(B496,BDD!A:H,2),"")</f>
        <v>B001  BOULON D'ASSEMBLAGE 404</v>
      </c>
      <c r="D496" s="100">
        <f t="shared" ca="1" si="29"/>
        <v>20</v>
      </c>
      <c r="E496" s="89" t="str">
        <f t="shared" ca="1" si="30"/>
        <v/>
      </c>
      <c r="F496" s="87" t="str">
        <f t="shared" ca="1" si="31"/>
        <v/>
      </c>
    </row>
    <row r="497" spans="1:6">
      <c r="A497" s="70"/>
      <c r="B497" s="99" t="str">
        <f t="shared" ca="1" si="28"/>
        <v/>
      </c>
      <c r="C497" s="89" t="str">
        <f ca="1">IFERROR(VLOOKUP(B497,BDD!A:H,2),"")</f>
        <v/>
      </c>
      <c r="D497" s="100" t="str">
        <f t="shared" ca="1" si="29"/>
        <v/>
      </c>
      <c r="E497" s="89" t="str">
        <f t="shared" ca="1" si="30"/>
        <v/>
      </c>
      <c r="F497" s="87" t="str">
        <f t="shared" ca="1" si="31"/>
        <v/>
      </c>
    </row>
    <row r="498" spans="1:6">
      <c r="A498" s="70"/>
      <c r="B498" s="99" t="str">
        <f t="shared" ca="1" si="28"/>
        <v/>
      </c>
      <c r="C498" s="89" t="str">
        <f ca="1">IFERROR(VLOOKUP(B498,BDD!A:H,2),"")</f>
        <v/>
      </c>
      <c r="D498" s="100" t="str">
        <f t="shared" ca="1" si="29"/>
        <v/>
      </c>
      <c r="E498" s="89" t="str">
        <f t="shared" ca="1" si="30"/>
        <v/>
      </c>
      <c r="F498" s="87" t="str">
        <f t="shared" ca="1" si="31"/>
        <v/>
      </c>
    </row>
    <row r="499" spans="1:6">
      <c r="A499" s="70"/>
      <c r="B499" s="99" t="str">
        <f t="shared" ca="1" si="28"/>
        <v/>
      </c>
      <c r="C499" s="89" t="str">
        <f ca="1">IFERROR(VLOOKUP(B499,BDD!A:H,2),"")</f>
        <v/>
      </c>
      <c r="D499" s="100" t="str">
        <f t="shared" ca="1" si="29"/>
        <v/>
      </c>
      <c r="E499" s="89" t="str">
        <f t="shared" ca="1" si="30"/>
        <v/>
      </c>
      <c r="F499" s="87" t="str">
        <f t="shared" ca="1" si="31"/>
        <v/>
      </c>
    </row>
    <row r="500" spans="1:6">
      <c r="A500" s="70"/>
      <c r="B500" s="99" t="str">
        <f t="shared" ca="1" si="28"/>
        <v/>
      </c>
      <c r="C500" s="89" t="str">
        <f ca="1">IFERROR(VLOOKUP(B500,BDD!A:H,2),"")</f>
        <v/>
      </c>
      <c r="D500" s="100" t="str">
        <f t="shared" ca="1" si="29"/>
        <v/>
      </c>
      <c r="E500" s="89" t="str">
        <f t="shared" ca="1" si="30"/>
        <v/>
      </c>
      <c r="F500" s="87" t="str">
        <f t="shared" ca="1" si="31"/>
        <v/>
      </c>
    </row>
    <row r="501" spans="1:6">
      <c r="A501" s="70"/>
      <c r="B501" s="99" t="str">
        <f t="shared" ca="1" si="28"/>
        <v/>
      </c>
      <c r="C501" s="89" t="str">
        <f ca="1">IFERROR(VLOOKUP(B501,BDD!A:H,2),"")</f>
        <v/>
      </c>
      <c r="D501" s="100" t="str">
        <f t="shared" ca="1" si="29"/>
        <v/>
      </c>
      <c r="E501" s="89" t="str">
        <f t="shared" ca="1" si="30"/>
        <v/>
      </c>
      <c r="F501" s="87" t="str">
        <f t="shared" ca="1" si="31"/>
        <v/>
      </c>
    </row>
    <row r="502" spans="1:6">
      <c r="A502" s="70"/>
      <c r="B502" s="99" t="str">
        <f t="shared" ca="1" si="28"/>
        <v/>
      </c>
      <c r="C502" s="89" t="str">
        <f ca="1">IFERROR(VLOOKUP(B502,BDD!A:H,2),"")</f>
        <v/>
      </c>
      <c r="D502" s="100" t="str">
        <f t="shared" ca="1" si="29"/>
        <v/>
      </c>
      <c r="E502" s="89" t="str">
        <f t="shared" ca="1" si="30"/>
        <v/>
      </c>
      <c r="F502" s="87" t="str">
        <f t="shared" ca="1" si="31"/>
        <v/>
      </c>
    </row>
    <row r="503" spans="1:6">
      <c r="A503" s="70"/>
      <c r="B503" s="99" t="str">
        <f t="shared" ca="1" si="28"/>
        <v/>
      </c>
      <c r="C503" s="89" t="str">
        <f ca="1">IFERROR(VLOOKUP(B503,BDD!A:H,2),"")</f>
        <v/>
      </c>
      <c r="D503" s="100" t="str">
        <f t="shared" ca="1" si="29"/>
        <v/>
      </c>
      <c r="E503" s="89" t="str">
        <f t="shared" ca="1" si="30"/>
        <v/>
      </c>
      <c r="F503" s="87" t="str">
        <f t="shared" ca="1" si="31"/>
        <v/>
      </c>
    </row>
    <row r="504" spans="1:6">
      <c r="A504" s="72"/>
      <c r="B504" s="99" t="str">
        <f t="shared" ca="1" si="28"/>
        <v/>
      </c>
      <c r="C504" s="89" t="str">
        <f ca="1">IFERROR(VLOOKUP(B504,BDD!A:H,2),"")</f>
        <v/>
      </c>
      <c r="D504" s="100" t="str">
        <f t="shared" ca="1" si="29"/>
        <v/>
      </c>
      <c r="E504" s="89" t="str">
        <f t="shared" ca="1" si="30"/>
        <v/>
      </c>
      <c r="F504" s="87" t="str">
        <f t="shared" ca="1" si="31"/>
        <v/>
      </c>
    </row>
    <row r="505" spans="1:6">
      <c r="A505" s="85" t="s">
        <v>933</v>
      </c>
      <c r="B505" s="99" t="str">
        <f t="shared" ca="1" si="28"/>
        <v>i006</v>
      </c>
      <c r="C505" s="89" t="str">
        <f ca="1">IFERROR(VLOOKUP(B505,BDD!A:H,2),"")</f>
        <v>I006  CAL SUSPENSION PM ISUZU</v>
      </c>
      <c r="D505" s="100">
        <f t="shared" ca="1" si="29"/>
        <v>35</v>
      </c>
      <c r="E505" s="89">
        <f t="shared" ca="1" si="30"/>
        <v>5.0110000000000001</v>
      </c>
      <c r="F505" s="87">
        <f t="shared" ca="1" si="31"/>
        <v>5.4909999999999997</v>
      </c>
    </row>
    <row r="506" spans="1:6">
      <c r="A506" s="70"/>
      <c r="B506" s="99" t="str">
        <f t="shared" ca="1" si="28"/>
        <v>B001</v>
      </c>
      <c r="C506" s="89" t="str">
        <f ca="1">IFERROR(VLOOKUP(B506,BDD!A:H,2),"")</f>
        <v>B001  BOULON D'ASSEMBLAGE 404</v>
      </c>
      <c r="D506" s="100">
        <f t="shared" ca="1" si="29"/>
        <v>20</v>
      </c>
      <c r="E506" s="89" t="str">
        <f t="shared" ca="1" si="30"/>
        <v/>
      </c>
      <c r="F506" s="87" t="str">
        <f t="shared" ca="1" si="31"/>
        <v/>
      </c>
    </row>
    <row r="507" spans="1:6">
      <c r="A507" s="70"/>
      <c r="B507" s="99" t="str">
        <f t="shared" ca="1" si="28"/>
        <v/>
      </c>
      <c r="C507" s="89" t="str">
        <f ca="1">IFERROR(VLOOKUP(B507,BDD!A:H,2),"")</f>
        <v/>
      </c>
      <c r="D507" s="100" t="str">
        <f t="shared" ca="1" si="29"/>
        <v/>
      </c>
      <c r="E507" s="89" t="str">
        <f t="shared" ca="1" si="30"/>
        <v/>
      </c>
      <c r="F507" s="87" t="str">
        <f t="shared" ca="1" si="31"/>
        <v/>
      </c>
    </row>
    <row r="508" spans="1:6">
      <c r="A508" s="70"/>
      <c r="B508" s="99" t="str">
        <f t="shared" ca="1" si="28"/>
        <v/>
      </c>
      <c r="C508" s="89" t="str">
        <f ca="1">IFERROR(VLOOKUP(B508,BDD!A:H,2),"")</f>
        <v/>
      </c>
      <c r="D508" s="100" t="str">
        <f t="shared" ca="1" si="29"/>
        <v/>
      </c>
      <c r="E508" s="89" t="str">
        <f t="shared" ca="1" si="30"/>
        <v/>
      </c>
      <c r="F508" s="87" t="str">
        <f t="shared" ca="1" si="31"/>
        <v/>
      </c>
    </row>
    <row r="509" spans="1:6">
      <c r="A509" s="70"/>
      <c r="B509" s="99" t="str">
        <f t="shared" ca="1" si="28"/>
        <v/>
      </c>
      <c r="C509" s="89" t="str">
        <f ca="1">IFERROR(VLOOKUP(B509,BDD!A:H,2),"")</f>
        <v/>
      </c>
      <c r="D509" s="100" t="str">
        <f t="shared" ca="1" si="29"/>
        <v/>
      </c>
      <c r="E509" s="89" t="str">
        <f t="shared" ca="1" si="30"/>
        <v/>
      </c>
      <c r="F509" s="87" t="str">
        <f t="shared" ca="1" si="31"/>
        <v/>
      </c>
    </row>
    <row r="510" spans="1:6">
      <c r="A510" s="70"/>
      <c r="B510" s="99" t="str">
        <f t="shared" ca="1" si="28"/>
        <v/>
      </c>
      <c r="C510" s="89" t="str">
        <f ca="1">IFERROR(VLOOKUP(B510,BDD!A:H,2),"")</f>
        <v/>
      </c>
      <c r="D510" s="100" t="str">
        <f t="shared" ca="1" si="29"/>
        <v/>
      </c>
      <c r="E510" s="89" t="str">
        <f t="shared" ca="1" si="30"/>
        <v/>
      </c>
      <c r="F510" s="87" t="str">
        <f t="shared" ca="1" si="31"/>
        <v/>
      </c>
    </row>
    <row r="511" spans="1:6">
      <c r="A511" s="70"/>
      <c r="B511" s="99" t="str">
        <f t="shared" ca="1" si="28"/>
        <v/>
      </c>
      <c r="C511" s="89" t="str">
        <f ca="1">IFERROR(VLOOKUP(B511,BDD!A:H,2),"")</f>
        <v/>
      </c>
      <c r="D511" s="100" t="str">
        <f t="shared" ca="1" si="29"/>
        <v/>
      </c>
      <c r="E511" s="89" t="str">
        <f t="shared" ca="1" si="30"/>
        <v/>
      </c>
      <c r="F511" s="87" t="str">
        <f t="shared" ca="1" si="31"/>
        <v/>
      </c>
    </row>
    <row r="512" spans="1:6">
      <c r="A512" s="70"/>
      <c r="B512" s="99" t="str">
        <f t="shared" ca="1" si="28"/>
        <v/>
      </c>
      <c r="C512" s="89" t="str">
        <f ca="1">IFERROR(VLOOKUP(B512,BDD!A:H,2),"")</f>
        <v/>
      </c>
      <c r="D512" s="100" t="str">
        <f t="shared" ca="1" si="29"/>
        <v/>
      </c>
      <c r="E512" s="89" t="str">
        <f t="shared" ca="1" si="30"/>
        <v/>
      </c>
      <c r="F512" s="87" t="str">
        <f t="shared" ca="1" si="31"/>
        <v/>
      </c>
    </row>
    <row r="513" spans="1:6">
      <c r="A513" s="70"/>
      <c r="B513" s="99" t="str">
        <f t="shared" ca="1" si="28"/>
        <v/>
      </c>
      <c r="C513" s="89" t="str">
        <f ca="1">IFERROR(VLOOKUP(B513,BDD!A:H,2),"")</f>
        <v/>
      </c>
      <c r="D513" s="100" t="str">
        <f t="shared" ca="1" si="29"/>
        <v/>
      </c>
      <c r="E513" s="89" t="str">
        <f t="shared" ca="1" si="30"/>
        <v/>
      </c>
      <c r="F513" s="87" t="str">
        <f t="shared" ca="1" si="31"/>
        <v/>
      </c>
    </row>
    <row r="514" spans="1:6">
      <c r="A514" s="72"/>
      <c r="B514" s="99" t="str">
        <f t="shared" ca="1" si="28"/>
        <v/>
      </c>
      <c r="C514" s="89" t="str">
        <f ca="1">IFERROR(VLOOKUP(B514,BDD!A:H,2),"")</f>
        <v/>
      </c>
      <c r="D514" s="100" t="str">
        <f t="shared" ca="1" si="29"/>
        <v/>
      </c>
      <c r="E514" s="89" t="str">
        <f t="shared" ca="1" si="30"/>
        <v/>
      </c>
      <c r="F514" s="87" t="str">
        <f t="shared" ca="1" si="31"/>
        <v/>
      </c>
    </row>
    <row r="515" spans="1:6">
      <c r="A515" s="85" t="s">
        <v>934</v>
      </c>
      <c r="B515" s="99" t="str">
        <f t="shared" ca="1" si="28"/>
        <v>i006</v>
      </c>
      <c r="C515" s="89" t="str">
        <f ca="1">IFERROR(VLOOKUP(B515,BDD!A:H,2),"")</f>
        <v>I006  CAL SUSPENSION PM ISUZU</v>
      </c>
      <c r="D515" s="100">
        <f t="shared" ca="1" si="29"/>
        <v>35</v>
      </c>
      <c r="E515" s="89">
        <f t="shared" ca="1" si="30"/>
        <v>5.0110000000000001</v>
      </c>
      <c r="F515" s="87">
        <f t="shared" ca="1" si="31"/>
        <v>5.4909999999999997</v>
      </c>
    </row>
    <row r="516" spans="1:6">
      <c r="A516" s="70"/>
      <c r="B516" s="99" t="str">
        <f t="shared" ca="1" si="28"/>
        <v>B001</v>
      </c>
      <c r="C516" s="89" t="str">
        <f ca="1">IFERROR(VLOOKUP(B516,BDD!A:H,2),"")</f>
        <v>B001  BOULON D'ASSEMBLAGE 404</v>
      </c>
      <c r="D516" s="100">
        <f t="shared" ca="1" si="29"/>
        <v>20</v>
      </c>
      <c r="E516" s="89" t="str">
        <f t="shared" ca="1" si="30"/>
        <v/>
      </c>
      <c r="F516" s="87" t="str">
        <f t="shared" ca="1" si="31"/>
        <v/>
      </c>
    </row>
    <row r="517" spans="1:6">
      <c r="A517" s="70"/>
      <c r="B517" s="99" t="str">
        <f t="shared" ref="B517:B580" ca="1" si="32">IF(INDIRECT(INDIRECT("$A"&amp;(5+nblignes*INT((ROW()-5)/nblignes)))&amp;"!b"&amp;5+MOD(ROW()+5,nblignes))=0,"",INDIRECT(INDIRECT("$A"&amp;(5+nblignes*INT((ROW()-5)/nblignes)))&amp;"!b"&amp;5+MOD(ROW()+5,nblignes)))</f>
        <v/>
      </c>
      <c r="C517" s="89" t="str">
        <f ca="1">IFERROR(VLOOKUP(B517,BDD!A:H,2),"")</f>
        <v/>
      </c>
      <c r="D517" s="100" t="str">
        <f t="shared" ref="D517:D580" ca="1" si="33">IF($C517="","",INDIRECT(INDIRECT("$A"&amp;(5+nblignes*INT((ROW()-5)/nblignes)))&amp;"!c"&amp;5+MOD(ROW()+5,nblignes)))</f>
        <v/>
      </c>
      <c r="E517" s="89" t="str">
        <f t="shared" ca="1" si="30"/>
        <v/>
      </c>
      <c r="F517" s="87" t="str">
        <f t="shared" ref="F517:F580" ca="1" si="34">IF($A517="","",INDIRECT(INDIRECT("$A"&amp;(5+nblignes*INT((ROW()-5)/nblignes)))&amp;"!$d$16"))</f>
        <v/>
      </c>
    </row>
    <row r="518" spans="1:6">
      <c r="A518" s="70"/>
      <c r="B518" s="99" t="str">
        <f t="shared" ca="1" si="32"/>
        <v/>
      </c>
      <c r="C518" s="89" t="str">
        <f ca="1">IFERROR(VLOOKUP(B518,BDD!A:H,2),"")</f>
        <v/>
      </c>
      <c r="D518" s="100" t="str">
        <f t="shared" ca="1" si="33"/>
        <v/>
      </c>
      <c r="E518" s="89" t="str">
        <f t="shared" ref="E518:E581" ca="1" si="35">IF($A518="","",INDIRECT(INDIRECT("$A"&amp;(5+nblignes*INT((ROW()-5)/nblignes)))&amp;"!$d$15"))</f>
        <v/>
      </c>
      <c r="F518" s="87" t="str">
        <f t="shared" ca="1" si="34"/>
        <v/>
      </c>
    </row>
    <row r="519" spans="1:6">
      <c r="A519" s="70"/>
      <c r="B519" s="99" t="str">
        <f t="shared" ca="1" si="32"/>
        <v/>
      </c>
      <c r="C519" s="89" t="str">
        <f ca="1">IFERROR(VLOOKUP(B519,BDD!A:H,2),"")</f>
        <v/>
      </c>
      <c r="D519" s="100" t="str">
        <f t="shared" ca="1" si="33"/>
        <v/>
      </c>
      <c r="E519" s="89" t="str">
        <f t="shared" ca="1" si="35"/>
        <v/>
      </c>
      <c r="F519" s="87" t="str">
        <f t="shared" ca="1" si="34"/>
        <v/>
      </c>
    </row>
    <row r="520" spans="1:6">
      <c r="A520" s="70"/>
      <c r="B520" s="99" t="str">
        <f t="shared" ca="1" si="32"/>
        <v/>
      </c>
      <c r="C520" s="89" t="str">
        <f ca="1">IFERROR(VLOOKUP(B520,BDD!A:H,2),"")</f>
        <v/>
      </c>
      <c r="D520" s="100" t="str">
        <f t="shared" ca="1" si="33"/>
        <v/>
      </c>
      <c r="E520" s="89" t="str">
        <f t="shared" ca="1" si="35"/>
        <v/>
      </c>
      <c r="F520" s="87" t="str">
        <f t="shared" ca="1" si="34"/>
        <v/>
      </c>
    </row>
    <row r="521" spans="1:6">
      <c r="A521" s="70"/>
      <c r="B521" s="99" t="str">
        <f t="shared" ca="1" si="32"/>
        <v/>
      </c>
      <c r="C521" s="89" t="str">
        <f ca="1">IFERROR(VLOOKUP(B521,BDD!A:H,2),"")</f>
        <v/>
      </c>
      <c r="D521" s="100" t="str">
        <f t="shared" ca="1" si="33"/>
        <v/>
      </c>
      <c r="E521" s="89" t="str">
        <f t="shared" ca="1" si="35"/>
        <v/>
      </c>
      <c r="F521" s="87" t="str">
        <f t="shared" ca="1" si="34"/>
        <v/>
      </c>
    </row>
    <row r="522" spans="1:6">
      <c r="A522" s="70"/>
      <c r="B522" s="99" t="str">
        <f t="shared" ca="1" si="32"/>
        <v/>
      </c>
      <c r="C522" s="89" t="str">
        <f ca="1">IFERROR(VLOOKUP(B522,BDD!A:H,2),"")</f>
        <v/>
      </c>
      <c r="D522" s="100" t="str">
        <f t="shared" ca="1" si="33"/>
        <v/>
      </c>
      <c r="E522" s="89" t="str">
        <f t="shared" ca="1" si="35"/>
        <v/>
      </c>
      <c r="F522" s="87" t="str">
        <f t="shared" ca="1" si="34"/>
        <v/>
      </c>
    </row>
    <row r="523" spans="1:6">
      <c r="A523" s="70"/>
      <c r="B523" s="99" t="str">
        <f t="shared" ca="1" si="32"/>
        <v/>
      </c>
      <c r="C523" s="89" t="str">
        <f ca="1">IFERROR(VLOOKUP(B523,BDD!A:H,2),"")</f>
        <v/>
      </c>
      <c r="D523" s="100" t="str">
        <f t="shared" ca="1" si="33"/>
        <v/>
      </c>
      <c r="E523" s="89" t="str">
        <f t="shared" ca="1" si="35"/>
        <v/>
      </c>
      <c r="F523" s="87" t="str">
        <f t="shared" ca="1" si="34"/>
        <v/>
      </c>
    </row>
    <row r="524" spans="1:6">
      <c r="A524" s="72"/>
      <c r="B524" s="99" t="str">
        <f t="shared" ca="1" si="32"/>
        <v/>
      </c>
      <c r="C524" s="89" t="str">
        <f ca="1">IFERROR(VLOOKUP(B524,BDD!A:H,2),"")</f>
        <v/>
      </c>
      <c r="D524" s="100" t="str">
        <f t="shared" ca="1" si="33"/>
        <v/>
      </c>
      <c r="E524" s="89" t="str">
        <f t="shared" ca="1" si="35"/>
        <v/>
      </c>
      <c r="F524" s="87" t="str">
        <f t="shared" ca="1" si="34"/>
        <v/>
      </c>
    </row>
    <row r="525" spans="1:6">
      <c r="A525" s="85" t="s">
        <v>935</v>
      </c>
      <c r="B525" s="99" t="str">
        <f t="shared" ca="1" si="32"/>
        <v>i006</v>
      </c>
      <c r="C525" s="89" t="str">
        <f ca="1">IFERROR(VLOOKUP(B525,BDD!A:H,2),"")</f>
        <v>I006  CAL SUSPENSION PM ISUZU</v>
      </c>
      <c r="D525" s="100">
        <f t="shared" ca="1" si="33"/>
        <v>35</v>
      </c>
      <c r="E525" s="89">
        <f t="shared" ca="1" si="35"/>
        <v>5.0110000000000001</v>
      </c>
      <c r="F525" s="87">
        <f t="shared" ca="1" si="34"/>
        <v>5.4909999999999997</v>
      </c>
    </row>
    <row r="526" spans="1:6">
      <c r="A526" s="70"/>
      <c r="B526" s="99" t="str">
        <f t="shared" ca="1" si="32"/>
        <v>B001</v>
      </c>
      <c r="C526" s="89" t="str">
        <f ca="1">IFERROR(VLOOKUP(B526,BDD!A:H,2),"")</f>
        <v>B001  BOULON D'ASSEMBLAGE 404</v>
      </c>
      <c r="D526" s="100">
        <f t="shared" ca="1" si="33"/>
        <v>20</v>
      </c>
      <c r="E526" s="89" t="str">
        <f t="shared" ca="1" si="35"/>
        <v/>
      </c>
      <c r="F526" s="87" t="str">
        <f t="shared" ca="1" si="34"/>
        <v/>
      </c>
    </row>
    <row r="527" spans="1:6">
      <c r="A527" s="70"/>
      <c r="B527" s="99" t="str">
        <f t="shared" ca="1" si="32"/>
        <v/>
      </c>
      <c r="C527" s="89" t="str">
        <f ca="1">IFERROR(VLOOKUP(B527,BDD!A:H,2),"")</f>
        <v/>
      </c>
      <c r="D527" s="100" t="str">
        <f t="shared" ca="1" si="33"/>
        <v/>
      </c>
      <c r="E527" s="89" t="str">
        <f t="shared" ca="1" si="35"/>
        <v/>
      </c>
      <c r="F527" s="87" t="str">
        <f t="shared" ca="1" si="34"/>
        <v/>
      </c>
    </row>
    <row r="528" spans="1:6">
      <c r="A528" s="70"/>
      <c r="B528" s="99" t="str">
        <f t="shared" ca="1" si="32"/>
        <v/>
      </c>
      <c r="C528" s="89" t="str">
        <f ca="1">IFERROR(VLOOKUP(B528,BDD!A:H,2),"")</f>
        <v/>
      </c>
      <c r="D528" s="100" t="str">
        <f t="shared" ca="1" si="33"/>
        <v/>
      </c>
      <c r="E528" s="89" t="str">
        <f t="shared" ca="1" si="35"/>
        <v/>
      </c>
      <c r="F528" s="87" t="str">
        <f t="shared" ca="1" si="34"/>
        <v/>
      </c>
    </row>
    <row r="529" spans="1:6">
      <c r="A529" s="70"/>
      <c r="B529" s="99" t="str">
        <f t="shared" ca="1" si="32"/>
        <v/>
      </c>
      <c r="C529" s="89" t="str">
        <f ca="1">IFERROR(VLOOKUP(B529,BDD!A:H,2),"")</f>
        <v/>
      </c>
      <c r="D529" s="100" t="str">
        <f t="shared" ca="1" si="33"/>
        <v/>
      </c>
      <c r="E529" s="89" t="str">
        <f t="shared" ca="1" si="35"/>
        <v/>
      </c>
      <c r="F529" s="87" t="str">
        <f t="shared" ca="1" si="34"/>
        <v/>
      </c>
    </row>
    <row r="530" spans="1:6">
      <c r="A530" s="70"/>
      <c r="B530" s="99" t="str">
        <f t="shared" ca="1" si="32"/>
        <v/>
      </c>
      <c r="C530" s="89" t="str">
        <f ca="1">IFERROR(VLOOKUP(B530,BDD!A:H,2),"")</f>
        <v/>
      </c>
      <c r="D530" s="100" t="str">
        <f t="shared" ca="1" si="33"/>
        <v/>
      </c>
      <c r="E530" s="89" t="str">
        <f t="shared" ca="1" si="35"/>
        <v/>
      </c>
      <c r="F530" s="87" t="str">
        <f t="shared" ca="1" si="34"/>
        <v/>
      </c>
    </row>
    <row r="531" spans="1:6">
      <c r="A531" s="70"/>
      <c r="B531" s="99" t="str">
        <f t="shared" ca="1" si="32"/>
        <v/>
      </c>
      <c r="C531" s="89" t="str">
        <f ca="1">IFERROR(VLOOKUP(B531,BDD!A:H,2),"")</f>
        <v/>
      </c>
      <c r="D531" s="100" t="str">
        <f t="shared" ca="1" si="33"/>
        <v/>
      </c>
      <c r="E531" s="89" t="str">
        <f t="shared" ca="1" si="35"/>
        <v/>
      </c>
      <c r="F531" s="87" t="str">
        <f t="shared" ca="1" si="34"/>
        <v/>
      </c>
    </row>
    <row r="532" spans="1:6">
      <c r="A532" s="70"/>
      <c r="B532" s="99" t="str">
        <f t="shared" ca="1" si="32"/>
        <v/>
      </c>
      <c r="C532" s="89" t="str">
        <f ca="1">IFERROR(VLOOKUP(B532,BDD!A:H,2),"")</f>
        <v/>
      </c>
      <c r="D532" s="100" t="str">
        <f t="shared" ca="1" si="33"/>
        <v/>
      </c>
      <c r="E532" s="89" t="str">
        <f t="shared" ca="1" si="35"/>
        <v/>
      </c>
      <c r="F532" s="87" t="str">
        <f t="shared" ca="1" si="34"/>
        <v/>
      </c>
    </row>
    <row r="533" spans="1:6">
      <c r="A533" s="70"/>
      <c r="B533" s="99" t="str">
        <f t="shared" ca="1" si="32"/>
        <v/>
      </c>
      <c r="C533" s="89" t="str">
        <f ca="1">IFERROR(VLOOKUP(B533,BDD!A:H,2),"")</f>
        <v/>
      </c>
      <c r="D533" s="100" t="str">
        <f t="shared" ca="1" si="33"/>
        <v/>
      </c>
      <c r="E533" s="89" t="str">
        <f t="shared" ca="1" si="35"/>
        <v/>
      </c>
      <c r="F533" s="87" t="str">
        <f t="shared" ca="1" si="34"/>
        <v/>
      </c>
    </row>
    <row r="534" spans="1:6">
      <c r="A534" s="72"/>
      <c r="B534" s="99" t="str">
        <f t="shared" ca="1" si="32"/>
        <v/>
      </c>
      <c r="C534" s="89" t="str">
        <f ca="1">IFERROR(VLOOKUP(B534,BDD!A:H,2),"")</f>
        <v/>
      </c>
      <c r="D534" s="100" t="str">
        <f t="shared" ca="1" si="33"/>
        <v/>
      </c>
      <c r="E534" s="89" t="str">
        <f t="shared" ca="1" si="35"/>
        <v/>
      </c>
      <c r="F534" s="87" t="str">
        <f t="shared" ca="1" si="34"/>
        <v/>
      </c>
    </row>
    <row r="535" spans="1:6">
      <c r="A535" s="85" t="s">
        <v>936</v>
      </c>
      <c r="B535" s="99" t="str">
        <f t="shared" ca="1" si="32"/>
        <v>i006</v>
      </c>
      <c r="C535" s="89" t="str">
        <f ca="1">IFERROR(VLOOKUP(B535,BDD!A:H,2),"")</f>
        <v>I006  CAL SUSPENSION PM ISUZU</v>
      </c>
      <c r="D535" s="100">
        <f t="shared" ca="1" si="33"/>
        <v>35</v>
      </c>
      <c r="E535" s="89">
        <f t="shared" ca="1" si="35"/>
        <v>5.0110000000000001</v>
      </c>
      <c r="F535" s="87">
        <f t="shared" ca="1" si="34"/>
        <v>5.4909999999999997</v>
      </c>
    </row>
    <row r="536" spans="1:6">
      <c r="A536" s="70"/>
      <c r="B536" s="99" t="str">
        <f t="shared" ca="1" si="32"/>
        <v>B001</v>
      </c>
      <c r="C536" s="89" t="str">
        <f ca="1">IFERROR(VLOOKUP(B536,BDD!A:H,2),"")</f>
        <v>B001  BOULON D'ASSEMBLAGE 404</v>
      </c>
      <c r="D536" s="100">
        <f t="shared" ca="1" si="33"/>
        <v>20</v>
      </c>
      <c r="E536" s="89" t="str">
        <f t="shared" ca="1" si="35"/>
        <v/>
      </c>
      <c r="F536" s="87" t="str">
        <f t="shared" ca="1" si="34"/>
        <v/>
      </c>
    </row>
    <row r="537" spans="1:6">
      <c r="A537" s="70"/>
      <c r="B537" s="99" t="str">
        <f t="shared" ca="1" si="32"/>
        <v/>
      </c>
      <c r="C537" s="89" t="str">
        <f ca="1">IFERROR(VLOOKUP(B537,BDD!A:H,2),"")</f>
        <v/>
      </c>
      <c r="D537" s="100" t="str">
        <f t="shared" ca="1" si="33"/>
        <v/>
      </c>
      <c r="E537" s="89" t="str">
        <f t="shared" ca="1" si="35"/>
        <v/>
      </c>
      <c r="F537" s="87" t="str">
        <f t="shared" ca="1" si="34"/>
        <v/>
      </c>
    </row>
    <row r="538" spans="1:6">
      <c r="A538" s="70"/>
      <c r="B538" s="99" t="str">
        <f t="shared" ca="1" si="32"/>
        <v/>
      </c>
      <c r="C538" s="89" t="str">
        <f ca="1">IFERROR(VLOOKUP(B538,BDD!A:H,2),"")</f>
        <v/>
      </c>
      <c r="D538" s="100" t="str">
        <f t="shared" ca="1" si="33"/>
        <v/>
      </c>
      <c r="E538" s="89" t="str">
        <f t="shared" ca="1" si="35"/>
        <v/>
      </c>
      <c r="F538" s="87" t="str">
        <f t="shared" ca="1" si="34"/>
        <v/>
      </c>
    </row>
    <row r="539" spans="1:6">
      <c r="A539" s="70"/>
      <c r="B539" s="99" t="str">
        <f t="shared" ca="1" si="32"/>
        <v/>
      </c>
      <c r="C539" s="89" t="str">
        <f ca="1">IFERROR(VLOOKUP(B539,BDD!A:H,2),"")</f>
        <v/>
      </c>
      <c r="D539" s="100" t="str">
        <f t="shared" ca="1" si="33"/>
        <v/>
      </c>
      <c r="E539" s="89" t="str">
        <f t="shared" ca="1" si="35"/>
        <v/>
      </c>
      <c r="F539" s="87" t="str">
        <f t="shared" ca="1" si="34"/>
        <v/>
      </c>
    </row>
    <row r="540" spans="1:6">
      <c r="A540" s="70"/>
      <c r="B540" s="99" t="str">
        <f t="shared" ca="1" si="32"/>
        <v/>
      </c>
      <c r="C540" s="89" t="str">
        <f ca="1">IFERROR(VLOOKUP(B540,BDD!A:H,2),"")</f>
        <v/>
      </c>
      <c r="D540" s="100" t="str">
        <f t="shared" ca="1" si="33"/>
        <v/>
      </c>
      <c r="E540" s="89" t="str">
        <f t="shared" ca="1" si="35"/>
        <v/>
      </c>
      <c r="F540" s="87" t="str">
        <f t="shared" ca="1" si="34"/>
        <v/>
      </c>
    </row>
    <row r="541" spans="1:6">
      <c r="A541" s="70"/>
      <c r="B541" s="99" t="str">
        <f t="shared" ca="1" si="32"/>
        <v/>
      </c>
      <c r="C541" s="89" t="str">
        <f ca="1">IFERROR(VLOOKUP(B541,BDD!A:H,2),"")</f>
        <v/>
      </c>
      <c r="D541" s="100" t="str">
        <f t="shared" ca="1" si="33"/>
        <v/>
      </c>
      <c r="E541" s="89" t="str">
        <f t="shared" ca="1" si="35"/>
        <v/>
      </c>
      <c r="F541" s="87" t="str">
        <f t="shared" ca="1" si="34"/>
        <v/>
      </c>
    </row>
    <row r="542" spans="1:6">
      <c r="A542" s="70"/>
      <c r="B542" s="99" t="str">
        <f t="shared" ca="1" si="32"/>
        <v/>
      </c>
      <c r="C542" s="89" t="str">
        <f ca="1">IFERROR(VLOOKUP(B542,BDD!A:H,2),"")</f>
        <v/>
      </c>
      <c r="D542" s="100" t="str">
        <f t="shared" ca="1" si="33"/>
        <v/>
      </c>
      <c r="E542" s="89" t="str">
        <f t="shared" ca="1" si="35"/>
        <v/>
      </c>
      <c r="F542" s="87" t="str">
        <f t="shared" ca="1" si="34"/>
        <v/>
      </c>
    </row>
    <row r="543" spans="1:6">
      <c r="A543" s="70"/>
      <c r="B543" s="99" t="str">
        <f t="shared" ca="1" si="32"/>
        <v/>
      </c>
      <c r="C543" s="89" t="str">
        <f ca="1">IFERROR(VLOOKUP(B543,BDD!A:H,2),"")</f>
        <v/>
      </c>
      <c r="D543" s="100" t="str">
        <f t="shared" ca="1" si="33"/>
        <v/>
      </c>
      <c r="E543" s="89" t="str">
        <f t="shared" ca="1" si="35"/>
        <v/>
      </c>
      <c r="F543" s="87" t="str">
        <f t="shared" ca="1" si="34"/>
        <v/>
      </c>
    </row>
    <row r="544" spans="1:6">
      <c r="A544" s="72"/>
      <c r="B544" s="99" t="str">
        <f t="shared" ca="1" si="32"/>
        <v/>
      </c>
      <c r="C544" s="89" t="str">
        <f ca="1">IFERROR(VLOOKUP(B544,BDD!A:H,2),"")</f>
        <v/>
      </c>
      <c r="D544" s="100" t="str">
        <f t="shared" ca="1" si="33"/>
        <v/>
      </c>
      <c r="E544" s="89" t="str">
        <f t="shared" ca="1" si="35"/>
        <v/>
      </c>
      <c r="F544" s="87" t="str">
        <f t="shared" ca="1" si="34"/>
        <v/>
      </c>
    </row>
    <row r="545" spans="1:6">
      <c r="A545" s="85" t="s">
        <v>937</v>
      </c>
      <c r="B545" s="99" t="str">
        <f t="shared" ca="1" si="32"/>
        <v>i006</v>
      </c>
      <c r="C545" s="89" t="str">
        <f ca="1">IFERROR(VLOOKUP(B545,BDD!A:H,2),"")</f>
        <v>I006  CAL SUSPENSION PM ISUZU</v>
      </c>
      <c r="D545" s="100">
        <f t="shared" ca="1" si="33"/>
        <v>35</v>
      </c>
      <c r="E545" s="89">
        <f t="shared" ca="1" si="35"/>
        <v>5.0110000000000001</v>
      </c>
      <c r="F545" s="87">
        <f t="shared" ca="1" si="34"/>
        <v>5.4909999999999997</v>
      </c>
    </row>
    <row r="546" spans="1:6">
      <c r="A546" s="70"/>
      <c r="B546" s="99" t="str">
        <f t="shared" ca="1" si="32"/>
        <v>B001</v>
      </c>
      <c r="C546" s="89" t="str">
        <f ca="1">IFERROR(VLOOKUP(B546,BDD!A:H,2),"")</f>
        <v>B001  BOULON D'ASSEMBLAGE 404</v>
      </c>
      <c r="D546" s="100">
        <f t="shared" ca="1" si="33"/>
        <v>20</v>
      </c>
      <c r="E546" s="89" t="str">
        <f t="shared" ca="1" si="35"/>
        <v/>
      </c>
      <c r="F546" s="87" t="str">
        <f t="shared" ca="1" si="34"/>
        <v/>
      </c>
    </row>
    <row r="547" spans="1:6">
      <c r="A547" s="70"/>
      <c r="B547" s="99" t="str">
        <f t="shared" ca="1" si="32"/>
        <v/>
      </c>
      <c r="C547" s="89" t="str">
        <f ca="1">IFERROR(VLOOKUP(B547,BDD!A:H,2),"")</f>
        <v/>
      </c>
      <c r="D547" s="100" t="str">
        <f t="shared" ca="1" si="33"/>
        <v/>
      </c>
      <c r="E547" s="89" t="str">
        <f t="shared" ca="1" si="35"/>
        <v/>
      </c>
      <c r="F547" s="87" t="str">
        <f t="shared" ca="1" si="34"/>
        <v/>
      </c>
    </row>
    <row r="548" spans="1:6">
      <c r="A548" s="70"/>
      <c r="B548" s="99" t="str">
        <f t="shared" ca="1" si="32"/>
        <v/>
      </c>
      <c r="C548" s="89" t="str">
        <f ca="1">IFERROR(VLOOKUP(B548,BDD!A:H,2),"")</f>
        <v/>
      </c>
      <c r="D548" s="100" t="str">
        <f t="shared" ca="1" si="33"/>
        <v/>
      </c>
      <c r="E548" s="89" t="str">
        <f t="shared" ca="1" si="35"/>
        <v/>
      </c>
      <c r="F548" s="87" t="str">
        <f t="shared" ca="1" si="34"/>
        <v/>
      </c>
    </row>
    <row r="549" spans="1:6">
      <c r="A549" s="70"/>
      <c r="B549" s="99" t="str">
        <f t="shared" ca="1" si="32"/>
        <v/>
      </c>
      <c r="C549" s="89" t="str">
        <f ca="1">IFERROR(VLOOKUP(B549,BDD!A:H,2),"")</f>
        <v/>
      </c>
      <c r="D549" s="100" t="str">
        <f t="shared" ca="1" si="33"/>
        <v/>
      </c>
      <c r="E549" s="89" t="str">
        <f t="shared" ca="1" si="35"/>
        <v/>
      </c>
      <c r="F549" s="87" t="str">
        <f t="shared" ca="1" si="34"/>
        <v/>
      </c>
    </row>
    <row r="550" spans="1:6">
      <c r="A550" s="70"/>
      <c r="B550" s="99" t="str">
        <f t="shared" ca="1" si="32"/>
        <v/>
      </c>
      <c r="C550" s="89" t="str">
        <f ca="1">IFERROR(VLOOKUP(B550,BDD!A:H,2),"")</f>
        <v/>
      </c>
      <c r="D550" s="100" t="str">
        <f t="shared" ca="1" si="33"/>
        <v/>
      </c>
      <c r="E550" s="89" t="str">
        <f t="shared" ca="1" si="35"/>
        <v/>
      </c>
      <c r="F550" s="87" t="str">
        <f t="shared" ca="1" si="34"/>
        <v/>
      </c>
    </row>
    <row r="551" spans="1:6">
      <c r="A551" s="70"/>
      <c r="B551" s="99" t="str">
        <f t="shared" ca="1" si="32"/>
        <v/>
      </c>
      <c r="C551" s="89" t="str">
        <f ca="1">IFERROR(VLOOKUP(B551,BDD!A:H,2),"")</f>
        <v/>
      </c>
      <c r="D551" s="100" t="str">
        <f t="shared" ca="1" si="33"/>
        <v/>
      </c>
      <c r="E551" s="89" t="str">
        <f t="shared" ca="1" si="35"/>
        <v/>
      </c>
      <c r="F551" s="87" t="str">
        <f t="shared" ca="1" si="34"/>
        <v/>
      </c>
    </row>
    <row r="552" spans="1:6">
      <c r="A552" s="70"/>
      <c r="B552" s="99" t="str">
        <f t="shared" ca="1" si="32"/>
        <v/>
      </c>
      <c r="C552" s="89" t="str">
        <f ca="1">IFERROR(VLOOKUP(B552,BDD!A:H,2),"")</f>
        <v/>
      </c>
      <c r="D552" s="100" t="str">
        <f t="shared" ca="1" si="33"/>
        <v/>
      </c>
      <c r="E552" s="89" t="str">
        <f t="shared" ca="1" si="35"/>
        <v/>
      </c>
      <c r="F552" s="87" t="str">
        <f t="shared" ca="1" si="34"/>
        <v/>
      </c>
    </row>
    <row r="553" spans="1:6">
      <c r="A553" s="70"/>
      <c r="B553" s="99" t="str">
        <f t="shared" ca="1" si="32"/>
        <v/>
      </c>
      <c r="C553" s="89" t="str">
        <f ca="1">IFERROR(VLOOKUP(B553,BDD!A:H,2),"")</f>
        <v/>
      </c>
      <c r="D553" s="100" t="str">
        <f t="shared" ca="1" si="33"/>
        <v/>
      </c>
      <c r="E553" s="89" t="str">
        <f t="shared" ca="1" si="35"/>
        <v/>
      </c>
      <c r="F553" s="87" t="str">
        <f t="shared" ca="1" si="34"/>
        <v/>
      </c>
    </row>
    <row r="554" spans="1:6">
      <c r="A554" s="72"/>
      <c r="B554" s="99" t="str">
        <f t="shared" ca="1" si="32"/>
        <v/>
      </c>
      <c r="C554" s="89" t="str">
        <f ca="1">IFERROR(VLOOKUP(B554,BDD!A:H,2),"")</f>
        <v/>
      </c>
      <c r="D554" s="100" t="str">
        <f t="shared" ca="1" si="33"/>
        <v/>
      </c>
      <c r="E554" s="89" t="str">
        <f t="shared" ca="1" si="35"/>
        <v/>
      </c>
      <c r="F554" s="87" t="str">
        <f t="shared" ca="1" si="34"/>
        <v/>
      </c>
    </row>
    <row r="555" spans="1:6">
      <c r="A555" s="85" t="s">
        <v>938</v>
      </c>
      <c r="B555" s="99" t="str">
        <f t="shared" ca="1" si="32"/>
        <v>i006</v>
      </c>
      <c r="C555" s="89" t="str">
        <f ca="1">IFERROR(VLOOKUP(B555,BDD!A:H,2),"")</f>
        <v>I006  CAL SUSPENSION PM ISUZU</v>
      </c>
      <c r="D555" s="100">
        <f t="shared" ca="1" si="33"/>
        <v>35</v>
      </c>
      <c r="E555" s="89">
        <f t="shared" ca="1" si="35"/>
        <v>5.0110000000000001</v>
      </c>
      <c r="F555" s="87">
        <f t="shared" ca="1" si="34"/>
        <v>5.4909999999999997</v>
      </c>
    </row>
    <row r="556" spans="1:6">
      <c r="A556" s="70"/>
      <c r="B556" s="99" t="str">
        <f t="shared" ca="1" si="32"/>
        <v>B001</v>
      </c>
      <c r="C556" s="89" t="str">
        <f ca="1">IFERROR(VLOOKUP(B556,BDD!A:H,2),"")</f>
        <v>B001  BOULON D'ASSEMBLAGE 404</v>
      </c>
      <c r="D556" s="100">
        <f t="shared" ca="1" si="33"/>
        <v>20</v>
      </c>
      <c r="E556" s="89" t="str">
        <f t="shared" ca="1" si="35"/>
        <v/>
      </c>
      <c r="F556" s="87" t="str">
        <f t="shared" ca="1" si="34"/>
        <v/>
      </c>
    </row>
    <row r="557" spans="1:6">
      <c r="A557" s="70"/>
      <c r="B557" s="99" t="str">
        <f t="shared" ca="1" si="32"/>
        <v/>
      </c>
      <c r="C557" s="89" t="str">
        <f ca="1">IFERROR(VLOOKUP(B557,BDD!A:H,2),"")</f>
        <v/>
      </c>
      <c r="D557" s="100" t="str">
        <f t="shared" ca="1" si="33"/>
        <v/>
      </c>
      <c r="E557" s="89" t="str">
        <f t="shared" ca="1" si="35"/>
        <v/>
      </c>
      <c r="F557" s="87" t="str">
        <f t="shared" ca="1" si="34"/>
        <v/>
      </c>
    </row>
    <row r="558" spans="1:6">
      <c r="A558" s="70"/>
      <c r="B558" s="99" t="str">
        <f t="shared" ca="1" si="32"/>
        <v/>
      </c>
      <c r="C558" s="89" t="str">
        <f ca="1">IFERROR(VLOOKUP(B558,BDD!A:H,2),"")</f>
        <v/>
      </c>
      <c r="D558" s="100" t="str">
        <f t="shared" ca="1" si="33"/>
        <v/>
      </c>
      <c r="E558" s="89" t="str">
        <f t="shared" ca="1" si="35"/>
        <v/>
      </c>
      <c r="F558" s="87" t="str">
        <f t="shared" ca="1" si="34"/>
        <v/>
      </c>
    </row>
    <row r="559" spans="1:6">
      <c r="A559" s="70"/>
      <c r="B559" s="99" t="str">
        <f t="shared" ca="1" si="32"/>
        <v/>
      </c>
      <c r="C559" s="89" t="str">
        <f ca="1">IFERROR(VLOOKUP(B559,BDD!A:H,2),"")</f>
        <v/>
      </c>
      <c r="D559" s="100" t="str">
        <f t="shared" ca="1" si="33"/>
        <v/>
      </c>
      <c r="E559" s="89" t="str">
        <f t="shared" ca="1" si="35"/>
        <v/>
      </c>
      <c r="F559" s="87" t="str">
        <f t="shared" ca="1" si="34"/>
        <v/>
      </c>
    </row>
    <row r="560" spans="1:6">
      <c r="A560" s="70"/>
      <c r="B560" s="99" t="str">
        <f t="shared" ca="1" si="32"/>
        <v/>
      </c>
      <c r="C560" s="89" t="str">
        <f ca="1">IFERROR(VLOOKUP(B560,BDD!A:H,2),"")</f>
        <v/>
      </c>
      <c r="D560" s="100" t="str">
        <f t="shared" ca="1" si="33"/>
        <v/>
      </c>
      <c r="E560" s="89" t="str">
        <f t="shared" ca="1" si="35"/>
        <v/>
      </c>
      <c r="F560" s="87" t="str">
        <f t="shared" ca="1" si="34"/>
        <v/>
      </c>
    </row>
    <row r="561" spans="1:6">
      <c r="A561" s="70"/>
      <c r="B561" s="99" t="str">
        <f t="shared" ca="1" si="32"/>
        <v/>
      </c>
      <c r="C561" s="89" t="str">
        <f ca="1">IFERROR(VLOOKUP(B561,BDD!A:H,2),"")</f>
        <v/>
      </c>
      <c r="D561" s="100" t="str">
        <f t="shared" ca="1" si="33"/>
        <v/>
      </c>
      <c r="E561" s="89" t="str">
        <f t="shared" ca="1" si="35"/>
        <v/>
      </c>
      <c r="F561" s="87" t="str">
        <f t="shared" ca="1" si="34"/>
        <v/>
      </c>
    </row>
    <row r="562" spans="1:6">
      <c r="A562" s="70"/>
      <c r="B562" s="99" t="str">
        <f t="shared" ca="1" si="32"/>
        <v/>
      </c>
      <c r="C562" s="89" t="str">
        <f ca="1">IFERROR(VLOOKUP(B562,BDD!A:H,2),"")</f>
        <v/>
      </c>
      <c r="D562" s="100" t="str">
        <f t="shared" ca="1" si="33"/>
        <v/>
      </c>
      <c r="E562" s="89" t="str">
        <f t="shared" ca="1" si="35"/>
        <v/>
      </c>
      <c r="F562" s="87" t="str">
        <f t="shared" ca="1" si="34"/>
        <v/>
      </c>
    </row>
    <row r="563" spans="1:6">
      <c r="A563" s="70"/>
      <c r="B563" s="99" t="str">
        <f t="shared" ca="1" si="32"/>
        <v/>
      </c>
      <c r="C563" s="89" t="str">
        <f ca="1">IFERROR(VLOOKUP(B563,BDD!A:H,2),"")</f>
        <v/>
      </c>
      <c r="D563" s="100" t="str">
        <f t="shared" ca="1" si="33"/>
        <v/>
      </c>
      <c r="E563" s="89" t="str">
        <f t="shared" ca="1" si="35"/>
        <v/>
      </c>
      <c r="F563" s="87" t="str">
        <f t="shared" ca="1" si="34"/>
        <v/>
      </c>
    </row>
    <row r="564" spans="1:6">
      <c r="A564" s="72"/>
      <c r="B564" s="99" t="str">
        <f t="shared" ca="1" si="32"/>
        <v/>
      </c>
      <c r="C564" s="89" t="str">
        <f ca="1">IFERROR(VLOOKUP(B564,BDD!A:H,2),"")</f>
        <v/>
      </c>
      <c r="D564" s="100" t="str">
        <f t="shared" ca="1" si="33"/>
        <v/>
      </c>
      <c r="E564" s="89" t="str">
        <f t="shared" ca="1" si="35"/>
        <v/>
      </c>
      <c r="F564" s="87" t="str">
        <f t="shared" ca="1" si="34"/>
        <v/>
      </c>
    </row>
    <row r="565" spans="1:6">
      <c r="A565" s="85" t="s">
        <v>939</v>
      </c>
      <c r="B565" s="99" t="str">
        <f t="shared" ca="1" si="32"/>
        <v>i006</v>
      </c>
      <c r="C565" s="89" t="str">
        <f ca="1">IFERROR(VLOOKUP(B565,BDD!A:H,2),"")</f>
        <v>I006  CAL SUSPENSION PM ISUZU</v>
      </c>
      <c r="D565" s="100">
        <f t="shared" ca="1" si="33"/>
        <v>35</v>
      </c>
      <c r="E565" s="89">
        <f t="shared" ca="1" si="35"/>
        <v>5.0110000000000001</v>
      </c>
      <c r="F565" s="87">
        <f t="shared" ca="1" si="34"/>
        <v>5.4909999999999997</v>
      </c>
    </row>
    <row r="566" spans="1:6">
      <c r="A566" s="70"/>
      <c r="B566" s="99" t="str">
        <f t="shared" ca="1" si="32"/>
        <v>B001</v>
      </c>
      <c r="C566" s="89" t="str">
        <f ca="1">IFERROR(VLOOKUP(B566,BDD!A:H,2),"")</f>
        <v>B001  BOULON D'ASSEMBLAGE 404</v>
      </c>
      <c r="D566" s="100">
        <f t="shared" ca="1" si="33"/>
        <v>20</v>
      </c>
      <c r="E566" s="89" t="str">
        <f t="shared" ca="1" si="35"/>
        <v/>
      </c>
      <c r="F566" s="87" t="str">
        <f t="shared" ca="1" si="34"/>
        <v/>
      </c>
    </row>
    <row r="567" spans="1:6">
      <c r="A567" s="70"/>
      <c r="B567" s="99" t="str">
        <f t="shared" ca="1" si="32"/>
        <v/>
      </c>
      <c r="C567" s="89" t="str">
        <f ca="1">IFERROR(VLOOKUP(B567,BDD!A:H,2),"")</f>
        <v/>
      </c>
      <c r="D567" s="100" t="str">
        <f t="shared" ca="1" si="33"/>
        <v/>
      </c>
      <c r="E567" s="89" t="str">
        <f t="shared" ca="1" si="35"/>
        <v/>
      </c>
      <c r="F567" s="87" t="str">
        <f t="shared" ca="1" si="34"/>
        <v/>
      </c>
    </row>
    <row r="568" spans="1:6">
      <c r="A568" s="70"/>
      <c r="B568" s="99" t="str">
        <f t="shared" ca="1" si="32"/>
        <v/>
      </c>
      <c r="C568" s="89" t="str">
        <f ca="1">IFERROR(VLOOKUP(B568,BDD!A:H,2),"")</f>
        <v/>
      </c>
      <c r="D568" s="100" t="str">
        <f t="shared" ca="1" si="33"/>
        <v/>
      </c>
      <c r="E568" s="89" t="str">
        <f t="shared" ca="1" si="35"/>
        <v/>
      </c>
      <c r="F568" s="87" t="str">
        <f t="shared" ca="1" si="34"/>
        <v/>
      </c>
    </row>
    <row r="569" spans="1:6">
      <c r="A569" s="70"/>
      <c r="B569" s="99" t="str">
        <f t="shared" ca="1" si="32"/>
        <v/>
      </c>
      <c r="C569" s="89" t="str">
        <f ca="1">IFERROR(VLOOKUP(B569,BDD!A:H,2),"")</f>
        <v/>
      </c>
      <c r="D569" s="100" t="str">
        <f t="shared" ca="1" si="33"/>
        <v/>
      </c>
      <c r="E569" s="89" t="str">
        <f t="shared" ca="1" si="35"/>
        <v/>
      </c>
      <c r="F569" s="87" t="str">
        <f t="shared" ca="1" si="34"/>
        <v/>
      </c>
    </row>
    <row r="570" spans="1:6">
      <c r="A570" s="70"/>
      <c r="B570" s="99" t="str">
        <f t="shared" ca="1" si="32"/>
        <v/>
      </c>
      <c r="C570" s="89" t="str">
        <f ca="1">IFERROR(VLOOKUP(B570,BDD!A:H,2),"")</f>
        <v/>
      </c>
      <c r="D570" s="100" t="str">
        <f t="shared" ca="1" si="33"/>
        <v/>
      </c>
      <c r="E570" s="89" t="str">
        <f t="shared" ca="1" si="35"/>
        <v/>
      </c>
      <c r="F570" s="87" t="str">
        <f t="shared" ca="1" si="34"/>
        <v/>
      </c>
    </row>
    <row r="571" spans="1:6">
      <c r="A571" s="70"/>
      <c r="B571" s="99" t="str">
        <f t="shared" ca="1" si="32"/>
        <v/>
      </c>
      <c r="C571" s="89" t="str">
        <f ca="1">IFERROR(VLOOKUP(B571,BDD!A:H,2),"")</f>
        <v/>
      </c>
      <c r="D571" s="100" t="str">
        <f t="shared" ca="1" si="33"/>
        <v/>
      </c>
      <c r="E571" s="89" t="str">
        <f t="shared" ca="1" si="35"/>
        <v/>
      </c>
      <c r="F571" s="87" t="str">
        <f t="shared" ca="1" si="34"/>
        <v/>
      </c>
    </row>
    <row r="572" spans="1:6">
      <c r="A572" s="70"/>
      <c r="B572" s="99" t="str">
        <f t="shared" ca="1" si="32"/>
        <v/>
      </c>
      <c r="C572" s="89" t="str">
        <f ca="1">IFERROR(VLOOKUP(B572,BDD!A:H,2),"")</f>
        <v/>
      </c>
      <c r="D572" s="100" t="str">
        <f t="shared" ca="1" si="33"/>
        <v/>
      </c>
      <c r="E572" s="89" t="str">
        <f t="shared" ca="1" si="35"/>
        <v/>
      </c>
      <c r="F572" s="87" t="str">
        <f t="shared" ca="1" si="34"/>
        <v/>
      </c>
    </row>
    <row r="573" spans="1:6">
      <c r="A573" s="70"/>
      <c r="B573" s="99" t="str">
        <f t="shared" ca="1" si="32"/>
        <v/>
      </c>
      <c r="C573" s="89" t="str">
        <f ca="1">IFERROR(VLOOKUP(B573,BDD!A:H,2),"")</f>
        <v/>
      </c>
      <c r="D573" s="100" t="str">
        <f t="shared" ca="1" si="33"/>
        <v/>
      </c>
      <c r="E573" s="89" t="str">
        <f t="shared" ca="1" si="35"/>
        <v/>
      </c>
      <c r="F573" s="87" t="str">
        <f t="shared" ca="1" si="34"/>
        <v/>
      </c>
    </row>
    <row r="574" spans="1:6">
      <c r="A574" s="72"/>
      <c r="B574" s="99" t="str">
        <f t="shared" ca="1" si="32"/>
        <v/>
      </c>
      <c r="C574" s="89" t="str">
        <f ca="1">IFERROR(VLOOKUP(B574,BDD!A:H,2),"")</f>
        <v/>
      </c>
      <c r="D574" s="100" t="str">
        <f t="shared" ca="1" si="33"/>
        <v/>
      </c>
      <c r="E574" s="89" t="str">
        <f t="shared" ca="1" si="35"/>
        <v/>
      </c>
      <c r="F574" s="87" t="str">
        <f t="shared" ca="1" si="34"/>
        <v/>
      </c>
    </row>
    <row r="575" spans="1:6">
      <c r="A575" s="85" t="s">
        <v>940</v>
      </c>
      <c r="B575" s="99" t="str">
        <f t="shared" ca="1" si="32"/>
        <v>i006</v>
      </c>
      <c r="C575" s="89" t="str">
        <f ca="1">IFERROR(VLOOKUP(B575,BDD!A:H,2),"")</f>
        <v>I006  CAL SUSPENSION PM ISUZU</v>
      </c>
      <c r="D575" s="100">
        <f t="shared" ca="1" si="33"/>
        <v>35</v>
      </c>
      <c r="E575" s="89">
        <f t="shared" ca="1" si="35"/>
        <v>5.0110000000000001</v>
      </c>
      <c r="F575" s="87">
        <f t="shared" ca="1" si="34"/>
        <v>5.4909999999999997</v>
      </c>
    </row>
    <row r="576" spans="1:6">
      <c r="A576" s="70"/>
      <c r="B576" s="99" t="str">
        <f t="shared" ca="1" si="32"/>
        <v>B001</v>
      </c>
      <c r="C576" s="89" t="str">
        <f ca="1">IFERROR(VLOOKUP(B576,BDD!A:H,2),"")</f>
        <v>B001  BOULON D'ASSEMBLAGE 404</v>
      </c>
      <c r="D576" s="100">
        <f t="shared" ca="1" si="33"/>
        <v>20</v>
      </c>
      <c r="E576" s="89" t="str">
        <f t="shared" ca="1" si="35"/>
        <v/>
      </c>
      <c r="F576" s="87" t="str">
        <f t="shared" ca="1" si="34"/>
        <v/>
      </c>
    </row>
    <row r="577" spans="1:6">
      <c r="A577" s="70"/>
      <c r="B577" s="99" t="str">
        <f t="shared" ca="1" si="32"/>
        <v/>
      </c>
      <c r="C577" s="89" t="str">
        <f ca="1">IFERROR(VLOOKUP(B577,BDD!A:H,2),"")</f>
        <v/>
      </c>
      <c r="D577" s="100" t="str">
        <f t="shared" ca="1" si="33"/>
        <v/>
      </c>
      <c r="E577" s="89" t="str">
        <f t="shared" ca="1" si="35"/>
        <v/>
      </c>
      <c r="F577" s="87" t="str">
        <f t="shared" ca="1" si="34"/>
        <v/>
      </c>
    </row>
    <row r="578" spans="1:6">
      <c r="A578" s="70"/>
      <c r="B578" s="99" t="str">
        <f t="shared" ca="1" si="32"/>
        <v/>
      </c>
      <c r="C578" s="89" t="str">
        <f ca="1">IFERROR(VLOOKUP(B578,BDD!A:H,2),"")</f>
        <v/>
      </c>
      <c r="D578" s="100" t="str">
        <f t="shared" ca="1" si="33"/>
        <v/>
      </c>
      <c r="E578" s="89" t="str">
        <f t="shared" ca="1" si="35"/>
        <v/>
      </c>
      <c r="F578" s="87" t="str">
        <f t="shared" ca="1" si="34"/>
        <v/>
      </c>
    </row>
    <row r="579" spans="1:6">
      <c r="A579" s="70"/>
      <c r="B579" s="99" t="str">
        <f t="shared" ca="1" si="32"/>
        <v/>
      </c>
      <c r="C579" s="89" t="str">
        <f ca="1">IFERROR(VLOOKUP(B579,BDD!A:H,2),"")</f>
        <v/>
      </c>
      <c r="D579" s="100" t="str">
        <f t="shared" ca="1" si="33"/>
        <v/>
      </c>
      <c r="E579" s="89" t="str">
        <f t="shared" ca="1" si="35"/>
        <v/>
      </c>
      <c r="F579" s="87" t="str">
        <f t="shared" ca="1" si="34"/>
        <v/>
      </c>
    </row>
    <row r="580" spans="1:6">
      <c r="A580" s="70"/>
      <c r="B580" s="99" t="str">
        <f t="shared" ca="1" si="32"/>
        <v/>
      </c>
      <c r="C580" s="89" t="str">
        <f ca="1">IFERROR(VLOOKUP(B580,BDD!A:H,2),"")</f>
        <v/>
      </c>
      <c r="D580" s="100" t="str">
        <f t="shared" ca="1" si="33"/>
        <v/>
      </c>
      <c r="E580" s="89" t="str">
        <f t="shared" ca="1" si="35"/>
        <v/>
      </c>
      <c r="F580" s="87" t="str">
        <f t="shared" ca="1" si="34"/>
        <v/>
      </c>
    </row>
    <row r="581" spans="1:6">
      <c r="A581" s="70"/>
      <c r="B581" s="99" t="str">
        <f t="shared" ref="B581:B644" ca="1" si="36">IF(INDIRECT(INDIRECT("$A"&amp;(5+nblignes*INT((ROW()-5)/nblignes)))&amp;"!b"&amp;5+MOD(ROW()+5,nblignes))=0,"",INDIRECT(INDIRECT("$A"&amp;(5+nblignes*INT((ROW()-5)/nblignes)))&amp;"!b"&amp;5+MOD(ROW()+5,nblignes)))</f>
        <v/>
      </c>
      <c r="C581" s="89" t="str">
        <f ca="1">IFERROR(VLOOKUP(B581,BDD!A:H,2),"")</f>
        <v/>
      </c>
      <c r="D581" s="100" t="str">
        <f t="shared" ref="D581:D644" ca="1" si="37">IF($C581="","",INDIRECT(INDIRECT("$A"&amp;(5+nblignes*INT((ROW()-5)/nblignes)))&amp;"!c"&amp;5+MOD(ROW()+5,nblignes)))</f>
        <v/>
      </c>
      <c r="E581" s="89" t="str">
        <f t="shared" ca="1" si="35"/>
        <v/>
      </c>
      <c r="F581" s="87" t="str">
        <f t="shared" ref="F581:F644" ca="1" si="38">IF($A581="","",INDIRECT(INDIRECT("$A"&amp;(5+nblignes*INT((ROW()-5)/nblignes)))&amp;"!$d$16"))</f>
        <v/>
      </c>
    </row>
    <row r="582" spans="1:6">
      <c r="A582" s="70"/>
      <c r="B582" s="99" t="str">
        <f t="shared" ca="1" si="36"/>
        <v/>
      </c>
      <c r="C582" s="89" t="str">
        <f ca="1">IFERROR(VLOOKUP(B582,BDD!A:H,2),"")</f>
        <v/>
      </c>
      <c r="D582" s="100" t="str">
        <f t="shared" ca="1" si="37"/>
        <v/>
      </c>
      <c r="E582" s="89" t="str">
        <f t="shared" ref="E582:E644" ca="1" si="39">IF($A582="","",INDIRECT(INDIRECT("$A"&amp;(5+nblignes*INT((ROW()-5)/nblignes)))&amp;"!$d$15"))</f>
        <v/>
      </c>
      <c r="F582" s="87" t="str">
        <f t="shared" ca="1" si="38"/>
        <v/>
      </c>
    </row>
    <row r="583" spans="1:6">
      <c r="A583" s="70"/>
      <c r="B583" s="99" t="str">
        <f t="shared" ca="1" si="36"/>
        <v/>
      </c>
      <c r="C583" s="89" t="str">
        <f ca="1">IFERROR(VLOOKUP(B583,BDD!A:H,2),"")</f>
        <v/>
      </c>
      <c r="D583" s="100" t="str">
        <f t="shared" ca="1" si="37"/>
        <v/>
      </c>
      <c r="E583" s="89" t="str">
        <f t="shared" ca="1" si="39"/>
        <v/>
      </c>
      <c r="F583" s="87" t="str">
        <f t="shared" ca="1" si="38"/>
        <v/>
      </c>
    </row>
    <row r="584" spans="1:6">
      <c r="A584" s="72"/>
      <c r="B584" s="99" t="str">
        <f t="shared" ca="1" si="36"/>
        <v/>
      </c>
      <c r="C584" s="89" t="str">
        <f ca="1">IFERROR(VLOOKUP(B584,BDD!A:H,2),"")</f>
        <v/>
      </c>
      <c r="D584" s="100" t="str">
        <f t="shared" ca="1" si="37"/>
        <v/>
      </c>
      <c r="E584" s="89" t="str">
        <f t="shared" ca="1" si="39"/>
        <v/>
      </c>
      <c r="F584" s="87" t="str">
        <f t="shared" ca="1" si="38"/>
        <v/>
      </c>
    </row>
    <row r="585" spans="1:6">
      <c r="A585" s="85" t="s">
        <v>941</v>
      </c>
      <c r="B585" s="99" t="str">
        <f t="shared" ca="1" si="36"/>
        <v>i006</v>
      </c>
      <c r="C585" s="89" t="str">
        <f ca="1">IFERROR(VLOOKUP(B585,BDD!A:H,2),"")</f>
        <v>I006  CAL SUSPENSION PM ISUZU</v>
      </c>
      <c r="D585" s="100">
        <f t="shared" ca="1" si="37"/>
        <v>35</v>
      </c>
      <c r="E585" s="89">
        <f t="shared" ca="1" si="39"/>
        <v>5.0110000000000001</v>
      </c>
      <c r="F585" s="87">
        <f t="shared" ca="1" si="38"/>
        <v>5.4909999999999997</v>
      </c>
    </row>
    <row r="586" spans="1:6">
      <c r="A586" s="70"/>
      <c r="B586" s="99" t="str">
        <f t="shared" ca="1" si="36"/>
        <v>B001</v>
      </c>
      <c r="C586" s="89" t="str">
        <f ca="1">IFERROR(VLOOKUP(B586,BDD!A:H,2),"")</f>
        <v>B001  BOULON D'ASSEMBLAGE 404</v>
      </c>
      <c r="D586" s="100">
        <f t="shared" ca="1" si="37"/>
        <v>20</v>
      </c>
      <c r="E586" s="89" t="str">
        <f t="shared" ca="1" si="39"/>
        <v/>
      </c>
      <c r="F586" s="87" t="str">
        <f t="shared" ca="1" si="38"/>
        <v/>
      </c>
    </row>
    <row r="587" spans="1:6">
      <c r="A587" s="70"/>
      <c r="B587" s="99" t="str">
        <f t="shared" ca="1" si="36"/>
        <v/>
      </c>
      <c r="C587" s="89" t="str">
        <f ca="1">IFERROR(VLOOKUP(B587,BDD!A:H,2),"")</f>
        <v/>
      </c>
      <c r="D587" s="100" t="str">
        <f t="shared" ca="1" si="37"/>
        <v/>
      </c>
      <c r="E587" s="89" t="str">
        <f t="shared" ca="1" si="39"/>
        <v/>
      </c>
      <c r="F587" s="87" t="str">
        <f t="shared" ca="1" si="38"/>
        <v/>
      </c>
    </row>
    <row r="588" spans="1:6">
      <c r="A588" s="70"/>
      <c r="B588" s="99" t="str">
        <f t="shared" ca="1" si="36"/>
        <v/>
      </c>
      <c r="C588" s="89" t="str">
        <f ca="1">IFERROR(VLOOKUP(B588,BDD!A:H,2),"")</f>
        <v/>
      </c>
      <c r="D588" s="100" t="str">
        <f t="shared" ca="1" si="37"/>
        <v/>
      </c>
      <c r="E588" s="89" t="str">
        <f t="shared" ca="1" si="39"/>
        <v/>
      </c>
      <c r="F588" s="87" t="str">
        <f t="shared" ca="1" si="38"/>
        <v/>
      </c>
    </row>
    <row r="589" spans="1:6">
      <c r="A589" s="70"/>
      <c r="B589" s="99" t="str">
        <f t="shared" ca="1" si="36"/>
        <v/>
      </c>
      <c r="C589" s="89" t="str">
        <f ca="1">IFERROR(VLOOKUP(B589,BDD!A:H,2),"")</f>
        <v/>
      </c>
      <c r="D589" s="100" t="str">
        <f t="shared" ca="1" si="37"/>
        <v/>
      </c>
      <c r="E589" s="89" t="str">
        <f t="shared" ca="1" si="39"/>
        <v/>
      </c>
      <c r="F589" s="87" t="str">
        <f t="shared" ca="1" si="38"/>
        <v/>
      </c>
    </row>
    <row r="590" spans="1:6">
      <c r="A590" s="70"/>
      <c r="B590" s="99" t="str">
        <f t="shared" ca="1" si="36"/>
        <v/>
      </c>
      <c r="C590" s="89" t="str">
        <f ca="1">IFERROR(VLOOKUP(B590,BDD!A:H,2),"")</f>
        <v/>
      </c>
      <c r="D590" s="100" t="str">
        <f t="shared" ca="1" si="37"/>
        <v/>
      </c>
      <c r="E590" s="89" t="str">
        <f t="shared" ca="1" si="39"/>
        <v/>
      </c>
      <c r="F590" s="87" t="str">
        <f t="shared" ca="1" si="38"/>
        <v/>
      </c>
    </row>
    <row r="591" spans="1:6">
      <c r="A591" s="70"/>
      <c r="B591" s="99" t="str">
        <f t="shared" ca="1" si="36"/>
        <v/>
      </c>
      <c r="C591" s="89" t="str">
        <f ca="1">IFERROR(VLOOKUP(B591,BDD!A:H,2),"")</f>
        <v/>
      </c>
      <c r="D591" s="100" t="str">
        <f t="shared" ca="1" si="37"/>
        <v/>
      </c>
      <c r="E591" s="89" t="str">
        <f t="shared" ca="1" si="39"/>
        <v/>
      </c>
      <c r="F591" s="87" t="str">
        <f t="shared" ca="1" si="38"/>
        <v/>
      </c>
    </row>
    <row r="592" spans="1:6">
      <c r="A592" s="70"/>
      <c r="B592" s="99" t="str">
        <f t="shared" ca="1" si="36"/>
        <v/>
      </c>
      <c r="C592" s="89" t="str">
        <f ca="1">IFERROR(VLOOKUP(B592,BDD!A:H,2),"")</f>
        <v/>
      </c>
      <c r="D592" s="100" t="str">
        <f t="shared" ca="1" si="37"/>
        <v/>
      </c>
      <c r="E592" s="89" t="str">
        <f t="shared" ca="1" si="39"/>
        <v/>
      </c>
      <c r="F592" s="87" t="str">
        <f t="shared" ca="1" si="38"/>
        <v/>
      </c>
    </row>
    <row r="593" spans="1:6">
      <c r="A593" s="70"/>
      <c r="B593" s="99" t="str">
        <f t="shared" ca="1" si="36"/>
        <v/>
      </c>
      <c r="C593" s="89" t="str">
        <f ca="1">IFERROR(VLOOKUP(B593,BDD!A:H,2),"")</f>
        <v/>
      </c>
      <c r="D593" s="100" t="str">
        <f t="shared" ca="1" si="37"/>
        <v/>
      </c>
      <c r="E593" s="89" t="str">
        <f t="shared" ca="1" si="39"/>
        <v/>
      </c>
      <c r="F593" s="87" t="str">
        <f t="shared" ca="1" si="38"/>
        <v/>
      </c>
    </row>
    <row r="594" spans="1:6">
      <c r="A594" s="72"/>
      <c r="B594" s="99" t="str">
        <f t="shared" ca="1" si="36"/>
        <v/>
      </c>
      <c r="C594" s="89" t="str">
        <f ca="1">IFERROR(VLOOKUP(B594,BDD!A:H,2),"")</f>
        <v/>
      </c>
      <c r="D594" s="100" t="str">
        <f t="shared" ca="1" si="37"/>
        <v/>
      </c>
      <c r="E594" s="89" t="str">
        <f t="shared" ca="1" si="39"/>
        <v/>
      </c>
      <c r="F594" s="87" t="str">
        <f t="shared" ca="1" si="38"/>
        <v/>
      </c>
    </row>
    <row r="595" spans="1:6">
      <c r="A595" s="85" t="s">
        <v>942</v>
      </c>
      <c r="B595" s="99" t="str">
        <f t="shared" ca="1" si="36"/>
        <v>i006</v>
      </c>
      <c r="C595" s="89" t="str">
        <f ca="1">IFERROR(VLOOKUP(B595,BDD!A:H,2),"")</f>
        <v>I006  CAL SUSPENSION PM ISUZU</v>
      </c>
      <c r="D595" s="100">
        <f t="shared" ca="1" si="37"/>
        <v>35</v>
      </c>
      <c r="E595" s="89">
        <f t="shared" ca="1" si="39"/>
        <v>5.0110000000000001</v>
      </c>
      <c r="F595" s="87">
        <f t="shared" ca="1" si="38"/>
        <v>5.4909999999999997</v>
      </c>
    </row>
    <row r="596" spans="1:6">
      <c r="A596" s="70"/>
      <c r="B596" s="99" t="str">
        <f t="shared" ca="1" si="36"/>
        <v>B001</v>
      </c>
      <c r="C596" s="89" t="str">
        <f ca="1">IFERROR(VLOOKUP(B596,BDD!A:H,2),"")</f>
        <v>B001  BOULON D'ASSEMBLAGE 404</v>
      </c>
      <c r="D596" s="100">
        <f t="shared" ca="1" si="37"/>
        <v>20</v>
      </c>
      <c r="E596" s="89" t="str">
        <f t="shared" ca="1" si="39"/>
        <v/>
      </c>
      <c r="F596" s="87" t="str">
        <f t="shared" ca="1" si="38"/>
        <v/>
      </c>
    </row>
    <row r="597" spans="1:6">
      <c r="A597" s="70"/>
      <c r="B597" s="99" t="str">
        <f t="shared" ca="1" si="36"/>
        <v/>
      </c>
      <c r="C597" s="89" t="str">
        <f ca="1">IFERROR(VLOOKUP(B597,BDD!A:H,2),"")</f>
        <v/>
      </c>
      <c r="D597" s="100" t="str">
        <f t="shared" ca="1" si="37"/>
        <v/>
      </c>
      <c r="E597" s="89" t="str">
        <f t="shared" ca="1" si="39"/>
        <v/>
      </c>
      <c r="F597" s="87" t="str">
        <f t="shared" ca="1" si="38"/>
        <v/>
      </c>
    </row>
    <row r="598" spans="1:6">
      <c r="A598" s="70"/>
      <c r="B598" s="99" t="str">
        <f t="shared" ca="1" si="36"/>
        <v/>
      </c>
      <c r="C598" s="89" t="str">
        <f ca="1">IFERROR(VLOOKUP(B598,BDD!A:H,2),"")</f>
        <v/>
      </c>
      <c r="D598" s="100" t="str">
        <f t="shared" ca="1" si="37"/>
        <v/>
      </c>
      <c r="E598" s="89" t="str">
        <f t="shared" ca="1" si="39"/>
        <v/>
      </c>
      <c r="F598" s="87" t="str">
        <f t="shared" ca="1" si="38"/>
        <v/>
      </c>
    </row>
    <row r="599" spans="1:6">
      <c r="A599" s="70"/>
      <c r="B599" s="99" t="str">
        <f t="shared" ca="1" si="36"/>
        <v/>
      </c>
      <c r="C599" s="89" t="str">
        <f ca="1">IFERROR(VLOOKUP(B599,BDD!A:H,2),"")</f>
        <v/>
      </c>
      <c r="D599" s="100" t="str">
        <f t="shared" ca="1" si="37"/>
        <v/>
      </c>
      <c r="E599" s="89" t="str">
        <f t="shared" ca="1" si="39"/>
        <v/>
      </c>
      <c r="F599" s="87" t="str">
        <f t="shared" ca="1" si="38"/>
        <v/>
      </c>
    </row>
    <row r="600" spans="1:6">
      <c r="A600" s="70"/>
      <c r="B600" s="99" t="str">
        <f t="shared" ca="1" si="36"/>
        <v/>
      </c>
      <c r="C600" s="89" t="str">
        <f ca="1">IFERROR(VLOOKUP(B600,BDD!A:H,2),"")</f>
        <v/>
      </c>
      <c r="D600" s="100" t="str">
        <f t="shared" ca="1" si="37"/>
        <v/>
      </c>
      <c r="E600" s="89" t="str">
        <f t="shared" ca="1" si="39"/>
        <v/>
      </c>
      <c r="F600" s="87" t="str">
        <f t="shared" ca="1" si="38"/>
        <v/>
      </c>
    </row>
    <row r="601" spans="1:6">
      <c r="A601" s="70"/>
      <c r="B601" s="99" t="str">
        <f t="shared" ca="1" si="36"/>
        <v/>
      </c>
      <c r="C601" s="89" t="str">
        <f ca="1">IFERROR(VLOOKUP(B601,BDD!A:H,2),"")</f>
        <v/>
      </c>
      <c r="D601" s="100" t="str">
        <f t="shared" ca="1" si="37"/>
        <v/>
      </c>
      <c r="E601" s="89" t="str">
        <f t="shared" ca="1" si="39"/>
        <v/>
      </c>
      <c r="F601" s="87" t="str">
        <f t="shared" ca="1" si="38"/>
        <v/>
      </c>
    </row>
    <row r="602" spans="1:6">
      <c r="A602" s="70"/>
      <c r="B602" s="99" t="str">
        <f t="shared" ca="1" si="36"/>
        <v/>
      </c>
      <c r="C602" s="89" t="str">
        <f ca="1">IFERROR(VLOOKUP(B602,BDD!A:H,2),"")</f>
        <v/>
      </c>
      <c r="D602" s="100" t="str">
        <f t="shared" ca="1" si="37"/>
        <v/>
      </c>
      <c r="E602" s="89" t="str">
        <f t="shared" ca="1" si="39"/>
        <v/>
      </c>
      <c r="F602" s="87" t="str">
        <f t="shared" ca="1" si="38"/>
        <v/>
      </c>
    </row>
    <row r="603" spans="1:6">
      <c r="A603" s="70"/>
      <c r="B603" s="99" t="str">
        <f t="shared" ca="1" si="36"/>
        <v/>
      </c>
      <c r="C603" s="89" t="str">
        <f ca="1">IFERROR(VLOOKUP(B603,BDD!A:H,2),"")</f>
        <v/>
      </c>
      <c r="D603" s="100" t="str">
        <f t="shared" ca="1" si="37"/>
        <v/>
      </c>
      <c r="E603" s="89" t="str">
        <f t="shared" ca="1" si="39"/>
        <v/>
      </c>
      <c r="F603" s="87" t="str">
        <f t="shared" ca="1" si="38"/>
        <v/>
      </c>
    </row>
    <row r="604" spans="1:6">
      <c r="A604" s="72"/>
      <c r="B604" s="99" t="str">
        <f t="shared" ca="1" si="36"/>
        <v/>
      </c>
      <c r="C604" s="89" t="str">
        <f ca="1">IFERROR(VLOOKUP(B604,BDD!A:H,2),"")</f>
        <v/>
      </c>
      <c r="D604" s="100" t="str">
        <f t="shared" ca="1" si="37"/>
        <v/>
      </c>
      <c r="E604" s="89" t="str">
        <f t="shared" ca="1" si="39"/>
        <v/>
      </c>
      <c r="F604" s="87" t="str">
        <f t="shared" ca="1" si="38"/>
        <v/>
      </c>
    </row>
    <row r="605" spans="1:6">
      <c r="A605" s="85" t="s">
        <v>943</v>
      </c>
      <c r="B605" s="99" t="str">
        <f t="shared" ca="1" si="36"/>
        <v>i006</v>
      </c>
      <c r="C605" s="89" t="str">
        <f ca="1">IFERROR(VLOOKUP(B605,BDD!A:H,2),"")</f>
        <v>I006  CAL SUSPENSION PM ISUZU</v>
      </c>
      <c r="D605" s="100">
        <f t="shared" ca="1" si="37"/>
        <v>35</v>
      </c>
      <c r="E605" s="89">
        <f t="shared" ca="1" si="39"/>
        <v>5.0110000000000001</v>
      </c>
      <c r="F605" s="87">
        <f t="shared" ca="1" si="38"/>
        <v>5.4909999999999997</v>
      </c>
    </row>
    <row r="606" spans="1:6">
      <c r="A606" s="70"/>
      <c r="B606" s="99" t="str">
        <f t="shared" ca="1" si="36"/>
        <v>B001</v>
      </c>
      <c r="C606" s="89" t="str">
        <f ca="1">IFERROR(VLOOKUP(B606,BDD!A:H,2),"")</f>
        <v>B001  BOULON D'ASSEMBLAGE 404</v>
      </c>
      <c r="D606" s="100">
        <f t="shared" ca="1" si="37"/>
        <v>20</v>
      </c>
      <c r="E606" s="89" t="str">
        <f t="shared" ca="1" si="39"/>
        <v/>
      </c>
      <c r="F606" s="87" t="str">
        <f t="shared" ca="1" si="38"/>
        <v/>
      </c>
    </row>
    <row r="607" spans="1:6">
      <c r="A607" s="70"/>
      <c r="B607" s="99" t="str">
        <f t="shared" ca="1" si="36"/>
        <v/>
      </c>
      <c r="C607" s="89" t="str">
        <f ca="1">IFERROR(VLOOKUP(B607,BDD!A:H,2),"")</f>
        <v/>
      </c>
      <c r="D607" s="100" t="str">
        <f t="shared" ca="1" si="37"/>
        <v/>
      </c>
      <c r="E607" s="89" t="str">
        <f t="shared" ca="1" si="39"/>
        <v/>
      </c>
      <c r="F607" s="87" t="str">
        <f t="shared" ca="1" si="38"/>
        <v/>
      </c>
    </row>
    <row r="608" spans="1:6">
      <c r="A608" s="70"/>
      <c r="B608" s="99" t="str">
        <f t="shared" ca="1" si="36"/>
        <v/>
      </c>
      <c r="C608" s="89" t="str">
        <f ca="1">IFERROR(VLOOKUP(B608,BDD!A:H,2),"")</f>
        <v/>
      </c>
      <c r="D608" s="100" t="str">
        <f t="shared" ca="1" si="37"/>
        <v/>
      </c>
      <c r="E608" s="89" t="str">
        <f t="shared" ca="1" si="39"/>
        <v/>
      </c>
      <c r="F608" s="87" t="str">
        <f t="shared" ca="1" si="38"/>
        <v/>
      </c>
    </row>
    <row r="609" spans="1:6">
      <c r="A609" s="70"/>
      <c r="B609" s="99" t="str">
        <f t="shared" ca="1" si="36"/>
        <v/>
      </c>
      <c r="C609" s="89" t="str">
        <f ca="1">IFERROR(VLOOKUP(B609,BDD!A:H,2),"")</f>
        <v/>
      </c>
      <c r="D609" s="100" t="str">
        <f t="shared" ca="1" si="37"/>
        <v/>
      </c>
      <c r="E609" s="89" t="str">
        <f t="shared" ca="1" si="39"/>
        <v/>
      </c>
      <c r="F609" s="87" t="str">
        <f t="shared" ca="1" si="38"/>
        <v/>
      </c>
    </row>
    <row r="610" spans="1:6">
      <c r="A610" s="70"/>
      <c r="B610" s="99" t="str">
        <f t="shared" ca="1" si="36"/>
        <v/>
      </c>
      <c r="C610" s="89" t="str">
        <f ca="1">IFERROR(VLOOKUP(B610,BDD!A:H,2),"")</f>
        <v/>
      </c>
      <c r="D610" s="100" t="str">
        <f t="shared" ca="1" si="37"/>
        <v/>
      </c>
      <c r="E610" s="89" t="str">
        <f t="shared" ca="1" si="39"/>
        <v/>
      </c>
      <c r="F610" s="87" t="str">
        <f t="shared" ca="1" si="38"/>
        <v/>
      </c>
    </row>
    <row r="611" spans="1:6">
      <c r="A611" s="70"/>
      <c r="B611" s="99" t="str">
        <f t="shared" ca="1" si="36"/>
        <v/>
      </c>
      <c r="C611" s="89" t="str">
        <f ca="1">IFERROR(VLOOKUP(B611,BDD!A:H,2),"")</f>
        <v/>
      </c>
      <c r="D611" s="100" t="str">
        <f t="shared" ca="1" si="37"/>
        <v/>
      </c>
      <c r="E611" s="89" t="str">
        <f t="shared" ca="1" si="39"/>
        <v/>
      </c>
      <c r="F611" s="87" t="str">
        <f t="shared" ca="1" si="38"/>
        <v/>
      </c>
    </row>
    <row r="612" spans="1:6">
      <c r="A612" s="70"/>
      <c r="B612" s="99" t="str">
        <f t="shared" ca="1" si="36"/>
        <v/>
      </c>
      <c r="C612" s="89" t="str">
        <f ca="1">IFERROR(VLOOKUP(B612,BDD!A:H,2),"")</f>
        <v/>
      </c>
      <c r="D612" s="100" t="str">
        <f t="shared" ca="1" si="37"/>
        <v/>
      </c>
      <c r="E612" s="89" t="str">
        <f t="shared" ca="1" si="39"/>
        <v/>
      </c>
      <c r="F612" s="87" t="str">
        <f t="shared" ca="1" si="38"/>
        <v/>
      </c>
    </row>
    <row r="613" spans="1:6">
      <c r="A613" s="70"/>
      <c r="B613" s="99" t="str">
        <f t="shared" ca="1" si="36"/>
        <v/>
      </c>
      <c r="C613" s="89" t="str">
        <f ca="1">IFERROR(VLOOKUP(B613,BDD!A:H,2),"")</f>
        <v/>
      </c>
      <c r="D613" s="100" t="str">
        <f t="shared" ca="1" si="37"/>
        <v/>
      </c>
      <c r="E613" s="89" t="str">
        <f t="shared" ca="1" si="39"/>
        <v/>
      </c>
      <c r="F613" s="87" t="str">
        <f t="shared" ca="1" si="38"/>
        <v/>
      </c>
    </row>
    <row r="614" spans="1:6">
      <c r="A614" s="72"/>
      <c r="B614" s="99" t="str">
        <f t="shared" ca="1" si="36"/>
        <v/>
      </c>
      <c r="C614" s="89" t="str">
        <f ca="1">IFERROR(VLOOKUP(B614,BDD!A:H,2),"")</f>
        <v/>
      </c>
      <c r="D614" s="100" t="str">
        <f t="shared" ca="1" si="37"/>
        <v/>
      </c>
      <c r="E614" s="89" t="str">
        <f t="shared" ca="1" si="39"/>
        <v/>
      </c>
      <c r="F614" s="87" t="str">
        <f t="shared" ca="1" si="38"/>
        <v/>
      </c>
    </row>
    <row r="615" spans="1:6">
      <c r="A615" s="85" t="s">
        <v>944</v>
      </c>
      <c r="B615" s="99" t="str">
        <f t="shared" ca="1" si="36"/>
        <v>i006</v>
      </c>
      <c r="C615" s="89" t="str">
        <f ca="1">IFERROR(VLOOKUP(B615,BDD!A:H,2),"")</f>
        <v>I006  CAL SUSPENSION PM ISUZU</v>
      </c>
      <c r="D615" s="100">
        <f t="shared" ca="1" si="37"/>
        <v>35</v>
      </c>
      <c r="E615" s="89">
        <f t="shared" ca="1" si="39"/>
        <v>5.0110000000000001</v>
      </c>
      <c r="F615" s="87">
        <f t="shared" ca="1" si="38"/>
        <v>5.4909999999999997</v>
      </c>
    </row>
    <row r="616" spans="1:6">
      <c r="A616" s="70"/>
      <c r="B616" s="99" t="str">
        <f t="shared" ca="1" si="36"/>
        <v>B001</v>
      </c>
      <c r="C616" s="89" t="str">
        <f ca="1">IFERROR(VLOOKUP(B616,BDD!A:H,2),"")</f>
        <v>B001  BOULON D'ASSEMBLAGE 404</v>
      </c>
      <c r="D616" s="100">
        <f t="shared" ca="1" si="37"/>
        <v>20</v>
      </c>
      <c r="E616" s="89" t="str">
        <f t="shared" ca="1" si="39"/>
        <v/>
      </c>
      <c r="F616" s="87" t="str">
        <f t="shared" ca="1" si="38"/>
        <v/>
      </c>
    </row>
    <row r="617" spans="1:6">
      <c r="A617" s="70"/>
      <c r="B617" s="99" t="str">
        <f t="shared" ca="1" si="36"/>
        <v/>
      </c>
      <c r="C617" s="89" t="str">
        <f ca="1">IFERROR(VLOOKUP(B617,BDD!A:H,2),"")</f>
        <v/>
      </c>
      <c r="D617" s="100" t="str">
        <f t="shared" ca="1" si="37"/>
        <v/>
      </c>
      <c r="E617" s="89" t="str">
        <f t="shared" ca="1" si="39"/>
        <v/>
      </c>
      <c r="F617" s="87" t="str">
        <f t="shared" ca="1" si="38"/>
        <v/>
      </c>
    </row>
    <row r="618" spans="1:6">
      <c r="A618" s="70"/>
      <c r="B618" s="99" t="str">
        <f t="shared" ca="1" si="36"/>
        <v/>
      </c>
      <c r="C618" s="89" t="str">
        <f ca="1">IFERROR(VLOOKUP(B618,BDD!A:H,2),"")</f>
        <v/>
      </c>
      <c r="D618" s="100" t="str">
        <f t="shared" ca="1" si="37"/>
        <v/>
      </c>
      <c r="E618" s="89" t="str">
        <f t="shared" ca="1" si="39"/>
        <v/>
      </c>
      <c r="F618" s="87" t="str">
        <f t="shared" ca="1" si="38"/>
        <v/>
      </c>
    </row>
    <row r="619" spans="1:6">
      <c r="A619" s="70"/>
      <c r="B619" s="99" t="str">
        <f t="shared" ca="1" si="36"/>
        <v/>
      </c>
      <c r="C619" s="89" t="str">
        <f ca="1">IFERROR(VLOOKUP(B619,BDD!A:H,2),"")</f>
        <v/>
      </c>
      <c r="D619" s="100" t="str">
        <f t="shared" ca="1" si="37"/>
        <v/>
      </c>
      <c r="E619" s="89" t="str">
        <f t="shared" ca="1" si="39"/>
        <v/>
      </c>
      <c r="F619" s="87" t="str">
        <f t="shared" ca="1" si="38"/>
        <v/>
      </c>
    </row>
    <row r="620" spans="1:6">
      <c r="A620" s="70"/>
      <c r="B620" s="99" t="str">
        <f t="shared" ca="1" si="36"/>
        <v/>
      </c>
      <c r="C620" s="89" t="str">
        <f ca="1">IFERROR(VLOOKUP(B620,BDD!A:H,2),"")</f>
        <v/>
      </c>
      <c r="D620" s="100" t="str">
        <f t="shared" ca="1" si="37"/>
        <v/>
      </c>
      <c r="E620" s="89" t="str">
        <f t="shared" ca="1" si="39"/>
        <v/>
      </c>
      <c r="F620" s="87" t="str">
        <f t="shared" ca="1" si="38"/>
        <v/>
      </c>
    </row>
    <row r="621" spans="1:6">
      <c r="A621" s="70"/>
      <c r="B621" s="99" t="str">
        <f t="shared" ca="1" si="36"/>
        <v/>
      </c>
      <c r="C621" s="89" t="str">
        <f ca="1">IFERROR(VLOOKUP(B621,BDD!A:H,2),"")</f>
        <v/>
      </c>
      <c r="D621" s="100" t="str">
        <f t="shared" ca="1" si="37"/>
        <v/>
      </c>
      <c r="E621" s="89" t="str">
        <f t="shared" ca="1" si="39"/>
        <v/>
      </c>
      <c r="F621" s="87" t="str">
        <f t="shared" ca="1" si="38"/>
        <v/>
      </c>
    </row>
    <row r="622" spans="1:6">
      <c r="A622" s="70"/>
      <c r="B622" s="99" t="str">
        <f t="shared" ca="1" si="36"/>
        <v/>
      </c>
      <c r="C622" s="89" t="str">
        <f ca="1">IFERROR(VLOOKUP(B622,BDD!A:H,2),"")</f>
        <v/>
      </c>
      <c r="D622" s="100" t="str">
        <f t="shared" ca="1" si="37"/>
        <v/>
      </c>
      <c r="E622" s="89" t="str">
        <f t="shared" ca="1" si="39"/>
        <v/>
      </c>
      <c r="F622" s="87" t="str">
        <f t="shared" ca="1" si="38"/>
        <v/>
      </c>
    </row>
    <row r="623" spans="1:6">
      <c r="A623" s="70"/>
      <c r="B623" s="99" t="str">
        <f t="shared" ca="1" si="36"/>
        <v/>
      </c>
      <c r="C623" s="89" t="str">
        <f ca="1">IFERROR(VLOOKUP(B623,BDD!A:H,2),"")</f>
        <v/>
      </c>
      <c r="D623" s="100" t="str">
        <f t="shared" ca="1" si="37"/>
        <v/>
      </c>
      <c r="E623" s="89" t="str">
        <f t="shared" ca="1" si="39"/>
        <v/>
      </c>
      <c r="F623" s="87" t="str">
        <f t="shared" ca="1" si="38"/>
        <v/>
      </c>
    </row>
    <row r="624" spans="1:6">
      <c r="A624" s="72"/>
      <c r="B624" s="99" t="str">
        <f t="shared" ca="1" si="36"/>
        <v/>
      </c>
      <c r="C624" s="89" t="str">
        <f ca="1">IFERROR(VLOOKUP(B624,BDD!A:H,2),"")</f>
        <v/>
      </c>
      <c r="D624" s="100" t="str">
        <f t="shared" ca="1" si="37"/>
        <v/>
      </c>
      <c r="E624" s="89" t="str">
        <f t="shared" ca="1" si="39"/>
        <v/>
      </c>
      <c r="F624" s="87" t="str">
        <f t="shared" ca="1" si="38"/>
        <v/>
      </c>
    </row>
    <row r="625" spans="1:6">
      <c r="A625" s="85" t="s">
        <v>945</v>
      </c>
      <c r="B625" s="99" t="str">
        <f t="shared" ca="1" si="36"/>
        <v>i006</v>
      </c>
      <c r="C625" s="89" t="str">
        <f ca="1">IFERROR(VLOOKUP(B625,BDD!A:H,2),"")</f>
        <v>I006  CAL SUSPENSION PM ISUZU</v>
      </c>
      <c r="D625" s="100">
        <f t="shared" ca="1" si="37"/>
        <v>35</v>
      </c>
      <c r="E625" s="89">
        <f t="shared" ca="1" si="39"/>
        <v>5.0110000000000001</v>
      </c>
      <c r="F625" s="87">
        <f t="shared" ca="1" si="38"/>
        <v>5.4909999999999997</v>
      </c>
    </row>
    <row r="626" spans="1:6">
      <c r="A626" s="70"/>
      <c r="B626" s="99" t="str">
        <f t="shared" ca="1" si="36"/>
        <v>B001</v>
      </c>
      <c r="C626" s="89" t="str">
        <f ca="1">IFERROR(VLOOKUP(B626,BDD!A:H,2),"")</f>
        <v>B001  BOULON D'ASSEMBLAGE 404</v>
      </c>
      <c r="D626" s="100">
        <f t="shared" ca="1" si="37"/>
        <v>20</v>
      </c>
      <c r="E626" s="89" t="str">
        <f t="shared" ca="1" si="39"/>
        <v/>
      </c>
      <c r="F626" s="87" t="str">
        <f t="shared" ca="1" si="38"/>
        <v/>
      </c>
    </row>
    <row r="627" spans="1:6">
      <c r="A627" s="70"/>
      <c r="B627" s="99" t="str">
        <f t="shared" ca="1" si="36"/>
        <v/>
      </c>
      <c r="C627" s="89" t="str">
        <f ca="1">IFERROR(VLOOKUP(B627,BDD!A:H,2),"")</f>
        <v/>
      </c>
      <c r="D627" s="100" t="str">
        <f t="shared" ca="1" si="37"/>
        <v/>
      </c>
      <c r="E627" s="89" t="str">
        <f t="shared" ca="1" si="39"/>
        <v/>
      </c>
      <c r="F627" s="87" t="str">
        <f t="shared" ca="1" si="38"/>
        <v/>
      </c>
    </row>
    <row r="628" spans="1:6">
      <c r="A628" s="70"/>
      <c r="B628" s="99" t="str">
        <f t="shared" ca="1" si="36"/>
        <v/>
      </c>
      <c r="C628" s="89" t="str">
        <f ca="1">IFERROR(VLOOKUP(B628,BDD!A:H,2),"")</f>
        <v/>
      </c>
      <c r="D628" s="100" t="str">
        <f t="shared" ca="1" si="37"/>
        <v/>
      </c>
      <c r="E628" s="89" t="str">
        <f t="shared" ca="1" si="39"/>
        <v/>
      </c>
      <c r="F628" s="87" t="str">
        <f t="shared" ca="1" si="38"/>
        <v/>
      </c>
    </row>
    <row r="629" spans="1:6">
      <c r="A629" s="70"/>
      <c r="B629" s="99" t="str">
        <f t="shared" ca="1" si="36"/>
        <v/>
      </c>
      <c r="C629" s="89" t="str">
        <f ca="1">IFERROR(VLOOKUP(B629,BDD!A:H,2),"")</f>
        <v/>
      </c>
      <c r="D629" s="100" t="str">
        <f t="shared" ca="1" si="37"/>
        <v/>
      </c>
      <c r="E629" s="89" t="str">
        <f t="shared" ca="1" si="39"/>
        <v/>
      </c>
      <c r="F629" s="87" t="str">
        <f t="shared" ca="1" si="38"/>
        <v/>
      </c>
    </row>
    <row r="630" spans="1:6">
      <c r="A630" s="70"/>
      <c r="B630" s="99" t="str">
        <f t="shared" ca="1" si="36"/>
        <v/>
      </c>
      <c r="C630" s="89" t="str">
        <f ca="1">IFERROR(VLOOKUP(B630,BDD!A:H,2),"")</f>
        <v/>
      </c>
      <c r="D630" s="100" t="str">
        <f t="shared" ca="1" si="37"/>
        <v/>
      </c>
      <c r="E630" s="89" t="str">
        <f t="shared" ca="1" si="39"/>
        <v/>
      </c>
      <c r="F630" s="87" t="str">
        <f t="shared" ca="1" si="38"/>
        <v/>
      </c>
    </row>
    <row r="631" spans="1:6">
      <c r="A631" s="70"/>
      <c r="B631" s="99" t="str">
        <f t="shared" ca="1" si="36"/>
        <v/>
      </c>
      <c r="C631" s="89" t="str">
        <f ca="1">IFERROR(VLOOKUP(B631,BDD!A:H,2),"")</f>
        <v/>
      </c>
      <c r="D631" s="100" t="str">
        <f t="shared" ca="1" si="37"/>
        <v/>
      </c>
      <c r="E631" s="89" t="str">
        <f t="shared" ca="1" si="39"/>
        <v/>
      </c>
      <c r="F631" s="87" t="str">
        <f t="shared" ca="1" si="38"/>
        <v/>
      </c>
    </row>
    <row r="632" spans="1:6">
      <c r="A632" s="70"/>
      <c r="B632" s="99" t="str">
        <f t="shared" ca="1" si="36"/>
        <v/>
      </c>
      <c r="C632" s="89" t="str">
        <f ca="1">IFERROR(VLOOKUP(B632,BDD!A:H,2),"")</f>
        <v/>
      </c>
      <c r="D632" s="100" t="str">
        <f t="shared" ca="1" si="37"/>
        <v/>
      </c>
      <c r="E632" s="89" t="str">
        <f t="shared" ca="1" si="39"/>
        <v/>
      </c>
      <c r="F632" s="87" t="str">
        <f t="shared" ca="1" si="38"/>
        <v/>
      </c>
    </row>
    <row r="633" spans="1:6">
      <c r="A633" s="70"/>
      <c r="B633" s="99" t="str">
        <f t="shared" ca="1" si="36"/>
        <v/>
      </c>
      <c r="C633" s="89" t="str">
        <f ca="1">IFERROR(VLOOKUP(B633,BDD!A:H,2),"")</f>
        <v/>
      </c>
      <c r="D633" s="100" t="str">
        <f t="shared" ca="1" si="37"/>
        <v/>
      </c>
      <c r="E633" s="89" t="str">
        <f t="shared" ca="1" si="39"/>
        <v/>
      </c>
      <c r="F633" s="87" t="str">
        <f t="shared" ca="1" si="38"/>
        <v/>
      </c>
    </row>
    <row r="634" spans="1:6">
      <c r="A634" s="72"/>
      <c r="B634" s="99" t="str">
        <f t="shared" ca="1" si="36"/>
        <v/>
      </c>
      <c r="C634" s="89" t="str">
        <f ca="1">IFERROR(VLOOKUP(B634,BDD!A:H,2),"")</f>
        <v/>
      </c>
      <c r="D634" s="100" t="str">
        <f t="shared" ca="1" si="37"/>
        <v/>
      </c>
      <c r="E634" s="89" t="str">
        <f t="shared" ca="1" si="39"/>
        <v/>
      </c>
      <c r="F634" s="87" t="str">
        <f t="shared" ca="1" si="38"/>
        <v/>
      </c>
    </row>
    <row r="635" spans="1:6">
      <c r="A635" s="85" t="s">
        <v>946</v>
      </c>
      <c r="B635" s="99" t="str">
        <f t="shared" ca="1" si="36"/>
        <v>i006</v>
      </c>
      <c r="C635" s="89" t="str">
        <f ca="1">IFERROR(VLOOKUP(B635,BDD!A:H,2),"")</f>
        <v>I006  CAL SUSPENSION PM ISUZU</v>
      </c>
      <c r="D635" s="100">
        <f t="shared" ca="1" si="37"/>
        <v>35</v>
      </c>
      <c r="E635" s="89">
        <f t="shared" ca="1" si="39"/>
        <v>5.0110000000000001</v>
      </c>
      <c r="F635" s="87">
        <f t="shared" ca="1" si="38"/>
        <v>5.4909999999999997</v>
      </c>
    </row>
    <row r="636" spans="1:6">
      <c r="A636" s="70"/>
      <c r="B636" s="99" t="str">
        <f t="shared" ca="1" si="36"/>
        <v>B001</v>
      </c>
      <c r="C636" s="89" t="str">
        <f ca="1">IFERROR(VLOOKUP(B636,BDD!A:H,2),"")</f>
        <v>B001  BOULON D'ASSEMBLAGE 404</v>
      </c>
      <c r="D636" s="100">
        <f t="shared" ca="1" si="37"/>
        <v>20</v>
      </c>
      <c r="E636" s="89" t="str">
        <f t="shared" ca="1" si="39"/>
        <v/>
      </c>
      <c r="F636" s="87" t="str">
        <f t="shared" ca="1" si="38"/>
        <v/>
      </c>
    </row>
    <row r="637" spans="1:6">
      <c r="A637" s="70"/>
      <c r="B637" s="99" t="str">
        <f t="shared" ca="1" si="36"/>
        <v/>
      </c>
      <c r="C637" s="89" t="str">
        <f ca="1">IFERROR(VLOOKUP(B637,BDD!A:H,2),"")</f>
        <v/>
      </c>
      <c r="D637" s="100" t="str">
        <f t="shared" ca="1" si="37"/>
        <v/>
      </c>
      <c r="E637" s="89" t="str">
        <f t="shared" ca="1" si="39"/>
        <v/>
      </c>
      <c r="F637" s="87" t="str">
        <f t="shared" ca="1" si="38"/>
        <v/>
      </c>
    </row>
    <row r="638" spans="1:6">
      <c r="A638" s="70"/>
      <c r="B638" s="99" t="str">
        <f t="shared" ca="1" si="36"/>
        <v/>
      </c>
      <c r="C638" s="89" t="str">
        <f ca="1">IFERROR(VLOOKUP(B638,BDD!A:H,2),"")</f>
        <v/>
      </c>
      <c r="D638" s="100" t="str">
        <f t="shared" ca="1" si="37"/>
        <v/>
      </c>
      <c r="E638" s="89" t="str">
        <f t="shared" ca="1" si="39"/>
        <v/>
      </c>
      <c r="F638" s="87" t="str">
        <f t="shared" ca="1" si="38"/>
        <v/>
      </c>
    </row>
    <row r="639" spans="1:6">
      <c r="A639" s="70"/>
      <c r="B639" s="99" t="str">
        <f t="shared" ca="1" si="36"/>
        <v/>
      </c>
      <c r="C639" s="89" t="str">
        <f ca="1">IFERROR(VLOOKUP(B639,BDD!A:H,2),"")</f>
        <v/>
      </c>
      <c r="D639" s="100" t="str">
        <f t="shared" ca="1" si="37"/>
        <v/>
      </c>
      <c r="E639" s="89" t="str">
        <f t="shared" ca="1" si="39"/>
        <v/>
      </c>
      <c r="F639" s="87" t="str">
        <f t="shared" ca="1" si="38"/>
        <v/>
      </c>
    </row>
    <row r="640" spans="1:6">
      <c r="A640" s="70"/>
      <c r="B640" s="99" t="str">
        <f t="shared" ca="1" si="36"/>
        <v/>
      </c>
      <c r="C640" s="89" t="str">
        <f ca="1">IFERROR(VLOOKUP(B640,BDD!A:H,2),"")</f>
        <v/>
      </c>
      <c r="D640" s="100" t="str">
        <f t="shared" ca="1" si="37"/>
        <v/>
      </c>
      <c r="E640" s="89" t="str">
        <f t="shared" ca="1" si="39"/>
        <v/>
      </c>
      <c r="F640" s="87" t="str">
        <f t="shared" ca="1" si="38"/>
        <v/>
      </c>
    </row>
    <row r="641" spans="1:6">
      <c r="A641" s="70"/>
      <c r="B641" s="99" t="str">
        <f t="shared" ca="1" si="36"/>
        <v/>
      </c>
      <c r="C641" s="89" t="str">
        <f ca="1">IFERROR(VLOOKUP(B641,BDD!A:H,2),"")</f>
        <v/>
      </c>
      <c r="D641" s="100" t="str">
        <f t="shared" ca="1" si="37"/>
        <v/>
      </c>
      <c r="E641" s="89" t="str">
        <f t="shared" ca="1" si="39"/>
        <v/>
      </c>
      <c r="F641" s="87" t="str">
        <f t="shared" ca="1" si="38"/>
        <v/>
      </c>
    </row>
    <row r="642" spans="1:6">
      <c r="A642" s="70"/>
      <c r="B642" s="99" t="str">
        <f t="shared" ca="1" si="36"/>
        <v/>
      </c>
      <c r="C642" s="89" t="str">
        <f ca="1">IFERROR(VLOOKUP(B642,BDD!A:H,2),"")</f>
        <v/>
      </c>
      <c r="D642" s="100" t="str">
        <f t="shared" ca="1" si="37"/>
        <v/>
      </c>
      <c r="E642" s="89" t="str">
        <f t="shared" ca="1" si="39"/>
        <v/>
      </c>
      <c r="F642" s="87" t="str">
        <f t="shared" ca="1" si="38"/>
        <v/>
      </c>
    </row>
    <row r="643" spans="1:6">
      <c r="A643" s="70"/>
      <c r="B643" s="99" t="str">
        <f t="shared" ca="1" si="36"/>
        <v/>
      </c>
      <c r="C643" s="89" t="str">
        <f ca="1">IFERROR(VLOOKUP(B643,BDD!A:H,2),"")</f>
        <v/>
      </c>
      <c r="D643" s="100" t="str">
        <f t="shared" ca="1" si="37"/>
        <v/>
      </c>
      <c r="E643" s="89" t="str">
        <f t="shared" ca="1" si="39"/>
        <v/>
      </c>
      <c r="F643" s="87" t="str">
        <f t="shared" ca="1" si="38"/>
        <v/>
      </c>
    </row>
    <row r="644" spans="1:6">
      <c r="A644" s="72"/>
      <c r="B644" s="99" t="str">
        <f t="shared" ca="1" si="36"/>
        <v/>
      </c>
      <c r="C644" s="89" t="str">
        <f ca="1">IFERROR(VLOOKUP(B644,BDD!A:H,2),"")</f>
        <v/>
      </c>
      <c r="D644" s="82" t="str">
        <f t="shared" ca="1" si="37"/>
        <v/>
      </c>
      <c r="E644" s="89" t="str">
        <f t="shared" ca="1" si="39"/>
        <v/>
      </c>
      <c r="F644" s="87" t="str">
        <f t="shared" ca="1" si="38"/>
        <v/>
      </c>
    </row>
    <row r="645" spans="1:6" s="94" customFormat="1">
      <c r="A645" s="103">
        <v>65</v>
      </c>
      <c r="B645" s="104"/>
      <c r="C645" s="105"/>
      <c r="D645" s="106"/>
      <c r="E645" s="93"/>
      <c r="F645" s="93"/>
    </row>
    <row r="646" spans="1:6">
      <c r="B646" s="104"/>
      <c r="C646" s="105"/>
      <c r="D646" s="106"/>
      <c r="E646" s="89"/>
      <c r="F646" s="89"/>
    </row>
    <row r="647" spans="1:6">
      <c r="A647" s="70"/>
      <c r="B647" s="104"/>
      <c r="C647" s="105"/>
      <c r="D647" s="106"/>
      <c r="E647" s="89"/>
      <c r="F647" s="89"/>
    </row>
    <row r="648" spans="1:6">
      <c r="A648" s="70"/>
      <c r="B648" s="104"/>
      <c r="C648" s="105"/>
      <c r="D648" s="106"/>
      <c r="E648" s="89"/>
      <c r="F648" s="89"/>
    </row>
    <row r="649" spans="1:6">
      <c r="A649" s="70"/>
      <c r="B649" s="104"/>
      <c r="C649" s="105"/>
      <c r="D649" s="106"/>
      <c r="E649" s="89"/>
      <c r="F649" s="89"/>
    </row>
    <row r="650" spans="1:6">
      <c r="A650" s="70"/>
      <c r="B650" s="104"/>
      <c r="C650" s="105"/>
      <c r="D650" s="106"/>
      <c r="E650" s="89"/>
      <c r="F650" s="89"/>
    </row>
    <row r="651" spans="1:6">
      <c r="A651" s="70"/>
      <c r="B651" s="104"/>
      <c r="C651" s="105"/>
      <c r="D651" s="106"/>
      <c r="E651" s="89"/>
      <c r="F651" s="89"/>
    </row>
    <row r="652" spans="1:6">
      <c r="A652" s="70"/>
      <c r="B652" s="104"/>
      <c r="C652" s="105"/>
      <c r="D652" s="106"/>
      <c r="E652" s="89"/>
      <c r="F652" s="89"/>
    </row>
    <row r="653" spans="1:6">
      <c r="A653" s="70"/>
      <c r="B653" s="104"/>
      <c r="C653" s="105"/>
      <c r="D653" s="106"/>
      <c r="E653" s="89"/>
      <c r="F653" s="89"/>
    </row>
    <row r="654" spans="1:6">
      <c r="A654" s="70"/>
      <c r="B654" s="104"/>
      <c r="C654" s="105"/>
      <c r="D654" s="106"/>
      <c r="E654" s="89"/>
      <c r="F654" s="89"/>
    </row>
    <row r="655" spans="1:6">
      <c r="A655" s="70"/>
      <c r="B655" s="105"/>
      <c r="C655" s="105"/>
      <c r="D655" s="105"/>
      <c r="E655" s="86"/>
      <c r="F655" s="86"/>
    </row>
    <row r="656" spans="1:6">
      <c r="A656" s="70"/>
      <c r="B656" s="99"/>
      <c r="C656" s="89"/>
      <c r="D656" s="100"/>
      <c r="E656" s="86"/>
      <c r="F656" s="86"/>
    </row>
    <row r="657" spans="1:6">
      <c r="A657" s="70"/>
      <c r="B657" s="99"/>
      <c r="C657" s="89"/>
      <c r="D657" s="100"/>
      <c r="E657" s="86"/>
      <c r="F657" s="86"/>
    </row>
    <row r="658" spans="1:6">
      <c r="A658" s="70"/>
      <c r="B658" s="99"/>
      <c r="C658" s="89"/>
      <c r="D658" s="100"/>
      <c r="E658" s="86"/>
      <c r="F658" s="86"/>
    </row>
    <row r="659" spans="1:6">
      <c r="A659" s="70"/>
      <c r="B659" s="99"/>
      <c r="C659" s="89"/>
      <c r="D659" s="100"/>
      <c r="E659" s="86"/>
      <c r="F659" s="86"/>
    </row>
    <row r="660" spans="1:6">
      <c r="A660" s="70"/>
      <c r="B660" s="99"/>
      <c r="C660" s="89"/>
      <c r="D660" s="100"/>
      <c r="E660" s="86"/>
      <c r="F660" s="86"/>
    </row>
    <row r="661" spans="1:6">
      <c r="A661" s="70"/>
      <c r="B661" s="99"/>
      <c r="C661" s="89"/>
      <c r="D661" s="100"/>
      <c r="E661" s="86"/>
      <c r="F661" s="86"/>
    </row>
    <row r="662" spans="1:6">
      <c r="A662" s="70"/>
      <c r="B662" s="99"/>
      <c r="C662" s="89"/>
      <c r="D662" s="100"/>
      <c r="E662" s="86"/>
      <c r="F662" s="86"/>
    </row>
    <row r="663" spans="1:6">
      <c r="A663" s="72"/>
      <c r="B663" s="99"/>
      <c r="C663" s="89"/>
      <c r="D663" s="100"/>
      <c r="E663" s="86"/>
      <c r="F663" s="86"/>
    </row>
    <row r="664" spans="1:6">
      <c r="A664" s="78"/>
      <c r="B664" s="99"/>
      <c r="C664" s="89"/>
      <c r="D664" s="100"/>
      <c r="E664" s="86"/>
      <c r="F664" s="86"/>
    </row>
    <row r="665" spans="1:6">
      <c r="A665" s="70"/>
      <c r="B665" s="79"/>
      <c r="C665" s="102"/>
      <c r="D665" s="82"/>
      <c r="E665" s="86"/>
      <c r="F665" s="86"/>
    </row>
    <row r="666" spans="1:6">
      <c r="A666" s="70"/>
      <c r="B666" s="86"/>
      <c r="C666" s="89"/>
      <c r="D666" s="86"/>
      <c r="E666" s="86"/>
      <c r="F666" s="86"/>
    </row>
    <row r="667" spans="1:6">
      <c r="A667" s="70"/>
      <c r="B667" s="86"/>
      <c r="C667" s="89"/>
      <c r="D667" s="86"/>
      <c r="E667" s="86"/>
      <c r="F667" s="86"/>
    </row>
    <row r="668" spans="1:6">
      <c r="A668" s="70"/>
      <c r="B668" s="86"/>
      <c r="C668" s="89"/>
      <c r="D668" s="86"/>
      <c r="E668" s="86"/>
      <c r="F668" s="86"/>
    </row>
    <row r="669" spans="1:6">
      <c r="A669" s="70"/>
      <c r="B669" s="86"/>
      <c r="C669" s="89"/>
      <c r="D669" s="86"/>
      <c r="E669" s="86"/>
      <c r="F669" s="86"/>
    </row>
    <row r="670" spans="1:6">
      <c r="A670" s="70"/>
      <c r="B670" s="86"/>
      <c r="C670" s="89"/>
      <c r="D670" s="86"/>
      <c r="E670" s="86"/>
      <c r="F670" s="86"/>
    </row>
    <row r="671" spans="1:6">
      <c r="A671" s="70"/>
      <c r="B671" s="86"/>
      <c r="C671" s="89"/>
      <c r="D671" s="86"/>
      <c r="E671" s="86"/>
      <c r="F671" s="86"/>
    </row>
    <row r="672" spans="1:6">
      <c r="A672" s="70"/>
      <c r="B672" s="86"/>
      <c r="C672" s="89"/>
      <c r="D672" s="86"/>
      <c r="E672" s="86"/>
      <c r="F672" s="86"/>
    </row>
    <row r="673" spans="1:6">
      <c r="A673" s="72"/>
      <c r="B673" s="86"/>
      <c r="C673" s="89"/>
      <c r="D673" s="86"/>
      <c r="E673" s="86"/>
      <c r="F673" s="86"/>
    </row>
    <row r="674" spans="1:6">
      <c r="A674" s="78"/>
      <c r="B674" s="86"/>
      <c r="C674" s="89"/>
      <c r="D674" s="86"/>
      <c r="E674" s="86"/>
      <c r="F674" s="86"/>
    </row>
    <row r="675" spans="1:6">
      <c r="A675" s="70"/>
      <c r="B675" s="86"/>
      <c r="C675" s="89"/>
      <c r="D675" s="86"/>
      <c r="E675" s="86"/>
      <c r="F675" s="86"/>
    </row>
    <row r="676" spans="1:6">
      <c r="A676" s="70"/>
      <c r="B676" s="86"/>
      <c r="C676" s="89"/>
      <c r="D676" s="86"/>
      <c r="E676" s="86"/>
      <c r="F676" s="86"/>
    </row>
    <row r="677" spans="1:6">
      <c r="A677" s="70"/>
      <c r="B677" s="86"/>
      <c r="C677" s="89"/>
      <c r="D677" s="86"/>
      <c r="E677" s="86"/>
      <c r="F677" s="86"/>
    </row>
    <row r="678" spans="1:6">
      <c r="A678" s="70"/>
      <c r="B678" s="86"/>
      <c r="C678" s="89"/>
      <c r="D678" s="86"/>
      <c r="E678" s="86"/>
      <c r="F678" s="86"/>
    </row>
    <row r="679" spans="1:6">
      <c r="A679" s="70"/>
      <c r="B679" s="86"/>
      <c r="C679" s="89"/>
      <c r="D679" s="86"/>
      <c r="E679" s="86"/>
      <c r="F679" s="86"/>
    </row>
    <row r="680" spans="1:6">
      <c r="A680" s="70"/>
      <c r="B680" s="86"/>
      <c r="C680" s="89"/>
      <c r="D680" s="86"/>
      <c r="E680" s="86"/>
      <c r="F680" s="86"/>
    </row>
    <row r="681" spans="1:6">
      <c r="A681" s="70"/>
      <c r="B681" s="86"/>
      <c r="C681" s="89"/>
      <c r="D681" s="86"/>
      <c r="E681" s="86"/>
      <c r="F681" s="86"/>
    </row>
    <row r="682" spans="1:6">
      <c r="A682" s="70"/>
      <c r="B682" s="86"/>
      <c r="C682" s="89"/>
      <c r="D682" s="86"/>
      <c r="E682" s="86"/>
      <c r="F682" s="86"/>
    </row>
    <row r="683" spans="1:6">
      <c r="A683" s="72"/>
      <c r="B683" s="86"/>
      <c r="C683" s="89"/>
      <c r="D683" s="86"/>
      <c r="E683" s="86"/>
      <c r="F683" s="86"/>
    </row>
    <row r="684" spans="1:6">
      <c r="A684" s="78"/>
      <c r="B684" s="86"/>
      <c r="C684" s="89"/>
      <c r="D684" s="86"/>
      <c r="E684" s="86"/>
      <c r="F684" s="86"/>
    </row>
    <row r="685" spans="1:6">
      <c r="A685" s="70"/>
      <c r="B685" s="86"/>
      <c r="C685" s="89"/>
      <c r="D685" s="86"/>
      <c r="E685" s="86"/>
      <c r="F685" s="86"/>
    </row>
    <row r="686" spans="1:6">
      <c r="A686" s="70"/>
      <c r="B686" s="86"/>
      <c r="C686" s="89"/>
      <c r="D686" s="86"/>
      <c r="E686" s="86"/>
      <c r="F686" s="86"/>
    </row>
    <row r="687" spans="1:6">
      <c r="A687" s="70"/>
      <c r="B687" s="86"/>
      <c r="C687" s="89"/>
      <c r="D687" s="86"/>
      <c r="E687" s="86"/>
      <c r="F687" s="86"/>
    </row>
    <row r="688" spans="1:6">
      <c r="A688" s="70"/>
      <c r="B688" s="86"/>
      <c r="C688" s="89"/>
      <c r="D688" s="86"/>
      <c r="E688" s="86"/>
      <c r="F688" s="86"/>
    </row>
    <row r="689" spans="1:6">
      <c r="A689" s="70"/>
      <c r="B689" s="86"/>
      <c r="C689" s="89"/>
      <c r="D689" s="86"/>
      <c r="E689" s="86"/>
      <c r="F689" s="86"/>
    </row>
    <row r="690" spans="1:6">
      <c r="A690" s="70"/>
      <c r="B690" s="86"/>
      <c r="C690" s="89"/>
      <c r="D690" s="86"/>
      <c r="E690" s="86"/>
      <c r="F690" s="86"/>
    </row>
    <row r="691" spans="1:6">
      <c r="A691" s="70"/>
      <c r="B691" s="86"/>
      <c r="C691" s="89"/>
      <c r="D691" s="86"/>
      <c r="E691" s="86"/>
      <c r="F691" s="86"/>
    </row>
    <row r="692" spans="1:6">
      <c r="A692" s="70"/>
      <c r="B692" s="86"/>
      <c r="C692" s="89"/>
      <c r="D692" s="86"/>
      <c r="E692" s="86"/>
      <c r="F692" s="86"/>
    </row>
    <row r="693" spans="1:6">
      <c r="A693" s="72"/>
      <c r="B693" s="86"/>
      <c r="C693" s="89"/>
      <c r="D693" s="86"/>
      <c r="E693" s="86"/>
      <c r="F693" s="86"/>
    </row>
    <row r="694" spans="1:6">
      <c r="A694" s="78"/>
      <c r="B694" s="86"/>
      <c r="C694" s="89"/>
      <c r="D694" s="86"/>
      <c r="E694" s="86"/>
      <c r="F694" s="86"/>
    </row>
    <row r="695" spans="1:6">
      <c r="A695" s="70"/>
      <c r="B695" s="86"/>
      <c r="C695" s="89"/>
      <c r="D695" s="86"/>
      <c r="E695" s="86"/>
      <c r="F695" s="86"/>
    </row>
    <row r="696" spans="1:6">
      <c r="A696" s="70"/>
      <c r="B696" s="86"/>
      <c r="C696" s="89"/>
      <c r="D696" s="86"/>
      <c r="E696" s="86"/>
      <c r="F696" s="86"/>
    </row>
    <row r="697" spans="1:6">
      <c r="A697" s="70"/>
      <c r="B697" s="86"/>
      <c r="C697" s="89"/>
      <c r="D697" s="86"/>
      <c r="E697" s="86"/>
      <c r="F697" s="86"/>
    </row>
    <row r="698" spans="1:6">
      <c r="A698" s="70"/>
      <c r="B698" s="86"/>
      <c r="C698" s="89"/>
      <c r="D698" s="86"/>
      <c r="E698" s="86"/>
      <c r="F698" s="86"/>
    </row>
    <row r="699" spans="1:6">
      <c r="A699" s="70"/>
      <c r="B699" s="86"/>
      <c r="C699" s="89"/>
      <c r="D699" s="86"/>
      <c r="E699" s="86"/>
      <c r="F699" s="86"/>
    </row>
    <row r="700" spans="1:6">
      <c r="A700" s="70"/>
      <c r="B700" s="86"/>
      <c r="C700" s="89"/>
      <c r="D700" s="86"/>
      <c r="E700" s="86"/>
      <c r="F700" s="86"/>
    </row>
    <row r="701" spans="1:6">
      <c r="A701" s="70"/>
      <c r="B701" s="86"/>
      <c r="C701" s="89"/>
      <c r="D701" s="86"/>
      <c r="E701" s="86"/>
      <c r="F701" s="86"/>
    </row>
    <row r="702" spans="1:6">
      <c r="A702" s="70"/>
      <c r="B702" s="86"/>
      <c r="C702" s="89"/>
      <c r="D702" s="86"/>
      <c r="E702" s="86"/>
      <c r="F702" s="86"/>
    </row>
    <row r="703" spans="1:6">
      <c r="A703" s="72"/>
      <c r="B703" s="86"/>
      <c r="C703" s="89"/>
      <c r="D703" s="86"/>
      <c r="E703" s="86"/>
      <c r="F703" s="86"/>
    </row>
    <row r="704" spans="1:6">
      <c r="A704" s="78"/>
      <c r="B704" s="86"/>
      <c r="C704" s="89"/>
      <c r="D704" s="86"/>
      <c r="E704" s="86"/>
      <c r="F704" s="86"/>
    </row>
    <row r="705" spans="1:6">
      <c r="A705" s="70"/>
      <c r="B705" s="86"/>
      <c r="C705" s="89"/>
      <c r="D705" s="86"/>
      <c r="E705" s="86"/>
      <c r="F705" s="86"/>
    </row>
    <row r="706" spans="1:6">
      <c r="A706" s="70"/>
      <c r="B706" s="86"/>
      <c r="C706" s="89"/>
      <c r="D706" s="86"/>
      <c r="E706" s="86"/>
      <c r="F706" s="86"/>
    </row>
    <row r="707" spans="1:6">
      <c r="A707" s="70"/>
      <c r="B707" s="86"/>
      <c r="C707" s="89"/>
      <c r="D707" s="86"/>
      <c r="E707" s="86"/>
      <c r="F707" s="86"/>
    </row>
    <row r="708" spans="1:6">
      <c r="A708" s="70"/>
      <c r="B708" s="86"/>
      <c r="C708" s="89"/>
      <c r="D708" s="86"/>
      <c r="E708" s="86"/>
      <c r="F708" s="86"/>
    </row>
    <row r="709" spans="1:6">
      <c r="A709" s="70"/>
      <c r="B709" s="86"/>
      <c r="C709" s="89"/>
      <c r="D709" s="86"/>
      <c r="E709" s="86"/>
      <c r="F709" s="86"/>
    </row>
    <row r="710" spans="1:6">
      <c r="A710" s="70"/>
      <c r="B710" s="86"/>
      <c r="C710" s="89"/>
      <c r="D710" s="86"/>
      <c r="E710" s="86"/>
      <c r="F710" s="86"/>
    </row>
    <row r="711" spans="1:6">
      <c r="A711" s="70"/>
      <c r="B711" s="86"/>
      <c r="C711" s="89"/>
      <c r="D711" s="86"/>
      <c r="E711" s="86"/>
      <c r="F711" s="86"/>
    </row>
    <row r="712" spans="1:6">
      <c r="A712" s="70"/>
      <c r="B712" s="86"/>
      <c r="C712" s="89"/>
      <c r="D712" s="86"/>
      <c r="E712" s="86"/>
      <c r="F712" s="86"/>
    </row>
    <row r="713" spans="1:6">
      <c r="A713" s="72"/>
      <c r="B713" s="86"/>
      <c r="C713" s="89" t="str">
        <f>IFERROR(VLOOKUP(B713,BDD!A:H,2),"")</f>
        <v/>
      </c>
      <c r="D713" s="86"/>
      <c r="E713" s="86"/>
      <c r="F713" s="86"/>
    </row>
    <row r="714" spans="1:6">
      <c r="A714" s="78"/>
      <c r="B714" s="86"/>
      <c r="C714" s="89" t="str">
        <f>IFERROR(VLOOKUP(B714,BDD!A:H,2),"")</f>
        <v/>
      </c>
      <c r="D714" s="86"/>
      <c r="E714" s="86"/>
      <c r="F714" s="86"/>
    </row>
    <row r="715" spans="1:6">
      <c r="A715" s="70"/>
      <c r="B715" s="86"/>
      <c r="C715" s="89" t="str">
        <f>IFERROR(VLOOKUP(B715,BDD!A:H,2),"")</f>
        <v/>
      </c>
      <c r="D715" s="86"/>
      <c r="E715" s="86"/>
      <c r="F715" s="86"/>
    </row>
    <row r="716" spans="1:6">
      <c r="A716" s="70"/>
      <c r="B716" s="86"/>
      <c r="C716" s="89" t="str">
        <f>IFERROR(VLOOKUP(B716,BDD!A:H,2),"")</f>
        <v/>
      </c>
      <c r="D716" s="86"/>
      <c r="E716" s="86"/>
      <c r="F716" s="86"/>
    </row>
    <row r="717" spans="1:6">
      <c r="A717" s="70"/>
      <c r="B717" s="86"/>
      <c r="C717" s="89" t="str">
        <f>IFERROR(VLOOKUP(B717,BDD!A:H,2),"")</f>
        <v/>
      </c>
      <c r="D717" s="86"/>
      <c r="E717" s="86"/>
      <c r="F717" s="86"/>
    </row>
    <row r="718" spans="1:6">
      <c r="A718" s="70"/>
      <c r="B718" s="86"/>
      <c r="C718" s="89" t="str">
        <f>IFERROR(VLOOKUP(B718,BDD!A:H,2),"")</f>
        <v/>
      </c>
      <c r="D718" s="86"/>
      <c r="E718" s="86"/>
      <c r="F718" s="86"/>
    </row>
    <row r="719" spans="1:6">
      <c r="A719" s="70"/>
      <c r="B719" s="86"/>
      <c r="C719" s="89" t="str">
        <f>IFERROR(VLOOKUP(B719,BDD!A:H,2),"")</f>
        <v/>
      </c>
      <c r="D719" s="86"/>
      <c r="E719" s="86"/>
      <c r="F719" s="86"/>
    </row>
    <row r="720" spans="1:6">
      <c r="A720" s="70"/>
      <c r="B720" s="86"/>
      <c r="C720" s="89" t="str">
        <f>IFERROR(VLOOKUP(B720,BDD!A:H,2),"")</f>
        <v/>
      </c>
      <c r="D720" s="86"/>
      <c r="E720" s="86"/>
      <c r="F720" s="86"/>
    </row>
    <row r="721" spans="1:6">
      <c r="A721" s="70"/>
      <c r="B721" s="86"/>
      <c r="C721" s="89" t="str">
        <f>IFERROR(VLOOKUP(B721,BDD!A:H,2),"")</f>
        <v/>
      </c>
      <c r="D721" s="86"/>
      <c r="E721" s="86"/>
      <c r="F721" s="86"/>
    </row>
    <row r="722" spans="1:6">
      <c r="A722" s="70"/>
      <c r="B722" s="86"/>
      <c r="C722" s="89" t="str">
        <f>IFERROR(VLOOKUP(B722,BDD!A:H,2),"")</f>
        <v/>
      </c>
      <c r="D722" s="86"/>
      <c r="E722" s="86"/>
      <c r="F722" s="86"/>
    </row>
    <row r="723" spans="1:6">
      <c r="A723" s="72"/>
      <c r="B723" s="86"/>
      <c r="C723" s="89" t="str">
        <f>IFERROR(VLOOKUP(B723,BDD!A:H,2),"")</f>
        <v/>
      </c>
      <c r="D723" s="86"/>
      <c r="E723" s="86"/>
      <c r="F723" s="86"/>
    </row>
    <row r="724" spans="1:6">
      <c r="A724" s="78"/>
      <c r="B724" s="86"/>
      <c r="C724" s="89" t="str">
        <f>IFERROR(VLOOKUP(B724,BDD!A:H,2),"")</f>
        <v/>
      </c>
      <c r="D724" s="86"/>
      <c r="E724" s="86"/>
      <c r="F724" s="86"/>
    </row>
    <row r="725" spans="1:6">
      <c r="A725" s="70"/>
      <c r="B725" s="86"/>
      <c r="C725" s="89" t="str">
        <f>IFERROR(VLOOKUP(B725,BDD!A:H,2),"")</f>
        <v/>
      </c>
      <c r="D725" s="86"/>
      <c r="E725" s="86"/>
      <c r="F725" s="86"/>
    </row>
    <row r="726" spans="1:6">
      <c r="A726" s="70"/>
      <c r="B726" s="86"/>
      <c r="C726" s="89" t="str">
        <f>IFERROR(VLOOKUP(B726,BDD!A:H,2),"")</f>
        <v/>
      </c>
      <c r="D726" s="86"/>
      <c r="E726" s="86"/>
      <c r="F726" s="86"/>
    </row>
    <row r="727" spans="1:6">
      <c r="A727" s="70"/>
      <c r="B727" s="86"/>
      <c r="C727" s="89" t="str">
        <f>IFERROR(VLOOKUP(B727,BDD!A:H,2),"")</f>
        <v/>
      </c>
      <c r="D727" s="86"/>
      <c r="E727" s="86"/>
      <c r="F727" s="86"/>
    </row>
    <row r="728" spans="1:6">
      <c r="A728" s="70"/>
      <c r="B728" s="86"/>
      <c r="C728" s="89" t="str">
        <f>IFERROR(VLOOKUP(B728,BDD!A:H,2),"")</f>
        <v/>
      </c>
      <c r="D728" s="86"/>
      <c r="E728" s="86"/>
      <c r="F728" s="86"/>
    </row>
    <row r="729" spans="1:6">
      <c r="A729" s="70"/>
      <c r="B729" s="86"/>
      <c r="C729" s="89" t="str">
        <f>IFERROR(VLOOKUP(B729,BDD!A:H,2),"")</f>
        <v/>
      </c>
      <c r="D729" s="86"/>
      <c r="E729" s="86"/>
      <c r="F729" s="86"/>
    </row>
    <row r="730" spans="1:6">
      <c r="A730" s="70"/>
      <c r="B730" s="86"/>
      <c r="C730" s="89" t="str">
        <f>IFERROR(VLOOKUP(B730,BDD!A:H,2),"")</f>
        <v/>
      </c>
      <c r="D730" s="86"/>
      <c r="E730" s="86"/>
      <c r="F730" s="86"/>
    </row>
    <row r="731" spans="1:6">
      <c r="A731" s="70"/>
      <c r="B731" s="86"/>
      <c r="C731" s="89" t="str">
        <f>IFERROR(VLOOKUP(B731,BDD!A:H,2),"")</f>
        <v/>
      </c>
      <c r="D731" s="86"/>
      <c r="E731" s="86"/>
      <c r="F731" s="86"/>
    </row>
    <row r="732" spans="1:6">
      <c r="A732" s="70"/>
      <c r="B732" s="86"/>
      <c r="C732" s="89" t="str">
        <f>IFERROR(VLOOKUP(B732,BDD!A:H,2),"")</f>
        <v/>
      </c>
      <c r="D732" s="86"/>
      <c r="E732" s="86"/>
      <c r="F732" s="86"/>
    </row>
    <row r="733" spans="1:6">
      <c r="A733" s="72"/>
      <c r="B733" s="86"/>
      <c r="C733" s="89" t="str">
        <f>IFERROR(VLOOKUP(B733,BDD!A:H,2),"")</f>
        <v/>
      </c>
      <c r="D733" s="86"/>
      <c r="E733" s="86"/>
      <c r="F733" s="86"/>
    </row>
    <row r="734" spans="1:6">
      <c r="A734" s="78"/>
      <c r="B734" s="86"/>
      <c r="C734" s="89" t="str">
        <f>IFERROR(VLOOKUP(B734,BDD!A:H,2),"")</f>
        <v/>
      </c>
      <c r="D734" s="86"/>
      <c r="E734" s="86"/>
      <c r="F734" s="86"/>
    </row>
    <row r="735" spans="1:6">
      <c r="A735" s="70"/>
      <c r="B735" s="86"/>
      <c r="C735" s="89" t="str">
        <f>IFERROR(VLOOKUP(B735,BDD!A:H,2),"")</f>
        <v/>
      </c>
      <c r="D735" s="86"/>
      <c r="E735" s="86"/>
      <c r="F735" s="86"/>
    </row>
    <row r="736" spans="1:6">
      <c r="A736" s="70"/>
      <c r="B736" s="86"/>
      <c r="C736" s="89" t="str">
        <f>IFERROR(VLOOKUP(B736,BDD!A:H,2),"")</f>
        <v/>
      </c>
      <c r="D736" s="86"/>
      <c r="E736" s="86"/>
      <c r="F736" s="86"/>
    </row>
    <row r="737" spans="1:6">
      <c r="A737" s="70"/>
      <c r="B737" s="86"/>
      <c r="C737" s="89" t="str">
        <f>IFERROR(VLOOKUP(B737,BDD!A:H,2),"")</f>
        <v/>
      </c>
      <c r="D737" s="86"/>
      <c r="E737" s="86"/>
      <c r="F737" s="86"/>
    </row>
    <row r="738" spans="1:6">
      <c r="A738" s="70"/>
      <c r="B738" s="86"/>
      <c r="C738" s="89" t="str">
        <f>IFERROR(VLOOKUP(B738,BDD!A:H,2),"")</f>
        <v/>
      </c>
      <c r="D738" s="86"/>
      <c r="E738" s="86"/>
      <c r="F738" s="86"/>
    </row>
    <row r="739" spans="1:6">
      <c r="A739" s="70"/>
      <c r="B739" s="86"/>
      <c r="C739" s="89" t="str">
        <f>IFERROR(VLOOKUP(B739,BDD!A:H,2),"")</f>
        <v/>
      </c>
      <c r="D739" s="86"/>
      <c r="E739" s="86"/>
      <c r="F739" s="86"/>
    </row>
    <row r="740" spans="1:6">
      <c r="A740" s="70"/>
      <c r="B740" s="86"/>
      <c r="C740" s="89" t="str">
        <f>IFERROR(VLOOKUP(B740,BDD!A:H,2),"")</f>
        <v/>
      </c>
      <c r="D740" s="86"/>
      <c r="E740" s="86"/>
      <c r="F740" s="86"/>
    </row>
    <row r="741" spans="1:6">
      <c r="A741" s="70"/>
      <c r="B741" s="86"/>
      <c r="C741" s="89" t="str">
        <f>IFERROR(VLOOKUP(B741,BDD!A:H,2),"")</f>
        <v/>
      </c>
      <c r="D741" s="86"/>
      <c r="E741" s="86"/>
      <c r="F741" s="86"/>
    </row>
    <row r="742" spans="1:6">
      <c r="A742" s="70"/>
      <c r="B742" s="86"/>
      <c r="C742" s="89" t="str">
        <f>IFERROR(VLOOKUP(B742,BDD!A:H,2),"")</f>
        <v/>
      </c>
      <c r="D742" s="86"/>
      <c r="E742" s="86"/>
      <c r="F742" s="86"/>
    </row>
    <row r="743" spans="1:6">
      <c r="A743" s="72"/>
      <c r="B743" s="86"/>
      <c r="C743" s="89" t="str">
        <f>IFERROR(VLOOKUP(B743,BDD!A:H,2),"")</f>
        <v/>
      </c>
      <c r="D743" s="86"/>
      <c r="E743" s="86"/>
      <c r="F743" s="86"/>
    </row>
    <row r="744" spans="1:6">
      <c r="A744" s="78"/>
      <c r="B744" s="86"/>
      <c r="C744" s="89" t="str">
        <f>IFERROR(VLOOKUP(B744,BDD!A:H,2),"")</f>
        <v/>
      </c>
      <c r="D744" s="86"/>
      <c r="E744" s="86"/>
      <c r="F744" s="86"/>
    </row>
    <row r="745" spans="1:6">
      <c r="A745" s="70"/>
      <c r="B745" s="86"/>
      <c r="C745" s="89" t="str">
        <f>IFERROR(VLOOKUP(B745,BDD!A:H,2),"")</f>
        <v/>
      </c>
      <c r="D745" s="86"/>
      <c r="E745" s="86"/>
      <c r="F745" s="86"/>
    </row>
    <row r="746" spans="1:6">
      <c r="A746" s="70"/>
      <c r="B746" s="86"/>
      <c r="C746" s="89" t="str">
        <f>IFERROR(VLOOKUP(B746,BDD!A:H,2),"")</f>
        <v/>
      </c>
      <c r="D746" s="86"/>
      <c r="E746" s="86"/>
      <c r="F746" s="86"/>
    </row>
    <row r="747" spans="1:6">
      <c r="A747" s="70"/>
      <c r="B747" s="86"/>
      <c r="C747" s="89" t="str">
        <f>IFERROR(VLOOKUP(B747,BDD!A:H,2),"")</f>
        <v/>
      </c>
      <c r="D747" s="86"/>
      <c r="E747" s="86"/>
      <c r="F747" s="86"/>
    </row>
    <row r="748" spans="1:6">
      <c r="A748" s="70"/>
      <c r="B748" s="86"/>
      <c r="C748" s="89" t="str">
        <f>IFERROR(VLOOKUP(B748,BDD!A:H,2),"")</f>
        <v/>
      </c>
      <c r="D748" s="86"/>
      <c r="E748" s="86"/>
      <c r="F748" s="86"/>
    </row>
    <row r="749" spans="1:6">
      <c r="A749" s="70"/>
      <c r="B749" s="86"/>
      <c r="C749" s="89" t="str">
        <f>IFERROR(VLOOKUP(B749,BDD!A:H,2),"")</f>
        <v/>
      </c>
      <c r="D749" s="86"/>
      <c r="E749" s="86"/>
      <c r="F749" s="86"/>
    </row>
    <row r="750" spans="1:6">
      <c r="A750" s="70"/>
      <c r="B750" s="86"/>
      <c r="C750" s="89" t="str">
        <f>IFERROR(VLOOKUP(B750,BDD!A:H,2),"")</f>
        <v/>
      </c>
      <c r="D750" s="86"/>
      <c r="E750" s="86"/>
      <c r="F750" s="86"/>
    </row>
    <row r="751" spans="1:6">
      <c r="A751" s="70"/>
      <c r="B751" s="86"/>
      <c r="C751" s="89" t="str">
        <f>IFERROR(VLOOKUP(B751,BDD!A:H,2),"")</f>
        <v/>
      </c>
      <c r="D751" s="86"/>
      <c r="E751" s="86"/>
      <c r="F751" s="86"/>
    </row>
    <row r="752" spans="1:6">
      <c r="A752" s="70"/>
      <c r="B752" s="86"/>
      <c r="C752" s="89" t="str">
        <f>IFERROR(VLOOKUP(B752,BDD!A:H,2),"")</f>
        <v/>
      </c>
      <c r="D752" s="86"/>
      <c r="E752" s="86"/>
      <c r="F752" s="86"/>
    </row>
    <row r="753" spans="1:6">
      <c r="A753" s="72"/>
      <c r="B753" s="86"/>
      <c r="C753" s="89" t="str">
        <f>IFERROR(VLOOKUP(B753,BDD!A:H,2),"")</f>
        <v/>
      </c>
      <c r="D753" s="86"/>
      <c r="E753" s="86"/>
      <c r="F753" s="86"/>
    </row>
    <row r="754" spans="1:6">
      <c r="A754" s="78"/>
      <c r="B754" s="86"/>
      <c r="C754" s="89" t="str">
        <f>IFERROR(VLOOKUP(B754,BDD!A:H,2),"")</f>
        <v/>
      </c>
      <c r="D754" s="86"/>
      <c r="E754" s="86"/>
      <c r="F754" s="86"/>
    </row>
    <row r="755" spans="1:6">
      <c r="A755" s="70"/>
      <c r="B755" s="86"/>
      <c r="C755" s="89" t="str">
        <f>IFERROR(VLOOKUP(B755,BDD!A:H,2),"")</f>
        <v/>
      </c>
      <c r="D755" s="86"/>
      <c r="E755" s="86"/>
      <c r="F755" s="86"/>
    </row>
    <row r="756" spans="1:6">
      <c r="A756" s="70"/>
      <c r="B756" s="86"/>
      <c r="C756" s="89" t="str">
        <f>IFERROR(VLOOKUP(B756,BDD!A:H,2),"")</f>
        <v/>
      </c>
      <c r="D756" s="86"/>
      <c r="E756" s="86"/>
      <c r="F756" s="86"/>
    </row>
    <row r="757" spans="1:6">
      <c r="A757" s="70"/>
      <c r="B757" s="86"/>
      <c r="C757" s="89" t="str">
        <f>IFERROR(VLOOKUP(B757,BDD!A:H,2),"")</f>
        <v/>
      </c>
      <c r="D757" s="86"/>
      <c r="E757" s="86"/>
      <c r="F757" s="86"/>
    </row>
    <row r="758" spans="1:6">
      <c r="A758" s="70"/>
      <c r="B758" s="86"/>
      <c r="C758" s="89" t="str">
        <f>IFERROR(VLOOKUP(B758,BDD!A:H,2),"")</f>
        <v/>
      </c>
      <c r="D758" s="86"/>
      <c r="E758" s="86"/>
      <c r="F758" s="86"/>
    </row>
    <row r="759" spans="1:6">
      <c r="A759" s="70"/>
      <c r="B759" s="86"/>
      <c r="C759" s="89" t="str">
        <f>IFERROR(VLOOKUP(B759,BDD!A:H,2),"")</f>
        <v/>
      </c>
      <c r="D759" s="86"/>
      <c r="E759" s="86"/>
      <c r="F759" s="86"/>
    </row>
    <row r="760" spans="1:6">
      <c r="A760" s="70"/>
      <c r="B760" s="86"/>
      <c r="C760" s="89" t="str">
        <f>IFERROR(VLOOKUP(B760,BDD!A:H,2),"")</f>
        <v/>
      </c>
      <c r="D760" s="86"/>
      <c r="E760" s="86"/>
      <c r="F760" s="86"/>
    </row>
    <row r="761" spans="1:6">
      <c r="A761" s="70"/>
      <c r="B761" s="86"/>
      <c r="C761" s="89" t="str">
        <f>IFERROR(VLOOKUP(B761,BDD!A:H,2),"")</f>
        <v/>
      </c>
      <c r="D761" s="86"/>
      <c r="E761" s="86"/>
      <c r="F761" s="86"/>
    </row>
    <row r="762" spans="1:6">
      <c r="A762" s="70"/>
      <c r="B762" s="86"/>
      <c r="C762" s="89" t="str">
        <f>IFERROR(VLOOKUP(B762,BDD!A:H,2),"")</f>
        <v/>
      </c>
      <c r="D762" s="86"/>
      <c r="E762" s="86"/>
      <c r="F762" s="86"/>
    </row>
    <row r="763" spans="1:6">
      <c r="A763" s="72"/>
      <c r="B763" s="86"/>
      <c r="C763" s="89" t="str">
        <f>IFERROR(VLOOKUP(B763,BDD!A:H,2),"")</f>
        <v/>
      </c>
      <c r="D763" s="86"/>
      <c r="E763" s="86"/>
      <c r="F763" s="86"/>
    </row>
    <row r="764" spans="1:6">
      <c r="A764" s="78"/>
      <c r="B764" s="86"/>
      <c r="C764" s="89" t="str">
        <f>IFERROR(VLOOKUP(B764,BDD!A:H,2),"")</f>
        <v/>
      </c>
      <c r="D764" s="86"/>
      <c r="E764" s="86"/>
      <c r="F764" s="86"/>
    </row>
    <row r="765" spans="1:6">
      <c r="A765" s="70"/>
      <c r="B765" s="86"/>
      <c r="C765" s="89" t="str">
        <f>IFERROR(VLOOKUP(B765,BDD!A:H,2),"")</f>
        <v/>
      </c>
      <c r="D765" s="86"/>
      <c r="E765" s="86"/>
      <c r="F765" s="86"/>
    </row>
    <row r="766" spans="1:6">
      <c r="A766" s="70"/>
      <c r="B766" s="86"/>
      <c r="C766" s="89" t="str">
        <f>IFERROR(VLOOKUP(B766,BDD!A:H,2),"")</f>
        <v/>
      </c>
      <c r="D766" s="86"/>
      <c r="E766" s="86"/>
      <c r="F766" s="86"/>
    </row>
    <row r="767" spans="1:6">
      <c r="A767" s="70"/>
      <c r="B767" s="86"/>
      <c r="C767" s="89" t="str">
        <f>IFERROR(VLOOKUP(B767,BDD!A:H,2),"")</f>
        <v/>
      </c>
      <c r="D767" s="86"/>
      <c r="E767" s="86"/>
      <c r="F767" s="86"/>
    </row>
    <row r="768" spans="1:6">
      <c r="A768" s="70"/>
      <c r="B768" s="86"/>
      <c r="C768" s="89" t="str">
        <f>IFERROR(VLOOKUP(B768,BDD!A:H,2),"")</f>
        <v/>
      </c>
      <c r="D768" s="86"/>
      <c r="E768" s="86"/>
      <c r="F768" s="86"/>
    </row>
    <row r="769" spans="1:6">
      <c r="A769" s="70"/>
      <c r="B769" s="86"/>
      <c r="C769" s="89" t="str">
        <f>IFERROR(VLOOKUP(B769,BDD!A:H,2),"")</f>
        <v/>
      </c>
      <c r="D769" s="86"/>
      <c r="E769" s="86"/>
      <c r="F769" s="86"/>
    </row>
    <row r="770" spans="1:6">
      <c r="A770" s="70"/>
      <c r="B770" s="86"/>
      <c r="C770" s="89" t="str">
        <f>IFERROR(VLOOKUP(B770,BDD!A:H,2),"")</f>
        <v/>
      </c>
      <c r="D770" s="86"/>
      <c r="E770" s="86"/>
      <c r="F770" s="86"/>
    </row>
    <row r="771" spans="1:6">
      <c r="A771" s="70"/>
      <c r="B771" s="86"/>
      <c r="C771" s="89" t="str">
        <f>IFERROR(VLOOKUP(B771,BDD!A:H,2),"")</f>
        <v/>
      </c>
      <c r="D771" s="86"/>
      <c r="E771" s="86"/>
      <c r="F771" s="86"/>
    </row>
    <row r="772" spans="1:6">
      <c r="A772" s="70"/>
      <c r="B772" s="86"/>
      <c r="C772" s="89" t="str">
        <f>IFERROR(VLOOKUP(B772,BDD!A:H,2),"")</f>
        <v/>
      </c>
      <c r="D772" s="86"/>
      <c r="E772" s="86"/>
      <c r="F772" s="86"/>
    </row>
    <row r="773" spans="1:6">
      <c r="A773" s="72"/>
      <c r="B773" s="86"/>
      <c r="C773" s="89" t="str">
        <f>IFERROR(VLOOKUP(B773,BDD!A:H,2),"")</f>
        <v/>
      </c>
      <c r="D773" s="86"/>
      <c r="E773" s="86"/>
      <c r="F773" s="86"/>
    </row>
    <row r="774" spans="1:6">
      <c r="A774" s="78"/>
      <c r="B774" s="86"/>
      <c r="C774" s="89" t="str">
        <f>IFERROR(VLOOKUP(B774,BDD!A:H,2),"")</f>
        <v/>
      </c>
      <c r="D774" s="86"/>
      <c r="E774" s="86"/>
      <c r="F774" s="86"/>
    </row>
    <row r="775" spans="1:6">
      <c r="A775" s="70"/>
      <c r="B775" s="86"/>
      <c r="C775" s="89" t="str">
        <f>IFERROR(VLOOKUP(B775,BDD!A:H,2),"")</f>
        <v/>
      </c>
      <c r="D775" s="86"/>
      <c r="E775" s="86"/>
      <c r="F775" s="86"/>
    </row>
    <row r="776" spans="1:6">
      <c r="A776" s="70"/>
      <c r="B776" s="86"/>
      <c r="C776" s="89" t="str">
        <f>IFERROR(VLOOKUP(B776,BDD!A:H,2),"")</f>
        <v/>
      </c>
      <c r="D776" s="86"/>
      <c r="E776" s="86"/>
      <c r="F776" s="86"/>
    </row>
    <row r="777" spans="1:6">
      <c r="A777" s="70"/>
      <c r="B777" s="86"/>
      <c r="C777" s="89" t="str">
        <f>IFERROR(VLOOKUP(B777,BDD!A:H,2),"")</f>
        <v/>
      </c>
      <c r="D777" s="86"/>
      <c r="E777" s="86"/>
      <c r="F777" s="86"/>
    </row>
    <row r="778" spans="1:6">
      <c r="A778" s="70"/>
      <c r="B778" s="86"/>
      <c r="C778" s="89" t="str">
        <f>IFERROR(VLOOKUP(B778,BDD!A:H,2),"")</f>
        <v/>
      </c>
      <c r="D778" s="86"/>
      <c r="E778" s="86"/>
      <c r="F778" s="86"/>
    </row>
    <row r="779" spans="1:6">
      <c r="A779" s="70"/>
      <c r="B779" s="86"/>
      <c r="C779" s="89" t="str">
        <f>IFERROR(VLOOKUP(B779,BDD!A:H,2),"")</f>
        <v/>
      </c>
      <c r="D779" s="86"/>
      <c r="E779" s="86"/>
      <c r="F779" s="86"/>
    </row>
    <row r="780" spans="1:6">
      <c r="A780" s="70"/>
      <c r="B780" s="86"/>
      <c r="C780" s="89" t="str">
        <f>IFERROR(VLOOKUP(B780,BDD!A:H,2),"")</f>
        <v/>
      </c>
      <c r="D780" s="86"/>
      <c r="E780" s="86"/>
      <c r="F780" s="86"/>
    </row>
    <row r="781" spans="1:6">
      <c r="A781" s="70"/>
      <c r="B781" s="86"/>
      <c r="C781" s="89" t="str">
        <f>IFERROR(VLOOKUP(B781,BDD!A:H,2),"")</f>
        <v/>
      </c>
      <c r="D781" s="86"/>
      <c r="E781" s="86"/>
      <c r="F781" s="86"/>
    </row>
    <row r="782" spans="1:6">
      <c r="A782" s="70"/>
      <c r="B782" s="86"/>
      <c r="C782" s="89" t="str">
        <f>IFERROR(VLOOKUP(B782,BDD!A:H,2),"")</f>
        <v/>
      </c>
      <c r="D782" s="86"/>
      <c r="E782" s="86"/>
      <c r="F782" s="86"/>
    </row>
    <row r="783" spans="1:6">
      <c r="A783" s="72"/>
      <c r="B783" s="86"/>
      <c r="C783" s="89" t="str">
        <f>IFERROR(VLOOKUP(B783,BDD!A:H,2),"")</f>
        <v/>
      </c>
      <c r="D783" s="86"/>
      <c r="E783" s="86"/>
      <c r="F783" s="86"/>
    </row>
    <row r="784" spans="1:6">
      <c r="A784" s="78"/>
      <c r="B784" s="86"/>
      <c r="C784" s="89" t="str">
        <f>IFERROR(VLOOKUP(B784,BDD!A:H,2),"")</f>
        <v/>
      </c>
      <c r="D784" s="86"/>
      <c r="E784" s="86"/>
      <c r="F784" s="86"/>
    </row>
    <row r="785" spans="1:6">
      <c r="A785" s="70"/>
      <c r="B785" s="86"/>
      <c r="C785" s="89" t="str">
        <f>IFERROR(VLOOKUP(B785,BDD!A:H,2),"")</f>
        <v/>
      </c>
      <c r="D785" s="86"/>
      <c r="E785" s="86"/>
      <c r="F785" s="86"/>
    </row>
    <row r="786" spans="1:6">
      <c r="A786" s="70"/>
      <c r="B786" s="86"/>
      <c r="C786" s="89" t="str">
        <f>IFERROR(VLOOKUP(B786,BDD!A:H,2),"")</f>
        <v/>
      </c>
      <c r="D786" s="86"/>
      <c r="E786" s="86"/>
      <c r="F786" s="86"/>
    </row>
    <row r="787" spans="1:6">
      <c r="A787" s="70"/>
      <c r="B787" s="86"/>
      <c r="C787" s="89" t="str">
        <f>IFERROR(VLOOKUP(B787,BDD!A:H,2),"")</f>
        <v/>
      </c>
      <c r="D787" s="86"/>
      <c r="E787" s="86"/>
      <c r="F787" s="86"/>
    </row>
    <row r="788" spans="1:6">
      <c r="A788" s="70"/>
      <c r="B788" s="86"/>
      <c r="C788" s="89" t="str">
        <f>IFERROR(VLOOKUP(B788,BDD!A:H,2),"")</f>
        <v/>
      </c>
      <c r="D788" s="86"/>
      <c r="E788" s="86"/>
      <c r="F788" s="86"/>
    </row>
    <row r="789" spans="1:6">
      <c r="A789" s="70"/>
      <c r="B789" s="86"/>
      <c r="C789" s="89" t="str">
        <f>IFERROR(VLOOKUP(B789,BDD!A:H,2),"")</f>
        <v/>
      </c>
      <c r="D789" s="86"/>
      <c r="E789" s="86"/>
      <c r="F789" s="86"/>
    </row>
    <row r="790" spans="1:6">
      <c r="A790" s="70"/>
      <c r="B790" s="86"/>
      <c r="C790" s="89" t="str">
        <f>IFERROR(VLOOKUP(B790,BDD!A:H,2),"")</f>
        <v/>
      </c>
      <c r="D790" s="86"/>
      <c r="E790" s="86"/>
      <c r="F790" s="86"/>
    </row>
    <row r="791" spans="1:6">
      <c r="A791" s="70"/>
      <c r="B791" s="86"/>
      <c r="C791" s="89" t="str">
        <f>IFERROR(VLOOKUP(B791,BDD!A:H,2),"")</f>
        <v/>
      </c>
      <c r="D791" s="86"/>
      <c r="E791" s="86"/>
      <c r="F791" s="86"/>
    </row>
    <row r="792" spans="1:6">
      <c r="A792" s="70"/>
      <c r="B792" s="86"/>
      <c r="C792" s="89" t="str">
        <f>IFERROR(VLOOKUP(B792,BDD!A:H,2),"")</f>
        <v/>
      </c>
      <c r="D792" s="86"/>
      <c r="E792" s="86"/>
      <c r="F792" s="86"/>
    </row>
    <row r="793" spans="1:6">
      <c r="A793" s="72"/>
      <c r="B793" s="86"/>
      <c r="C793" s="89" t="str">
        <f>IFERROR(VLOOKUP(B793,BDD!A:H,2),"")</f>
        <v/>
      </c>
      <c r="D793" s="86"/>
      <c r="E793" s="86"/>
      <c r="F793" s="86"/>
    </row>
    <row r="794" spans="1:6">
      <c r="A794" s="78"/>
      <c r="B794" s="86"/>
      <c r="C794" s="89" t="str">
        <f>IFERROR(VLOOKUP(B794,BDD!A:H,2),"")</f>
        <v/>
      </c>
      <c r="D794" s="86"/>
      <c r="E794" s="86"/>
      <c r="F794" s="86"/>
    </row>
    <row r="795" spans="1:6">
      <c r="A795" s="70"/>
      <c r="B795" s="86"/>
      <c r="C795" s="89" t="str">
        <f>IFERROR(VLOOKUP(B795,BDD!A:H,2),"")</f>
        <v/>
      </c>
      <c r="D795" s="86"/>
      <c r="E795" s="86"/>
      <c r="F795" s="86"/>
    </row>
    <row r="796" spans="1:6">
      <c r="A796" s="70"/>
      <c r="B796" s="86"/>
      <c r="C796" s="89" t="str">
        <f>IFERROR(VLOOKUP(B796,BDD!A:H,2),"")</f>
        <v/>
      </c>
      <c r="D796" s="86"/>
      <c r="E796" s="86"/>
      <c r="F796" s="86"/>
    </row>
    <row r="797" spans="1:6">
      <c r="A797" s="70"/>
      <c r="B797" s="86"/>
      <c r="C797" s="89" t="str">
        <f>IFERROR(VLOOKUP(B797,BDD!A:H,2),"")</f>
        <v/>
      </c>
      <c r="D797" s="86"/>
      <c r="E797" s="86"/>
      <c r="F797" s="86"/>
    </row>
    <row r="798" spans="1:6">
      <c r="A798" s="70"/>
      <c r="B798" s="86"/>
      <c r="C798" s="89" t="str">
        <f>IFERROR(VLOOKUP(B798,BDD!A:H,2),"")</f>
        <v/>
      </c>
      <c r="D798" s="86"/>
      <c r="E798" s="86"/>
      <c r="F798" s="86"/>
    </row>
    <row r="799" spans="1:6">
      <c r="A799" s="70"/>
      <c r="B799" s="86"/>
      <c r="C799" s="89" t="str">
        <f>IFERROR(VLOOKUP(B799,BDD!A:H,2),"")</f>
        <v/>
      </c>
      <c r="D799" s="86"/>
      <c r="E799" s="86"/>
      <c r="F799" s="86"/>
    </row>
    <row r="800" spans="1:6">
      <c r="A800" s="70"/>
      <c r="B800" s="86"/>
      <c r="C800" s="89" t="str">
        <f>IFERROR(VLOOKUP(B800,BDD!A:H,2),"")</f>
        <v/>
      </c>
      <c r="D800" s="86"/>
      <c r="E800" s="86"/>
      <c r="F800" s="86"/>
    </row>
    <row r="801" spans="1:6">
      <c r="A801" s="70"/>
      <c r="B801" s="86"/>
      <c r="C801" s="89" t="str">
        <f>IFERROR(VLOOKUP(B801,BDD!A:H,2),"")</f>
        <v/>
      </c>
      <c r="D801" s="86"/>
      <c r="E801" s="86"/>
      <c r="F801" s="86"/>
    </row>
    <row r="802" spans="1:6">
      <c r="A802" s="70"/>
      <c r="B802" s="86"/>
      <c r="C802" s="89" t="str">
        <f>IFERROR(VLOOKUP(B802,BDD!A:H,2),"")</f>
        <v/>
      </c>
      <c r="D802" s="86"/>
      <c r="E802" s="86"/>
      <c r="F802" s="86"/>
    </row>
    <row r="803" spans="1:6">
      <c r="A803" s="72"/>
      <c r="B803" s="86"/>
      <c r="C803" s="89" t="str">
        <f>IFERROR(VLOOKUP(B803,BDD!A:H,2),"")</f>
        <v/>
      </c>
      <c r="D803" s="86"/>
      <c r="E803" s="86"/>
      <c r="F803" s="86"/>
    </row>
    <row r="804" spans="1:6">
      <c r="A804" s="78"/>
      <c r="B804" s="86"/>
      <c r="C804" s="89" t="str">
        <f>IFERROR(VLOOKUP(B804,BDD!A:H,2),"")</f>
        <v/>
      </c>
      <c r="D804" s="86"/>
      <c r="E804" s="86"/>
      <c r="F804" s="86"/>
    </row>
    <row r="805" spans="1:6">
      <c r="A805" s="70"/>
      <c r="B805" s="86"/>
      <c r="C805" s="89" t="str">
        <f>IFERROR(VLOOKUP(B805,BDD!A:H,2),"")</f>
        <v/>
      </c>
      <c r="D805" s="86"/>
      <c r="E805" s="86"/>
      <c r="F805" s="86"/>
    </row>
    <row r="806" spans="1:6">
      <c r="A806" s="70"/>
      <c r="B806" s="86"/>
      <c r="C806" s="89" t="str">
        <f>IFERROR(VLOOKUP(B806,BDD!A:H,2),"")</f>
        <v/>
      </c>
      <c r="D806" s="86"/>
      <c r="E806" s="86"/>
      <c r="F806" s="86"/>
    </row>
    <row r="807" spans="1:6">
      <c r="A807" s="70"/>
      <c r="B807" s="86"/>
      <c r="C807" s="89" t="str">
        <f>IFERROR(VLOOKUP(B807,BDD!A:H,2),"")</f>
        <v/>
      </c>
      <c r="D807" s="86"/>
      <c r="E807" s="86"/>
      <c r="F807" s="86"/>
    </row>
    <row r="808" spans="1:6">
      <c r="A808" s="70"/>
      <c r="B808" s="86"/>
      <c r="C808" s="89" t="str">
        <f>IFERROR(VLOOKUP(B808,BDD!A:H,2),"")</f>
        <v/>
      </c>
      <c r="D808" s="86"/>
      <c r="E808" s="86"/>
      <c r="F808" s="86"/>
    </row>
    <row r="809" spans="1:6">
      <c r="A809" s="70"/>
      <c r="B809" s="86"/>
      <c r="C809" s="89" t="str">
        <f>IFERROR(VLOOKUP(B809,BDD!A:H,2),"")</f>
        <v/>
      </c>
      <c r="D809" s="86"/>
      <c r="E809" s="86"/>
      <c r="F809" s="86"/>
    </row>
    <row r="810" spans="1:6">
      <c r="A810" s="70"/>
      <c r="B810" s="86"/>
      <c r="C810" s="89" t="str">
        <f>IFERROR(VLOOKUP(B810,BDD!A:H,2),"")</f>
        <v/>
      </c>
      <c r="D810" s="86"/>
      <c r="E810" s="86"/>
      <c r="F810" s="86"/>
    </row>
    <row r="811" spans="1:6">
      <c r="A811" s="70"/>
      <c r="B811" s="86"/>
      <c r="C811" s="89" t="str">
        <f>IFERROR(VLOOKUP(B811,BDD!A:H,2),"")</f>
        <v/>
      </c>
      <c r="D811" s="86"/>
      <c r="E811" s="86"/>
      <c r="F811" s="86"/>
    </row>
    <row r="812" spans="1:6">
      <c r="A812" s="70"/>
      <c r="B812" s="86"/>
      <c r="C812" s="89" t="str">
        <f>IFERROR(VLOOKUP(B812,BDD!A:H,2),"")</f>
        <v/>
      </c>
      <c r="D812" s="86"/>
      <c r="E812" s="86"/>
      <c r="F812" s="86"/>
    </row>
    <row r="813" spans="1:6">
      <c r="A813" s="72"/>
      <c r="B813" s="86"/>
      <c r="C813" s="89" t="str">
        <f>IFERROR(VLOOKUP(B813,BDD!A:H,2),"")</f>
        <v/>
      </c>
      <c r="D813" s="86"/>
      <c r="E813" s="86"/>
      <c r="F813" s="86"/>
    </row>
    <row r="814" spans="1:6">
      <c r="A814" s="78"/>
      <c r="B814" s="86"/>
      <c r="C814" s="89" t="str">
        <f>IFERROR(VLOOKUP(B814,BDD!A:H,2),"")</f>
        <v/>
      </c>
      <c r="D814" s="86"/>
      <c r="E814" s="86"/>
      <c r="F814" s="86"/>
    </row>
    <row r="815" spans="1:6">
      <c r="A815" s="70"/>
      <c r="B815" s="86"/>
      <c r="C815" s="89" t="str">
        <f>IFERROR(VLOOKUP(B815,BDD!A:H,2),"")</f>
        <v/>
      </c>
      <c r="D815" s="86"/>
      <c r="E815" s="86"/>
      <c r="F815" s="86"/>
    </row>
    <row r="816" spans="1:6">
      <c r="A816" s="70"/>
      <c r="B816" s="86"/>
      <c r="C816" s="89" t="str">
        <f>IFERROR(VLOOKUP(B816,BDD!A:H,2),"")</f>
        <v/>
      </c>
      <c r="D816" s="86"/>
      <c r="E816" s="86"/>
      <c r="F816" s="86"/>
    </row>
    <row r="817" spans="1:6">
      <c r="A817" s="70"/>
      <c r="B817" s="86"/>
      <c r="C817" s="89" t="str">
        <f>IFERROR(VLOOKUP(B817,BDD!A:H,2),"")</f>
        <v/>
      </c>
      <c r="D817" s="86"/>
      <c r="E817" s="86"/>
      <c r="F817" s="86"/>
    </row>
    <row r="818" spans="1:6">
      <c r="A818" s="70"/>
      <c r="B818" s="86"/>
      <c r="C818" s="89" t="str">
        <f>IFERROR(VLOOKUP(B818,BDD!A:H,2),"")</f>
        <v/>
      </c>
      <c r="D818" s="86"/>
      <c r="E818" s="86"/>
      <c r="F818" s="86"/>
    </row>
    <row r="819" spans="1:6">
      <c r="A819" s="70"/>
      <c r="B819" s="86"/>
      <c r="C819" s="89" t="str">
        <f>IFERROR(VLOOKUP(B819,BDD!A:H,2),"")</f>
        <v/>
      </c>
      <c r="D819" s="86"/>
      <c r="E819" s="86"/>
      <c r="F819" s="86"/>
    </row>
    <row r="820" spans="1:6">
      <c r="A820" s="70"/>
      <c r="B820" s="86"/>
      <c r="C820" s="89" t="str">
        <f>IFERROR(VLOOKUP(B820,BDD!A:H,2),"")</f>
        <v/>
      </c>
      <c r="D820" s="86"/>
      <c r="E820" s="86"/>
      <c r="F820" s="86"/>
    </row>
    <row r="821" spans="1:6">
      <c r="A821" s="70"/>
      <c r="B821" s="86"/>
      <c r="C821" s="89" t="str">
        <f>IFERROR(VLOOKUP(B821,BDD!A:H,2),"")</f>
        <v/>
      </c>
      <c r="D821" s="86"/>
      <c r="E821" s="86"/>
      <c r="F821" s="86"/>
    </row>
    <row r="822" spans="1:6">
      <c r="A822" s="70"/>
      <c r="B822" s="86"/>
      <c r="C822" s="89" t="str">
        <f>IFERROR(VLOOKUP(B822,BDD!A:H,2),"")</f>
        <v/>
      </c>
      <c r="D822" s="86"/>
      <c r="E822" s="86"/>
      <c r="F822" s="86"/>
    </row>
    <row r="823" spans="1:6">
      <c r="A823" s="72"/>
      <c r="B823" s="86"/>
      <c r="C823" s="89" t="str">
        <f>IFERROR(VLOOKUP(B823,BDD!A:H,2),"")</f>
        <v/>
      </c>
      <c r="D823" s="86"/>
      <c r="E823" s="86"/>
      <c r="F823" s="86"/>
    </row>
    <row r="824" spans="1:6">
      <c r="A824" s="78"/>
      <c r="B824" s="86"/>
      <c r="C824" s="89" t="str">
        <f>IFERROR(VLOOKUP(B824,BDD!A:H,2),"")</f>
        <v/>
      </c>
      <c r="D824" s="86"/>
      <c r="E824" s="86"/>
      <c r="F824" s="86"/>
    </row>
    <row r="825" spans="1:6">
      <c r="A825" s="70"/>
      <c r="B825" s="86"/>
      <c r="C825" s="89" t="str">
        <f>IFERROR(VLOOKUP(B825,BDD!A:H,2),"")</f>
        <v/>
      </c>
      <c r="D825" s="86"/>
      <c r="E825" s="86"/>
      <c r="F825" s="86"/>
    </row>
    <row r="826" spans="1:6">
      <c r="A826" s="70"/>
      <c r="B826" s="86"/>
      <c r="C826" s="89" t="str">
        <f>IFERROR(VLOOKUP(B826,BDD!A:H,2),"")</f>
        <v/>
      </c>
      <c r="D826" s="86"/>
      <c r="E826" s="86"/>
      <c r="F826" s="86"/>
    </row>
    <row r="827" spans="1:6">
      <c r="A827" s="70"/>
      <c r="B827" s="86"/>
      <c r="C827" s="89" t="str">
        <f>IFERROR(VLOOKUP(B827,BDD!A:H,2),"")</f>
        <v/>
      </c>
      <c r="D827" s="86"/>
      <c r="E827" s="86"/>
      <c r="F827" s="86"/>
    </row>
    <row r="828" spans="1:6">
      <c r="A828" s="70"/>
      <c r="B828" s="86"/>
      <c r="C828" s="89" t="str">
        <f>IFERROR(VLOOKUP(B828,BDD!A:H,2),"")</f>
        <v/>
      </c>
      <c r="D828" s="86"/>
      <c r="E828" s="86"/>
      <c r="F828" s="86"/>
    </row>
    <row r="829" spans="1:6">
      <c r="A829" s="70"/>
      <c r="B829" s="86"/>
      <c r="C829" s="89" t="str">
        <f>IFERROR(VLOOKUP(B829,BDD!A:H,2),"")</f>
        <v/>
      </c>
      <c r="D829" s="86"/>
      <c r="E829" s="86"/>
      <c r="F829" s="86"/>
    </row>
    <row r="830" spans="1:6">
      <c r="A830" s="70"/>
      <c r="B830" s="86"/>
      <c r="C830" s="89" t="str">
        <f>IFERROR(VLOOKUP(B830,BDD!A:H,2),"")</f>
        <v/>
      </c>
      <c r="D830" s="86"/>
      <c r="E830" s="86"/>
      <c r="F830" s="86"/>
    </row>
    <row r="831" spans="1:6">
      <c r="A831" s="70"/>
      <c r="B831" s="86"/>
      <c r="C831" s="89" t="str">
        <f>IFERROR(VLOOKUP(B831,BDD!A:H,2),"")</f>
        <v/>
      </c>
      <c r="D831" s="86"/>
      <c r="E831" s="86"/>
      <c r="F831" s="86"/>
    </row>
    <row r="832" spans="1:6">
      <c r="A832" s="70"/>
      <c r="B832" s="86"/>
      <c r="C832" s="89" t="str">
        <f>IFERROR(VLOOKUP(B832,BDD!A:H,2),"")</f>
        <v/>
      </c>
      <c r="D832" s="86"/>
      <c r="E832" s="86"/>
      <c r="F832" s="86"/>
    </row>
    <row r="833" spans="1:6">
      <c r="A833" s="72"/>
      <c r="B833" s="86"/>
      <c r="C833" s="89" t="str">
        <f>IFERROR(VLOOKUP(B833,BDD!A:H,2),"")</f>
        <v/>
      </c>
      <c r="D833" s="86"/>
      <c r="E833" s="86"/>
      <c r="F833" s="86"/>
    </row>
    <row r="834" spans="1:6">
      <c r="A834" s="78"/>
      <c r="B834" s="86"/>
      <c r="C834" s="89" t="str">
        <f>IFERROR(VLOOKUP(B834,BDD!A:H,2),"")</f>
        <v/>
      </c>
      <c r="D834" s="86"/>
      <c r="E834" s="86"/>
      <c r="F834" s="86"/>
    </row>
    <row r="835" spans="1:6">
      <c r="A835" s="70"/>
      <c r="B835" s="86"/>
      <c r="C835" s="89" t="str">
        <f>IFERROR(VLOOKUP(B835,BDD!A:H,2),"")</f>
        <v/>
      </c>
      <c r="D835" s="86"/>
      <c r="E835" s="86"/>
      <c r="F835" s="86"/>
    </row>
    <row r="836" spans="1:6">
      <c r="A836" s="70"/>
      <c r="B836" s="86"/>
      <c r="C836" s="89" t="str">
        <f>IFERROR(VLOOKUP(B836,BDD!A:H,2),"")</f>
        <v/>
      </c>
      <c r="D836" s="86"/>
      <c r="E836" s="86"/>
      <c r="F836" s="86"/>
    </row>
    <row r="837" spans="1:6">
      <c r="A837" s="70"/>
      <c r="B837" s="86"/>
      <c r="C837" s="89" t="str">
        <f>IFERROR(VLOOKUP(B837,BDD!A:H,2),"")</f>
        <v/>
      </c>
      <c r="D837" s="86"/>
      <c r="E837" s="86"/>
      <c r="F837" s="86"/>
    </row>
    <row r="838" spans="1:6">
      <c r="A838" s="70"/>
      <c r="B838" s="86"/>
      <c r="C838" s="89" t="str">
        <f>IFERROR(VLOOKUP(B838,BDD!A:H,2),"")</f>
        <v/>
      </c>
      <c r="D838" s="86"/>
      <c r="E838" s="86"/>
      <c r="F838" s="86"/>
    </row>
    <row r="839" spans="1:6">
      <c r="A839" s="70"/>
      <c r="B839" s="86"/>
      <c r="C839" s="89" t="str">
        <f>IFERROR(VLOOKUP(B839,BDD!A:H,2),"")</f>
        <v/>
      </c>
      <c r="D839" s="86"/>
      <c r="E839" s="86"/>
      <c r="F839" s="86"/>
    </row>
    <row r="840" spans="1:6">
      <c r="A840" s="70"/>
      <c r="B840" s="86"/>
      <c r="C840" s="89" t="str">
        <f>IFERROR(VLOOKUP(B840,BDD!A:H,2),"")</f>
        <v/>
      </c>
      <c r="D840" s="86"/>
      <c r="E840" s="86"/>
      <c r="F840" s="86"/>
    </row>
    <row r="841" spans="1:6">
      <c r="A841" s="70"/>
      <c r="B841" s="86"/>
      <c r="C841" s="89" t="str">
        <f>IFERROR(VLOOKUP(B841,BDD!A:H,2),"")</f>
        <v/>
      </c>
      <c r="D841" s="86"/>
      <c r="E841" s="86"/>
      <c r="F841" s="86"/>
    </row>
    <row r="842" spans="1:6">
      <c r="A842" s="70"/>
      <c r="B842" s="86"/>
      <c r="C842" s="89" t="str">
        <f>IFERROR(VLOOKUP(B842,BDD!A:H,2),"")</f>
        <v/>
      </c>
      <c r="D842" s="86"/>
      <c r="E842" s="86"/>
      <c r="F842" s="86"/>
    </row>
    <row r="843" spans="1:6">
      <c r="A843" s="72"/>
      <c r="B843" s="86"/>
      <c r="C843" s="89" t="str">
        <f>IFERROR(VLOOKUP(B843,BDD!A:H,2),"")</f>
        <v/>
      </c>
      <c r="D843" s="86"/>
      <c r="E843" s="86"/>
      <c r="F843" s="86"/>
    </row>
    <row r="844" spans="1:6">
      <c r="A844" s="78"/>
      <c r="B844" s="86"/>
      <c r="C844" s="89" t="str">
        <f>IFERROR(VLOOKUP(B844,BDD!A:H,2),"")</f>
        <v/>
      </c>
      <c r="D844" s="86"/>
      <c r="E844" s="86"/>
      <c r="F844" s="86"/>
    </row>
    <row r="845" spans="1:6">
      <c r="A845" s="70"/>
      <c r="B845" s="86"/>
      <c r="C845" s="89" t="str">
        <f>IFERROR(VLOOKUP(B845,BDD!A:H,2),"")</f>
        <v/>
      </c>
      <c r="D845" s="86"/>
      <c r="E845" s="86"/>
      <c r="F845" s="86"/>
    </row>
    <row r="846" spans="1:6">
      <c r="A846" s="70"/>
      <c r="B846" s="86"/>
      <c r="C846" s="89" t="str">
        <f>IFERROR(VLOOKUP(B846,BDD!A:H,2),"")</f>
        <v/>
      </c>
      <c r="D846" s="86"/>
      <c r="E846" s="86"/>
      <c r="F846" s="86"/>
    </row>
    <row r="847" spans="1:6">
      <c r="A847" s="70"/>
      <c r="B847" s="86"/>
      <c r="C847" s="89" t="str">
        <f>IFERROR(VLOOKUP(B847,BDD!A:H,2),"")</f>
        <v/>
      </c>
      <c r="D847" s="86"/>
      <c r="E847" s="86"/>
      <c r="F847" s="86"/>
    </row>
    <row r="848" spans="1:6">
      <c r="A848" s="70"/>
      <c r="B848" s="86"/>
      <c r="C848" s="89" t="str">
        <f>IFERROR(VLOOKUP(B848,BDD!A:H,2),"")</f>
        <v/>
      </c>
      <c r="D848" s="86"/>
      <c r="E848" s="86"/>
      <c r="F848" s="86"/>
    </row>
    <row r="849" spans="1:6">
      <c r="A849" s="70"/>
      <c r="B849" s="86"/>
      <c r="C849" s="89" t="str">
        <f>IFERROR(VLOOKUP(B849,BDD!A:H,2),"")</f>
        <v/>
      </c>
      <c r="D849" s="86"/>
      <c r="E849" s="86"/>
      <c r="F849" s="86"/>
    </row>
    <row r="850" spans="1:6">
      <c r="A850" s="70"/>
      <c r="B850" s="86"/>
      <c r="C850" s="89" t="str">
        <f>IFERROR(VLOOKUP(B850,BDD!A:H,2),"")</f>
        <v/>
      </c>
      <c r="D850" s="86"/>
      <c r="E850" s="86"/>
      <c r="F850" s="86"/>
    </row>
    <row r="851" spans="1:6">
      <c r="A851" s="70"/>
      <c r="B851" s="86"/>
      <c r="C851" s="89" t="str">
        <f>IFERROR(VLOOKUP(B851,BDD!A:H,2),"")</f>
        <v/>
      </c>
      <c r="D851" s="86"/>
      <c r="E851" s="86"/>
      <c r="F851" s="86"/>
    </row>
    <row r="852" spans="1:6">
      <c r="A852" s="70"/>
      <c r="B852" s="86"/>
      <c r="C852" s="89" t="str">
        <f>IFERROR(VLOOKUP(B852,BDD!A:H,2),"")</f>
        <v/>
      </c>
      <c r="D852" s="86"/>
      <c r="E852" s="86"/>
      <c r="F852" s="86"/>
    </row>
    <row r="853" spans="1:6">
      <c r="A853" s="72"/>
      <c r="B853" s="86"/>
      <c r="C853" s="89" t="str">
        <f>IFERROR(VLOOKUP(B853,BDD!A:H,2),"")</f>
        <v/>
      </c>
      <c r="D853" s="86"/>
      <c r="E853" s="86"/>
      <c r="F853" s="86"/>
    </row>
    <row r="854" spans="1:6">
      <c r="A854" s="78"/>
      <c r="B854" s="86"/>
      <c r="C854" s="89" t="str">
        <f>IFERROR(VLOOKUP(B854,BDD!A:H,2),"")</f>
        <v/>
      </c>
      <c r="D854" s="86"/>
      <c r="E854" s="86"/>
      <c r="F854" s="86"/>
    </row>
    <row r="855" spans="1:6">
      <c r="A855" s="70"/>
      <c r="B855" s="86"/>
      <c r="C855" s="89" t="str">
        <f>IFERROR(VLOOKUP(B855,BDD!A:H,2),"")</f>
        <v/>
      </c>
      <c r="D855" s="86"/>
      <c r="E855" s="86"/>
      <c r="F855" s="86"/>
    </row>
    <row r="856" spans="1:6">
      <c r="A856" s="70"/>
      <c r="B856" s="86"/>
      <c r="C856" s="89" t="str">
        <f>IFERROR(VLOOKUP(B856,BDD!A:H,2),"")</f>
        <v/>
      </c>
      <c r="D856" s="86"/>
      <c r="E856" s="86"/>
      <c r="F856" s="86"/>
    </row>
    <row r="857" spans="1:6">
      <c r="A857" s="70"/>
      <c r="B857" s="86"/>
      <c r="C857" s="89" t="str">
        <f>IFERROR(VLOOKUP(B857,BDD!A:H,2),"")</f>
        <v/>
      </c>
      <c r="D857" s="86"/>
      <c r="E857" s="86"/>
      <c r="F857" s="86"/>
    </row>
    <row r="858" spans="1:6">
      <c r="A858" s="70"/>
      <c r="B858" s="86"/>
      <c r="C858" s="89" t="str">
        <f>IFERROR(VLOOKUP(B858,BDD!A:H,2),"")</f>
        <v/>
      </c>
      <c r="D858" s="86"/>
      <c r="E858" s="86"/>
      <c r="F858" s="86"/>
    </row>
    <row r="859" spans="1:6">
      <c r="A859" s="70"/>
      <c r="B859" s="86"/>
      <c r="C859" s="89" t="str">
        <f>IFERROR(VLOOKUP(B859,BDD!A:H,2),"")</f>
        <v/>
      </c>
      <c r="D859" s="86"/>
      <c r="E859" s="86"/>
      <c r="F859" s="86"/>
    </row>
    <row r="860" spans="1:6">
      <c r="A860" s="70"/>
      <c r="B860" s="86"/>
      <c r="C860" s="89" t="str">
        <f>IFERROR(VLOOKUP(B860,BDD!A:H,2),"")</f>
        <v/>
      </c>
      <c r="D860" s="86"/>
      <c r="E860" s="86"/>
      <c r="F860" s="86"/>
    </row>
    <row r="861" spans="1:6">
      <c r="A861" s="70"/>
      <c r="B861" s="86"/>
      <c r="C861" s="89" t="str">
        <f>IFERROR(VLOOKUP(B861,BDD!A:H,2),"")</f>
        <v/>
      </c>
      <c r="D861" s="86"/>
      <c r="E861" s="86"/>
      <c r="F861" s="86"/>
    </row>
    <row r="862" spans="1:6">
      <c r="A862" s="70"/>
      <c r="B862" s="86"/>
      <c r="C862" s="89" t="str">
        <f>IFERROR(VLOOKUP(B862,BDD!A:H,2),"")</f>
        <v/>
      </c>
      <c r="D862" s="86"/>
      <c r="E862" s="86"/>
      <c r="F862" s="86"/>
    </row>
    <row r="863" spans="1:6">
      <c r="A863" s="72"/>
      <c r="B863" s="86"/>
      <c r="C863" s="89" t="str">
        <f>IFERROR(VLOOKUP(B863,BDD!A:H,2),"")</f>
        <v/>
      </c>
      <c r="D863" s="86"/>
      <c r="E863" s="86"/>
      <c r="F863" s="86"/>
    </row>
    <row r="864" spans="1:6">
      <c r="A864" s="78"/>
      <c r="B864" s="86"/>
      <c r="C864" s="89" t="str">
        <f>IFERROR(VLOOKUP(B864,BDD!A:H,2),"")</f>
        <v/>
      </c>
      <c r="D864" s="86"/>
      <c r="E864" s="86"/>
      <c r="F864" s="86"/>
    </row>
    <row r="865" spans="1:6">
      <c r="A865" s="70"/>
      <c r="B865" s="86"/>
      <c r="C865" s="89" t="str">
        <f>IFERROR(VLOOKUP(B865,BDD!A:H,2),"")</f>
        <v/>
      </c>
      <c r="D865" s="86"/>
      <c r="E865" s="86"/>
      <c r="F865" s="86"/>
    </row>
    <row r="866" spans="1:6">
      <c r="A866" s="70"/>
      <c r="B866" s="86"/>
      <c r="C866" s="89" t="str">
        <f>IFERROR(VLOOKUP(B866,BDD!A:H,2),"")</f>
        <v/>
      </c>
      <c r="D866" s="86"/>
      <c r="E866" s="86"/>
      <c r="F866" s="86"/>
    </row>
    <row r="867" spans="1:6">
      <c r="A867" s="70"/>
      <c r="B867" s="86"/>
      <c r="C867" s="89" t="str">
        <f>IFERROR(VLOOKUP(B867,BDD!A:H,2),"")</f>
        <v/>
      </c>
      <c r="D867" s="86"/>
      <c r="E867" s="86"/>
      <c r="F867" s="86"/>
    </row>
    <row r="868" spans="1:6">
      <c r="A868" s="70"/>
      <c r="B868" s="86"/>
      <c r="C868" s="89" t="str">
        <f>IFERROR(VLOOKUP(B868,BDD!A:H,2),"")</f>
        <v/>
      </c>
      <c r="D868" s="86"/>
      <c r="E868" s="86"/>
      <c r="F868" s="86"/>
    </row>
    <row r="869" spans="1:6">
      <c r="A869" s="70"/>
      <c r="B869" s="86"/>
      <c r="C869" s="89" t="str">
        <f>IFERROR(VLOOKUP(B869,BDD!A:H,2),"")</f>
        <v/>
      </c>
      <c r="D869" s="86"/>
      <c r="E869" s="86"/>
      <c r="F869" s="86"/>
    </row>
    <row r="870" spans="1:6">
      <c r="A870" s="70"/>
      <c r="B870" s="86"/>
      <c r="C870" s="89" t="str">
        <f>IFERROR(VLOOKUP(B870,BDD!A:H,2),"")</f>
        <v/>
      </c>
      <c r="D870" s="86"/>
      <c r="E870" s="86"/>
      <c r="F870" s="86"/>
    </row>
    <row r="871" spans="1:6">
      <c r="A871" s="70"/>
      <c r="B871" s="86"/>
      <c r="C871" s="89" t="str">
        <f>IFERROR(VLOOKUP(B871,BDD!A:H,2),"")</f>
        <v/>
      </c>
      <c r="D871" s="86"/>
      <c r="E871" s="86"/>
      <c r="F871" s="86"/>
    </row>
    <row r="872" spans="1:6">
      <c r="A872" s="70"/>
      <c r="B872" s="86"/>
      <c r="C872" s="89" t="str">
        <f>IFERROR(VLOOKUP(B872,BDD!A:H,2),"")</f>
        <v/>
      </c>
      <c r="D872" s="86"/>
      <c r="E872" s="86"/>
      <c r="F872" s="86"/>
    </row>
    <row r="873" spans="1:6">
      <c r="A873" s="72"/>
      <c r="B873" s="86"/>
      <c r="C873" s="89" t="str">
        <f>IFERROR(VLOOKUP(B873,BDD!A:H,2),"")</f>
        <v/>
      </c>
      <c r="D873" s="86"/>
      <c r="E873" s="86"/>
      <c r="F873" s="86"/>
    </row>
    <row r="874" spans="1:6">
      <c r="A874" s="78"/>
      <c r="B874" s="86"/>
      <c r="C874" s="89" t="str">
        <f>IFERROR(VLOOKUP(B874,BDD!A:H,2),"")</f>
        <v/>
      </c>
      <c r="D874" s="86"/>
      <c r="E874" s="86"/>
      <c r="F874" s="86"/>
    </row>
    <row r="875" spans="1:6">
      <c r="A875" s="70"/>
      <c r="B875" s="86"/>
      <c r="C875" s="89" t="str">
        <f>IFERROR(VLOOKUP(B875,BDD!A:H,2),"")</f>
        <v/>
      </c>
      <c r="D875" s="86"/>
      <c r="E875" s="86"/>
      <c r="F875" s="86"/>
    </row>
    <row r="876" spans="1:6">
      <c r="A876" s="70"/>
      <c r="B876" s="86"/>
      <c r="C876" s="89" t="str">
        <f>IFERROR(VLOOKUP(B876,BDD!A:H,2),"")</f>
        <v/>
      </c>
      <c r="D876" s="86"/>
      <c r="E876" s="86"/>
      <c r="F876" s="86"/>
    </row>
    <row r="877" spans="1:6">
      <c r="A877" s="70"/>
      <c r="B877" s="86"/>
      <c r="C877" s="89" t="str">
        <f>IFERROR(VLOOKUP(B877,BDD!A:H,2),"")</f>
        <v/>
      </c>
      <c r="D877" s="86"/>
      <c r="E877" s="86"/>
      <c r="F877" s="86"/>
    </row>
    <row r="878" spans="1:6">
      <c r="A878" s="70"/>
      <c r="B878" s="86"/>
      <c r="C878" s="89" t="str">
        <f>IFERROR(VLOOKUP(B878,BDD!A:H,2),"")</f>
        <v/>
      </c>
      <c r="D878" s="86"/>
      <c r="E878" s="86"/>
      <c r="F878" s="86"/>
    </row>
    <row r="879" spans="1:6">
      <c r="A879" s="70"/>
      <c r="B879" s="86"/>
      <c r="C879" s="89" t="str">
        <f>IFERROR(VLOOKUP(B879,BDD!A:H,2),"")</f>
        <v/>
      </c>
      <c r="D879" s="86"/>
      <c r="E879" s="86"/>
      <c r="F879" s="86"/>
    </row>
    <row r="880" spans="1:6">
      <c r="A880" s="70"/>
      <c r="B880" s="86"/>
      <c r="C880" s="89" t="str">
        <f>IFERROR(VLOOKUP(B880,BDD!A:H,2),"")</f>
        <v/>
      </c>
      <c r="D880" s="86"/>
      <c r="E880" s="86"/>
      <c r="F880" s="86"/>
    </row>
    <row r="881" spans="1:6">
      <c r="A881" s="70"/>
      <c r="B881" s="86"/>
      <c r="C881" s="89" t="str">
        <f>IFERROR(VLOOKUP(B881,BDD!A:H,2),"")</f>
        <v/>
      </c>
      <c r="D881" s="86"/>
      <c r="E881" s="86"/>
      <c r="F881" s="86"/>
    </row>
    <row r="882" spans="1:6">
      <c r="A882" s="70"/>
      <c r="B882" s="86"/>
      <c r="C882" s="89" t="str">
        <f>IFERROR(VLOOKUP(B882,BDD!A:H,2),"")</f>
        <v/>
      </c>
      <c r="D882" s="86"/>
      <c r="E882" s="86"/>
      <c r="F882" s="86"/>
    </row>
    <row r="883" spans="1:6">
      <c r="A883" s="72"/>
      <c r="B883" s="86"/>
      <c r="C883" s="89" t="str">
        <f>IFERROR(VLOOKUP(B883,BDD!A:H,2),"")</f>
        <v/>
      </c>
      <c r="D883" s="86"/>
      <c r="E883" s="86"/>
      <c r="F883" s="86"/>
    </row>
    <row r="884" spans="1:6">
      <c r="A884" s="78"/>
      <c r="B884" s="86"/>
      <c r="C884" s="89" t="str">
        <f>IFERROR(VLOOKUP(B884,BDD!A:H,2),"")</f>
        <v/>
      </c>
      <c r="D884" s="86"/>
      <c r="E884" s="86"/>
      <c r="F884" s="86"/>
    </row>
    <row r="885" spans="1:6">
      <c r="A885" s="70"/>
      <c r="B885" s="86"/>
      <c r="C885" s="89" t="str">
        <f>IFERROR(VLOOKUP(B885,BDD!A:H,2),"")</f>
        <v/>
      </c>
      <c r="D885" s="86"/>
      <c r="E885" s="86"/>
      <c r="F885" s="86"/>
    </row>
    <row r="886" spans="1:6">
      <c r="A886" s="70"/>
      <c r="B886" s="86"/>
      <c r="C886" s="89" t="str">
        <f>IFERROR(VLOOKUP(B886,BDD!A:H,2),"")</f>
        <v/>
      </c>
      <c r="D886" s="86"/>
      <c r="E886" s="86"/>
      <c r="F886" s="86"/>
    </row>
    <row r="887" spans="1:6">
      <c r="A887" s="70"/>
      <c r="B887" s="86"/>
      <c r="C887" s="89" t="str">
        <f>IFERROR(VLOOKUP(B887,BDD!A:H,2),"")</f>
        <v/>
      </c>
      <c r="D887" s="86"/>
      <c r="E887" s="86"/>
      <c r="F887" s="86"/>
    </row>
    <row r="888" spans="1:6">
      <c r="A888" s="70"/>
      <c r="B888" s="86"/>
      <c r="C888" s="89" t="str">
        <f>IFERROR(VLOOKUP(B888,BDD!A:H,2),"")</f>
        <v/>
      </c>
      <c r="D888" s="86"/>
      <c r="E888" s="86"/>
      <c r="F888" s="86"/>
    </row>
    <row r="889" spans="1:6">
      <c r="A889" s="70"/>
      <c r="B889" s="86"/>
      <c r="C889" s="89" t="str">
        <f>IFERROR(VLOOKUP(B889,BDD!A:H,2),"")</f>
        <v/>
      </c>
      <c r="D889" s="86"/>
      <c r="E889" s="86"/>
      <c r="F889" s="86"/>
    </row>
    <row r="890" spans="1:6">
      <c r="A890" s="70"/>
      <c r="B890" s="86"/>
      <c r="C890" s="89" t="str">
        <f>IFERROR(VLOOKUP(B890,BDD!A:H,2),"")</f>
        <v/>
      </c>
      <c r="D890" s="86"/>
      <c r="E890" s="86"/>
      <c r="F890" s="86"/>
    </row>
    <row r="891" spans="1:6">
      <c r="A891" s="70"/>
      <c r="B891" s="86"/>
      <c r="C891" s="89" t="str">
        <f>IFERROR(VLOOKUP(B891,BDD!A:H,2),"")</f>
        <v/>
      </c>
      <c r="D891" s="86"/>
      <c r="E891" s="86"/>
      <c r="F891" s="86"/>
    </row>
    <row r="892" spans="1:6">
      <c r="A892" s="70"/>
      <c r="B892" s="86"/>
      <c r="C892" s="89" t="str">
        <f>IFERROR(VLOOKUP(B892,BDD!A:H,2),"")</f>
        <v/>
      </c>
      <c r="D892" s="86"/>
      <c r="E892" s="86"/>
      <c r="F892" s="86"/>
    </row>
    <row r="893" spans="1:6">
      <c r="A893" s="72"/>
      <c r="B893" s="86"/>
      <c r="C893" s="89" t="str">
        <f>IFERROR(VLOOKUP(B893,BDD!A:H,2),"")</f>
        <v/>
      </c>
      <c r="D893" s="86"/>
      <c r="E893" s="86"/>
      <c r="F893" s="86"/>
    </row>
    <row r="894" spans="1:6">
      <c r="A894" s="78"/>
      <c r="B894" s="86"/>
      <c r="C894" s="89" t="str">
        <f>IFERROR(VLOOKUP(B894,BDD!A:H,2),"")</f>
        <v/>
      </c>
      <c r="D894" s="86"/>
      <c r="E894" s="86"/>
      <c r="F894" s="86"/>
    </row>
    <row r="895" spans="1:6">
      <c r="A895" s="70"/>
      <c r="B895" s="86"/>
      <c r="C895" s="89" t="str">
        <f>IFERROR(VLOOKUP(B895,BDD!A:H,2),"")</f>
        <v/>
      </c>
      <c r="D895" s="86"/>
      <c r="E895" s="86"/>
      <c r="F895" s="86"/>
    </row>
    <row r="896" spans="1:6">
      <c r="A896" s="70"/>
      <c r="B896" s="86"/>
      <c r="C896" s="89" t="str">
        <f>IFERROR(VLOOKUP(B896,BDD!A:H,2),"")</f>
        <v/>
      </c>
      <c r="D896" s="86"/>
      <c r="E896" s="86"/>
      <c r="F896" s="86"/>
    </row>
    <row r="897" spans="1:6">
      <c r="A897" s="70"/>
      <c r="B897" s="86"/>
      <c r="C897" s="89" t="str">
        <f>IFERROR(VLOOKUP(B897,BDD!A:H,2),"")</f>
        <v/>
      </c>
      <c r="D897" s="86"/>
      <c r="E897" s="86"/>
      <c r="F897" s="86"/>
    </row>
    <row r="898" spans="1:6">
      <c r="A898" s="70"/>
      <c r="B898" s="86"/>
      <c r="C898" s="89" t="str">
        <f>IFERROR(VLOOKUP(B898,BDD!A:H,2),"")</f>
        <v/>
      </c>
      <c r="D898" s="86"/>
      <c r="E898" s="86"/>
      <c r="F898" s="86"/>
    </row>
    <row r="899" spans="1:6">
      <c r="A899" s="70"/>
      <c r="B899" s="86"/>
      <c r="C899" s="89" t="str">
        <f>IFERROR(VLOOKUP(B899,BDD!A:H,2),"")</f>
        <v/>
      </c>
      <c r="D899" s="86"/>
      <c r="E899" s="86"/>
      <c r="F899" s="86"/>
    </row>
    <row r="900" spans="1:6">
      <c r="A900" s="70"/>
      <c r="B900" s="86"/>
      <c r="C900" s="89" t="str">
        <f>IFERROR(VLOOKUP(B900,BDD!A:H,2),"")</f>
        <v/>
      </c>
      <c r="D900" s="86"/>
      <c r="E900" s="86"/>
      <c r="F900" s="86"/>
    </row>
    <row r="901" spans="1:6">
      <c r="A901" s="70"/>
      <c r="B901" s="86"/>
      <c r="C901" s="89" t="str">
        <f>IFERROR(VLOOKUP(B901,BDD!A:H,2),"")</f>
        <v/>
      </c>
      <c r="D901" s="86"/>
      <c r="E901" s="86"/>
      <c r="F901" s="86"/>
    </row>
    <row r="902" spans="1:6">
      <c r="A902" s="70"/>
      <c r="B902" s="86"/>
      <c r="C902" s="89" t="str">
        <f>IFERROR(VLOOKUP(B902,BDD!A:H,2),"")</f>
        <v/>
      </c>
      <c r="D902" s="86"/>
      <c r="E902" s="86"/>
      <c r="F902" s="86"/>
    </row>
    <row r="903" spans="1:6">
      <c r="A903" s="72"/>
      <c r="B903" s="86"/>
      <c r="C903" s="89" t="str">
        <f>IFERROR(VLOOKUP(B903,BDD!A:H,2),"")</f>
        <v/>
      </c>
      <c r="D903" s="86"/>
      <c r="E903" s="86"/>
      <c r="F903" s="86"/>
    </row>
    <row r="904" spans="1:6">
      <c r="A904" s="78"/>
      <c r="B904" s="86"/>
      <c r="C904" s="89" t="str">
        <f>IFERROR(VLOOKUP(B904,BDD!A:H,2),"")</f>
        <v/>
      </c>
      <c r="D904" s="86"/>
      <c r="E904" s="86"/>
      <c r="F904" s="86"/>
    </row>
    <row r="905" spans="1:6">
      <c r="A905" s="70"/>
      <c r="B905" s="86"/>
      <c r="C905" s="89" t="str">
        <f>IFERROR(VLOOKUP(B905,BDD!A:H,2),"")</f>
        <v/>
      </c>
      <c r="D905" s="86"/>
      <c r="E905" s="86"/>
      <c r="F905" s="86"/>
    </row>
    <row r="906" spans="1:6">
      <c r="A906" s="70"/>
      <c r="B906" s="86"/>
      <c r="C906" s="89" t="str">
        <f>IFERROR(VLOOKUP(B906,BDD!A:H,2),"")</f>
        <v/>
      </c>
      <c r="D906" s="86"/>
      <c r="E906" s="86"/>
      <c r="F906" s="86"/>
    </row>
    <row r="907" spans="1:6">
      <c r="A907" s="70"/>
      <c r="B907" s="86"/>
      <c r="C907" s="89" t="str">
        <f>IFERROR(VLOOKUP(B907,BDD!A:H,2),"")</f>
        <v/>
      </c>
      <c r="D907" s="86"/>
      <c r="E907" s="86"/>
      <c r="F907" s="86"/>
    </row>
    <row r="908" spans="1:6">
      <c r="A908" s="70"/>
      <c r="B908" s="86"/>
      <c r="C908" s="89" t="str">
        <f>IFERROR(VLOOKUP(B908,BDD!A:H,2),"")</f>
        <v/>
      </c>
      <c r="D908" s="86"/>
      <c r="E908" s="86"/>
      <c r="F908" s="86"/>
    </row>
    <row r="909" spans="1:6">
      <c r="A909" s="70"/>
      <c r="B909" s="86"/>
      <c r="C909" s="89" t="str">
        <f>IFERROR(VLOOKUP(B909,BDD!A:H,2),"")</f>
        <v/>
      </c>
      <c r="D909" s="86"/>
      <c r="E909" s="86"/>
      <c r="F909" s="86"/>
    </row>
    <row r="910" spans="1:6">
      <c r="A910" s="70"/>
      <c r="B910" s="86"/>
      <c r="C910" s="89" t="str">
        <f>IFERROR(VLOOKUP(B910,BDD!A:H,2),"")</f>
        <v/>
      </c>
      <c r="D910" s="86"/>
      <c r="E910" s="86"/>
      <c r="F910" s="86"/>
    </row>
    <row r="911" spans="1:6">
      <c r="A911" s="70"/>
      <c r="B911" s="86"/>
      <c r="C911" s="89" t="str">
        <f>IFERROR(VLOOKUP(B911,BDD!A:H,2),"")</f>
        <v/>
      </c>
      <c r="D911" s="86"/>
      <c r="E911" s="86"/>
      <c r="F911" s="86"/>
    </row>
    <row r="912" spans="1:6">
      <c r="A912" s="70"/>
      <c r="B912" s="86"/>
      <c r="C912" s="89" t="str">
        <f>IFERROR(VLOOKUP(B912,BDD!A:H,2),"")</f>
        <v/>
      </c>
      <c r="D912" s="86"/>
      <c r="E912" s="86"/>
      <c r="F912" s="86"/>
    </row>
    <row r="913" spans="1:6">
      <c r="A913" s="72"/>
      <c r="B913" s="86"/>
      <c r="C913" s="89" t="str">
        <f>IFERROR(VLOOKUP(B913,BDD!A:H,2),"")</f>
        <v/>
      </c>
      <c r="D913" s="86"/>
      <c r="E913" s="86"/>
      <c r="F913" s="86"/>
    </row>
    <row r="914" spans="1:6">
      <c r="A914" s="78"/>
      <c r="B914" s="86"/>
      <c r="C914" s="89" t="str">
        <f>IFERROR(VLOOKUP(B914,BDD!A:H,2),"")</f>
        <v/>
      </c>
      <c r="D914" s="86"/>
      <c r="E914" s="86"/>
      <c r="F914" s="86"/>
    </row>
    <row r="915" spans="1:6">
      <c r="A915" s="70"/>
      <c r="B915" s="86"/>
      <c r="C915" s="89" t="str">
        <f>IFERROR(VLOOKUP(B915,BDD!A:H,2),"")</f>
        <v/>
      </c>
      <c r="D915" s="86"/>
      <c r="E915" s="86"/>
      <c r="F915" s="86"/>
    </row>
    <row r="916" spans="1:6">
      <c r="A916" s="70"/>
      <c r="B916" s="86"/>
      <c r="C916" s="89" t="str">
        <f>IFERROR(VLOOKUP(B916,BDD!A:H,2),"")</f>
        <v/>
      </c>
      <c r="D916" s="86"/>
      <c r="E916" s="86"/>
      <c r="F916" s="86"/>
    </row>
    <row r="917" spans="1:6">
      <c r="A917" s="70"/>
      <c r="B917" s="86"/>
      <c r="C917" s="89" t="str">
        <f>IFERROR(VLOOKUP(B917,BDD!A:H,2),"")</f>
        <v/>
      </c>
      <c r="D917" s="86"/>
      <c r="E917" s="86"/>
      <c r="F917" s="86"/>
    </row>
    <row r="918" spans="1:6">
      <c r="A918" s="70"/>
      <c r="B918" s="86"/>
      <c r="C918" s="89" t="str">
        <f>IFERROR(VLOOKUP(B918,BDD!A:H,2),"")</f>
        <v/>
      </c>
      <c r="D918" s="86"/>
      <c r="E918" s="86"/>
      <c r="F918" s="86"/>
    </row>
    <row r="919" spans="1:6">
      <c r="A919" s="70"/>
      <c r="B919" s="86"/>
      <c r="C919" s="89" t="str">
        <f>IFERROR(VLOOKUP(B919,BDD!A:H,2),"")</f>
        <v/>
      </c>
      <c r="D919" s="86"/>
      <c r="E919" s="86"/>
      <c r="F919" s="86"/>
    </row>
    <row r="920" spans="1:6">
      <c r="A920" s="70"/>
      <c r="B920" s="86"/>
      <c r="C920" s="89" t="str">
        <f>IFERROR(VLOOKUP(B920,BDD!A:H,2),"")</f>
        <v/>
      </c>
      <c r="D920" s="86"/>
      <c r="E920" s="86"/>
      <c r="F920" s="86"/>
    </row>
    <row r="921" spans="1:6">
      <c r="A921" s="70"/>
      <c r="B921" s="86"/>
      <c r="C921" s="89" t="str">
        <f>IFERROR(VLOOKUP(B921,BDD!A:H,2),"")</f>
        <v/>
      </c>
      <c r="D921" s="86"/>
      <c r="E921" s="86"/>
      <c r="F921" s="86"/>
    </row>
    <row r="922" spans="1:6">
      <c r="A922" s="70"/>
      <c r="B922" s="86"/>
      <c r="C922" s="89" t="str">
        <f>IFERROR(VLOOKUP(B922,BDD!A:H,2),"")</f>
        <v/>
      </c>
      <c r="D922" s="86"/>
      <c r="E922" s="86"/>
      <c r="F922" s="86"/>
    </row>
    <row r="923" spans="1:6">
      <c r="A923" s="72"/>
      <c r="B923" s="86"/>
      <c r="C923" s="89" t="str">
        <f>IFERROR(VLOOKUP(B923,BDD!A:H,2),"")</f>
        <v/>
      </c>
      <c r="D923" s="86"/>
      <c r="E923" s="86"/>
      <c r="F923" s="86"/>
    </row>
    <row r="924" spans="1:6">
      <c r="A924" s="78"/>
      <c r="B924" s="86"/>
      <c r="C924" s="89" t="str">
        <f>IFERROR(VLOOKUP(B924,BDD!A:H,2),"")</f>
        <v/>
      </c>
      <c r="D924" s="86"/>
      <c r="E924" s="86"/>
      <c r="F924" s="86"/>
    </row>
    <row r="925" spans="1:6">
      <c r="A925" s="70"/>
      <c r="B925" s="86"/>
      <c r="C925" s="89" t="str">
        <f>IFERROR(VLOOKUP(B925,BDD!A:H,2),"")</f>
        <v/>
      </c>
      <c r="D925" s="86"/>
      <c r="E925" s="86"/>
      <c r="F925" s="86"/>
    </row>
    <row r="926" spans="1:6">
      <c r="A926" s="70"/>
      <c r="B926" s="86"/>
      <c r="C926" s="89" t="str">
        <f>IFERROR(VLOOKUP(B926,BDD!A:H,2),"")</f>
        <v/>
      </c>
      <c r="D926" s="86"/>
      <c r="E926" s="86"/>
      <c r="F926" s="86"/>
    </row>
    <row r="927" spans="1:6">
      <c r="A927" s="70"/>
      <c r="B927" s="86"/>
      <c r="C927" s="89" t="str">
        <f>IFERROR(VLOOKUP(B927,BDD!A:H,2),"")</f>
        <v/>
      </c>
      <c r="D927" s="86"/>
      <c r="E927" s="86"/>
      <c r="F927" s="86"/>
    </row>
    <row r="928" spans="1:6">
      <c r="A928" s="70"/>
      <c r="B928" s="86"/>
      <c r="C928" s="89" t="str">
        <f>IFERROR(VLOOKUP(B928,BDD!A:H,2),"")</f>
        <v/>
      </c>
      <c r="D928" s="86"/>
      <c r="E928" s="86"/>
      <c r="F928" s="86"/>
    </row>
    <row r="929" spans="1:6">
      <c r="A929" s="70"/>
      <c r="B929" s="86"/>
      <c r="C929" s="89" t="str">
        <f>IFERROR(VLOOKUP(B929,BDD!A:H,2),"")</f>
        <v/>
      </c>
      <c r="D929" s="86"/>
      <c r="E929" s="86"/>
      <c r="F929" s="86"/>
    </row>
    <row r="930" spans="1:6">
      <c r="A930" s="70"/>
      <c r="B930" s="86"/>
      <c r="C930" s="89" t="str">
        <f>IFERROR(VLOOKUP(B930,BDD!A:H,2),"")</f>
        <v/>
      </c>
      <c r="D930" s="86"/>
      <c r="E930" s="86"/>
      <c r="F930" s="86"/>
    </row>
    <row r="931" spans="1:6">
      <c r="A931" s="70"/>
      <c r="B931" s="86"/>
      <c r="C931" s="89" t="str">
        <f>IFERROR(VLOOKUP(B931,BDD!A:H,2),"")</f>
        <v/>
      </c>
      <c r="D931" s="86"/>
      <c r="E931" s="86"/>
      <c r="F931" s="86"/>
    </row>
    <row r="932" spans="1:6">
      <c r="A932" s="70"/>
      <c r="B932" s="86"/>
      <c r="C932" s="89" t="str">
        <f>IFERROR(VLOOKUP(B932,BDD!A:H,2),"")</f>
        <v/>
      </c>
      <c r="D932" s="86"/>
      <c r="E932" s="86"/>
      <c r="F932" s="86"/>
    </row>
    <row r="933" spans="1:6">
      <c r="A933" s="72"/>
      <c r="B933" s="86"/>
      <c r="C933" s="89" t="str">
        <f>IFERROR(VLOOKUP(B933,BDD!A:H,2),"")</f>
        <v/>
      </c>
      <c r="D933" s="86"/>
      <c r="E933" s="86"/>
      <c r="F933" s="86"/>
    </row>
    <row r="934" spans="1:6">
      <c r="A934" s="78"/>
      <c r="B934" s="86"/>
      <c r="C934" s="89" t="str">
        <f>IFERROR(VLOOKUP(B934,BDD!A:H,2),"")</f>
        <v/>
      </c>
      <c r="D934" s="86"/>
      <c r="E934" s="86"/>
      <c r="F934" s="86"/>
    </row>
    <row r="935" spans="1:6">
      <c r="A935" s="70"/>
      <c r="B935" s="86"/>
      <c r="C935" s="89" t="str">
        <f>IFERROR(VLOOKUP(B935,BDD!A:H,2),"")</f>
        <v/>
      </c>
      <c r="D935" s="86"/>
      <c r="E935" s="86"/>
      <c r="F935" s="86"/>
    </row>
    <row r="936" spans="1:6">
      <c r="A936" s="70"/>
      <c r="B936" s="86"/>
      <c r="C936" s="89" t="str">
        <f>IFERROR(VLOOKUP(B936,BDD!A:H,2),"")</f>
        <v/>
      </c>
      <c r="D936" s="86"/>
      <c r="E936" s="86"/>
      <c r="F936" s="86"/>
    </row>
    <row r="937" spans="1:6">
      <c r="A937" s="70"/>
      <c r="B937" s="86"/>
      <c r="C937" s="89" t="str">
        <f>IFERROR(VLOOKUP(B937,BDD!A:H,2),"")</f>
        <v/>
      </c>
      <c r="D937" s="86"/>
      <c r="E937" s="86"/>
      <c r="F937" s="86"/>
    </row>
    <row r="938" spans="1:6">
      <c r="A938" s="70"/>
      <c r="B938" s="86"/>
      <c r="C938" s="89" t="str">
        <f>IFERROR(VLOOKUP(B938,BDD!A:H,2),"")</f>
        <v/>
      </c>
      <c r="D938" s="86"/>
      <c r="E938" s="86"/>
      <c r="F938" s="86"/>
    </row>
    <row r="939" spans="1:6">
      <c r="A939" s="70"/>
      <c r="B939" s="86"/>
      <c r="C939" s="89" t="str">
        <f>IFERROR(VLOOKUP(B939,BDD!A:H,2),"")</f>
        <v/>
      </c>
      <c r="D939" s="86"/>
      <c r="E939" s="86"/>
      <c r="F939" s="86"/>
    </row>
    <row r="940" spans="1:6">
      <c r="A940" s="70"/>
      <c r="B940" s="86"/>
      <c r="C940" s="89" t="str">
        <f>IFERROR(VLOOKUP(B940,BDD!A:H,2),"")</f>
        <v/>
      </c>
      <c r="D940" s="86"/>
      <c r="E940" s="86"/>
      <c r="F940" s="86"/>
    </row>
    <row r="941" spans="1:6">
      <c r="A941" s="70"/>
      <c r="B941" s="86"/>
      <c r="C941" s="89" t="str">
        <f>IFERROR(VLOOKUP(B941,BDD!A:H,2),"")</f>
        <v/>
      </c>
      <c r="D941" s="86"/>
      <c r="E941" s="86"/>
      <c r="F941" s="86"/>
    </row>
    <row r="942" spans="1:6">
      <c r="A942" s="70"/>
      <c r="B942" s="86"/>
      <c r="C942" s="89" t="str">
        <f>IFERROR(VLOOKUP(B942,BDD!A:H,2),"")</f>
        <v/>
      </c>
      <c r="D942" s="86"/>
      <c r="E942" s="86"/>
      <c r="F942" s="86"/>
    </row>
    <row r="943" spans="1:6">
      <c r="A943" s="72"/>
      <c r="B943" s="86"/>
      <c r="C943" s="89" t="str">
        <f>IFERROR(VLOOKUP(B943,BDD!A:H,2),"")</f>
        <v/>
      </c>
      <c r="D943" s="86"/>
      <c r="E943" s="86"/>
      <c r="F943" s="86"/>
    </row>
    <row r="944" spans="1:6">
      <c r="A944" s="78"/>
      <c r="B944" s="86"/>
      <c r="C944" s="89" t="str">
        <f>IFERROR(VLOOKUP(B944,BDD!A:H,2),"")</f>
        <v/>
      </c>
      <c r="D944" s="86"/>
      <c r="E944" s="86"/>
      <c r="F944" s="86"/>
    </row>
    <row r="945" spans="1:6">
      <c r="A945" s="70"/>
      <c r="B945" s="86"/>
      <c r="C945" s="89" t="str">
        <f>IFERROR(VLOOKUP(B945,BDD!A:H,2),"")</f>
        <v/>
      </c>
      <c r="D945" s="86"/>
      <c r="E945" s="86"/>
      <c r="F945" s="86"/>
    </row>
    <row r="946" spans="1:6">
      <c r="A946" s="70"/>
      <c r="B946" s="86"/>
      <c r="C946" s="89" t="str">
        <f>IFERROR(VLOOKUP(B946,BDD!A:H,2),"")</f>
        <v/>
      </c>
      <c r="D946" s="86"/>
      <c r="E946" s="86"/>
      <c r="F946" s="86"/>
    </row>
    <row r="947" spans="1:6">
      <c r="A947" s="70"/>
      <c r="B947" s="86"/>
      <c r="C947" s="89" t="str">
        <f>IFERROR(VLOOKUP(B947,BDD!A:H,2),"")</f>
        <v/>
      </c>
      <c r="D947" s="86"/>
      <c r="E947" s="86"/>
      <c r="F947" s="86"/>
    </row>
    <row r="948" spans="1:6">
      <c r="A948" s="70"/>
      <c r="B948" s="86"/>
      <c r="C948" s="89" t="str">
        <f>IFERROR(VLOOKUP(B948,BDD!A:H,2),"")</f>
        <v/>
      </c>
      <c r="D948" s="86"/>
      <c r="E948" s="86"/>
      <c r="F948" s="86"/>
    </row>
    <row r="949" spans="1:6">
      <c r="A949" s="70"/>
      <c r="B949" s="86"/>
      <c r="C949" s="89" t="str">
        <f>IFERROR(VLOOKUP(B949,BDD!A:H,2),"")</f>
        <v/>
      </c>
      <c r="D949" s="86"/>
      <c r="E949" s="86"/>
      <c r="F949" s="86"/>
    </row>
    <row r="950" spans="1:6">
      <c r="A950" s="70"/>
      <c r="B950" s="86"/>
      <c r="C950" s="89" t="str">
        <f>IFERROR(VLOOKUP(B950,BDD!A:H,2),"")</f>
        <v/>
      </c>
      <c r="D950" s="86"/>
      <c r="E950" s="86"/>
      <c r="F950" s="86"/>
    </row>
    <row r="951" spans="1:6">
      <c r="A951" s="70"/>
      <c r="B951" s="86"/>
      <c r="C951" s="89" t="str">
        <f>IFERROR(VLOOKUP(B951,BDD!A:H,2),"")</f>
        <v/>
      </c>
      <c r="D951" s="86"/>
      <c r="E951" s="86"/>
      <c r="F951" s="86"/>
    </row>
    <row r="952" spans="1:6">
      <c r="A952" s="70"/>
      <c r="B952" s="86"/>
      <c r="C952" s="89" t="str">
        <f>IFERROR(VLOOKUP(B952,BDD!A:H,2),"")</f>
        <v/>
      </c>
      <c r="D952" s="86"/>
      <c r="E952" s="86"/>
      <c r="F952" s="86"/>
    </row>
    <row r="953" spans="1:6">
      <c r="A953" s="72"/>
      <c r="B953" s="86"/>
      <c r="C953" s="89" t="str">
        <f>IFERROR(VLOOKUP(B953,BDD!A:H,2),"")</f>
        <v/>
      </c>
      <c r="D953" s="86"/>
      <c r="E953" s="86"/>
      <c r="F953" s="86"/>
    </row>
    <row r="954" spans="1:6">
      <c r="A954" s="78"/>
      <c r="B954" s="86"/>
      <c r="C954" s="89" t="str">
        <f>IFERROR(VLOOKUP(B954,BDD!A:H,2),"")</f>
        <v/>
      </c>
      <c r="D954" s="86"/>
      <c r="E954" s="77"/>
      <c r="F954" s="79"/>
    </row>
    <row r="955" spans="1:6">
      <c r="A955" s="70"/>
      <c r="B955" s="86"/>
      <c r="C955" s="89" t="str">
        <f>IFERROR(VLOOKUP(B955,BDD!A:H,2),"")</f>
        <v/>
      </c>
      <c r="D955" s="86"/>
      <c r="E955" s="75"/>
      <c r="F955" s="71"/>
    </row>
    <row r="956" spans="1:6">
      <c r="A956" s="70"/>
      <c r="B956" s="86"/>
      <c r="C956" s="89" t="str">
        <f>IFERROR(VLOOKUP(B956,BDD!A:H,2),"")</f>
        <v/>
      </c>
      <c r="D956" s="86"/>
      <c r="E956" s="75"/>
      <c r="F956" s="71"/>
    </row>
    <row r="957" spans="1:6">
      <c r="A957" s="70"/>
      <c r="B957" s="86"/>
      <c r="C957" s="89" t="str">
        <f>IFERROR(VLOOKUP(B957,BDD!A:H,2),"")</f>
        <v/>
      </c>
      <c r="D957" s="86"/>
      <c r="E957" s="75"/>
      <c r="F957" s="71"/>
    </row>
    <row r="958" spans="1:6">
      <c r="A958" s="70"/>
      <c r="B958" s="86"/>
      <c r="C958" s="89" t="str">
        <f>IFERROR(VLOOKUP(B958,BDD!A:H,2),"")</f>
        <v/>
      </c>
      <c r="D958" s="86"/>
      <c r="E958" s="75"/>
      <c r="F958" s="71"/>
    </row>
    <row r="959" spans="1:6">
      <c r="A959" s="70"/>
      <c r="B959" s="86"/>
      <c r="C959" s="89" t="str">
        <f>IFERROR(VLOOKUP(B959,BDD!A:H,2),"")</f>
        <v/>
      </c>
      <c r="D959" s="86"/>
      <c r="E959" s="75"/>
      <c r="F959" s="71"/>
    </row>
    <row r="960" spans="1:6">
      <c r="A960" s="70"/>
      <c r="B960" s="86"/>
      <c r="C960" s="89" t="str">
        <f>IFERROR(VLOOKUP(B960,BDD!A:H,2),"")</f>
        <v/>
      </c>
      <c r="D960" s="86"/>
      <c r="E960" s="75"/>
      <c r="F960" s="71"/>
    </row>
    <row r="961" spans="1:6">
      <c r="A961" s="70"/>
      <c r="B961" s="86"/>
      <c r="C961" s="89" t="str">
        <f>IFERROR(VLOOKUP(B961,BDD!A:H,2),"")</f>
        <v/>
      </c>
      <c r="D961" s="86"/>
      <c r="E961" s="75"/>
      <c r="F961" s="71"/>
    </row>
    <row r="962" spans="1:6">
      <c r="A962" s="70"/>
      <c r="B962" s="86"/>
      <c r="C962" s="89" t="str">
        <f>IFERROR(VLOOKUP(B962,BDD!A:H,2),"")</f>
        <v/>
      </c>
      <c r="D962" s="86"/>
      <c r="E962" s="75"/>
      <c r="F962" s="71"/>
    </row>
    <row r="963" spans="1:6">
      <c r="A963" s="72"/>
      <c r="B963" s="86"/>
      <c r="C963" s="89" t="str">
        <f>IFERROR(VLOOKUP(B963,BDD!A:H,2),"")</f>
        <v/>
      </c>
      <c r="D963" s="86"/>
      <c r="E963" s="76"/>
      <c r="F963" s="73"/>
    </row>
    <row r="964" spans="1:6">
      <c r="B964" s="86"/>
      <c r="C964" s="89" t="str">
        <f>IFERROR(VLOOKUP(B964,BDD!A:H,2),"")</f>
        <v/>
      </c>
      <c r="D964" s="86"/>
    </row>
    <row r="965" spans="1:6">
      <c r="B965" s="77"/>
      <c r="C965" s="92" t="str">
        <f>IFERROR(VLOOKUP(B965,BDD!A:H,2),"")</f>
        <v/>
      </c>
      <c r="D965" s="77"/>
    </row>
    <row r="966" spans="1:6">
      <c r="B966" s="75"/>
      <c r="C966" s="90" t="str">
        <f>IFERROR(VLOOKUP(B966,BDD!A:H,2),"")</f>
        <v/>
      </c>
      <c r="D966" s="75"/>
    </row>
    <row r="967" spans="1:6">
      <c r="B967" s="75"/>
      <c r="C967" s="90" t="str">
        <f>IFERROR(VLOOKUP(B967,BDD!A:H,2),"")</f>
        <v/>
      </c>
      <c r="D967" s="75"/>
    </row>
    <row r="968" spans="1:6">
      <c r="B968" s="75"/>
      <c r="C968" s="90" t="str">
        <f>IFERROR(VLOOKUP(B968,BDD!A:H,2),"")</f>
        <v/>
      </c>
      <c r="D968" s="75"/>
    </row>
    <row r="969" spans="1:6">
      <c r="B969" s="75"/>
      <c r="C969" s="90" t="str">
        <f>IFERROR(VLOOKUP(B969,BDD!A:H,2),"")</f>
        <v/>
      </c>
      <c r="D969" s="75"/>
    </row>
    <row r="970" spans="1:6">
      <c r="B970" s="75"/>
      <c r="C970" s="90" t="str">
        <f>IFERROR(VLOOKUP(B970,BDD!A:H,2),"")</f>
        <v/>
      </c>
      <c r="D970" s="75"/>
    </row>
    <row r="971" spans="1:6">
      <c r="B971" s="75"/>
      <c r="C971" s="90" t="str">
        <f>IFERROR(VLOOKUP(B971,BDD!A:H,2),"")</f>
        <v/>
      </c>
      <c r="D971" s="75"/>
    </row>
    <row r="972" spans="1:6">
      <c r="B972" s="75"/>
      <c r="C972" s="90" t="str">
        <f>IFERROR(VLOOKUP(B972,BDD!A:H,2),"")</f>
        <v/>
      </c>
      <c r="D972" s="75"/>
    </row>
    <row r="973" spans="1:6">
      <c r="B973" s="75"/>
      <c r="C973" s="90" t="str">
        <f>IFERROR(VLOOKUP(B973,BDD!A:H,2),"")</f>
        <v/>
      </c>
      <c r="D973" s="75"/>
    </row>
    <row r="974" spans="1:6">
      <c r="B974" s="76"/>
      <c r="C974" s="91" t="str">
        <f>IFERROR(VLOOKUP(B974,BDD!A:H,2),"")</f>
        <v/>
      </c>
      <c r="D974" s="76"/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J23"/>
  <sheetViews>
    <sheetView workbookViewId="0">
      <selection activeCell="C5" sqref="C5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800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74" t="s">
        <v>229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3"/>
      <c r="C8" s="61"/>
      <c r="D8" s="62" t="str">
        <f>IFERROR(VLOOKUP(B8,[1]Feuil2!$A$4:$G$500,7,0)*C8,"")</f>
        <v/>
      </c>
      <c r="E8" t="str">
        <f>IFERROR(VLOOKUP(B8,IF(COUNTIF([2]Feuil1!A:A,B8),[2]Feuil1!A:H,[2]Feuil2!#REF!),7,0),"")</f>
        <v/>
      </c>
    </row>
    <row r="9" spans="2:10" ht="27" customHeight="1" thickBot="1">
      <c r="B9" s="63"/>
      <c r="C9" s="66"/>
      <c r="D9" s="62" t="str">
        <f>IFERROR(VLOOKUP(B9,[1]Feuil2!$A$4:$G$500,7,0)*C9,"")</f>
        <v/>
      </c>
      <c r="E9" t="str">
        <f>IFERROR(VLOOKUP(B9,IF(COUNTIF([2]Feuil1!A:A,B9),[2]Feuil1!A:H,[2]Feuil2!#REF!),7,0),"")</f>
        <v/>
      </c>
    </row>
    <row r="10" spans="2:10" ht="27" customHeight="1" thickBot="1">
      <c r="B10" s="63"/>
      <c r="C10" s="64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4"/>
      <c r="D12" s="62"/>
    </row>
    <row r="13" spans="2:10" ht="27" customHeight="1" thickBot="1">
      <c r="B13" s="63"/>
      <c r="C13" s="64"/>
      <c r="D13" s="62"/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s="96" t="s">
        <v>947</v>
      </c>
      <c r="F15" s="67"/>
    </row>
    <row r="16" spans="2:10" ht="27" customHeight="1" thickBot="1">
      <c r="B16" s="113" t="s">
        <v>804</v>
      </c>
      <c r="C16" s="114"/>
      <c r="D16" s="95">
        <f>D15+E16</f>
        <v>5.4909999999999997</v>
      </c>
      <c r="E16" s="2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825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74" t="s">
        <v>229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3"/>
      <c r="C8" s="61"/>
      <c r="D8" s="62" t="str">
        <f>IFERROR(VLOOKUP(B8,[1]Feuil2!$A$4:$G$500,7,0)*C8,"")</f>
        <v/>
      </c>
      <c r="E8" t="str">
        <f>IFERROR(VLOOKUP(B8,IF(COUNTIF([2]Feuil1!A:A,B8),[2]Feuil1!A:H,[2]Feuil2!#REF!),7,0),"")</f>
        <v/>
      </c>
    </row>
    <row r="9" spans="2:10" ht="27" customHeight="1" thickBot="1">
      <c r="B9" s="63"/>
      <c r="C9" s="66"/>
      <c r="D9" s="62" t="str">
        <f>IFERROR(VLOOKUP(B9,[1]Feuil2!$A$4:$G$500,7,0)*C9,"")</f>
        <v/>
      </c>
      <c r="E9" t="str">
        <f>IFERROR(VLOOKUP(B9,IF(COUNTIF([2]Feuil1!A:A,B9),[2]Feuil1!A:H,[2]Feuil2!#REF!),7,0),"")</f>
        <v/>
      </c>
    </row>
    <row r="10" spans="2:10" ht="27" customHeight="1" thickBot="1">
      <c r="B10" s="63"/>
      <c r="C10" s="64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4"/>
      <c r="D12" s="62"/>
    </row>
    <row r="13" spans="2:10" ht="27" customHeight="1" thickBot="1">
      <c r="B13" s="63"/>
      <c r="C13" s="64"/>
      <c r="D13" s="62"/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826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2:J23"/>
  <sheetViews>
    <sheetView workbookViewId="0">
      <selection activeCell="B14" sqref="B14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827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  <pageSetup paperSize="9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822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828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829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830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831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832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833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834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835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836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837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812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813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815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816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838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839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840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841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842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843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844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845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846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847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3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848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4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849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5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850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6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851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7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852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38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853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39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854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40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855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41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856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42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857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43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858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44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859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45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860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Feuil46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861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 codeName="Feuil47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862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 codeName="Feuil48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863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sheetPr codeName="Feuil49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864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 codeName="Feuil50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865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sheetPr codeName="Feuil51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866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sheetPr codeName="Feuil52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867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sheetPr codeName="Feuil53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868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sheetPr codeName="Feuil54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869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sheetPr codeName="Feuil55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870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sheetPr codeName="Feuil56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871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sheetPr codeName="Feuil57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872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sheetPr codeName="Feuil58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873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sheetPr codeName="Feuil59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874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sheetPr codeName="Feuil60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875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sheetPr codeName="Feuil61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876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sheetPr codeName="Feuil62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877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sheetPr codeName="Feuil63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878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sheetPr codeName="Feuil64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879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sheetPr codeName="Feuil65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880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sheetPr codeName="Feuil66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881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sheetPr codeName="Feuil67"/>
  <dimension ref="B2:J23"/>
  <sheetViews>
    <sheetView workbookViewId="0">
      <selection activeCell="E16" sqref="E16"/>
    </sheetView>
  </sheetViews>
  <sheetFormatPr baseColWidth="10" defaultRowHeight="15"/>
  <cols>
    <col min="1" max="1" width="2" customWidth="1"/>
    <col min="2" max="2" width="20.28515625" customWidth="1"/>
    <col min="3" max="3" width="7" customWidth="1"/>
    <col min="4" max="4" width="15.28515625" customWidth="1"/>
  </cols>
  <sheetData>
    <row r="2" spans="2:10" ht="20.25" customHeight="1">
      <c r="B2" s="69" t="s">
        <v>882</v>
      </c>
      <c r="C2" s="69"/>
      <c r="D2" s="69"/>
    </row>
    <row r="3" spans="2:10" ht="7.5" customHeight="1" thickBot="1">
      <c r="B3" s="56"/>
      <c r="C3" s="56"/>
      <c r="D3" s="56"/>
    </row>
    <row r="4" spans="2:10" ht="27" customHeight="1" thickTop="1" thickBot="1">
      <c r="B4" s="57" t="s">
        <v>1</v>
      </c>
      <c r="C4" s="58" t="s">
        <v>3</v>
      </c>
      <c r="D4" s="59" t="s">
        <v>801</v>
      </c>
    </row>
    <row r="5" spans="2:10" ht="27" customHeight="1" thickBot="1">
      <c r="B5" s="60" t="s">
        <v>824</v>
      </c>
      <c r="C5" s="61">
        <v>35</v>
      </c>
      <c r="D5" s="62">
        <f>IFERROR(VLOOKUP(B5,[1]Feuil2!$A$4:$G$500,7,0)*C5,"")</f>
        <v>4.0250000000000004</v>
      </c>
      <c r="E5" t="str">
        <f>IFERROR(VLOOKUP(B5,IF(COUNTIF([2]Feuil1!A:A,B5),[2]Feuil1!A:H,[2]Feuil2!#REF!),7,0),"")</f>
        <v/>
      </c>
    </row>
    <row r="6" spans="2:10" ht="27" customHeight="1" thickBot="1">
      <c r="B6" s="63" t="s">
        <v>9</v>
      </c>
      <c r="C6" s="64">
        <v>20</v>
      </c>
      <c r="D6" s="62">
        <f>IFERROR(VLOOKUP(B6,[1]Feuil2!$A$4:$G$500,7,0)*C6,"")</f>
        <v>0.98599999999999999</v>
      </c>
      <c r="E6" t="str">
        <f>IFERROR(VLOOKUP(B6,IF(COUNTIF([2]Feuil1!A:A,B6),[2]Feuil1!A:H,[2]Feuil2!#REF!),7,0),"")</f>
        <v/>
      </c>
    </row>
    <row r="7" spans="2:10" ht="27" customHeight="1" thickBot="1">
      <c r="B7" s="65"/>
      <c r="C7" s="61"/>
      <c r="D7" s="62" t="str">
        <f>IFERROR(VLOOKUP(B7,[1]Feuil2!$A$4:$G$500,7,0)*C7,"")</f>
        <v/>
      </c>
      <c r="E7" t="str">
        <f>IFERROR(VLOOKUP(B7,IF(COUNTIF([2]Feuil1!A:A,B7),[2]Feuil1!A:H,[2]Feuil2!#REF!),7,0),"")</f>
        <v/>
      </c>
      <c r="J7" t="s">
        <v>802</v>
      </c>
    </row>
    <row r="8" spans="2:10" ht="27" customHeight="1" thickBot="1">
      <c r="B8" s="65"/>
      <c r="C8" s="61"/>
      <c r="D8" s="62"/>
    </row>
    <row r="9" spans="2:10" ht="27" customHeight="1" thickBot="1">
      <c r="B9" s="65"/>
      <c r="C9" s="61"/>
      <c r="D9" s="62"/>
    </row>
    <row r="10" spans="2:10" ht="27" customHeight="1" thickBot="1">
      <c r="B10" s="63"/>
      <c r="C10" s="61"/>
      <c r="D10" s="62" t="str">
        <f>IFERROR(VLOOKUP(B10,[1]Feuil2!$A$4:$G$500,7,0)*C10,"")</f>
        <v/>
      </c>
      <c r="E10" t="str">
        <f>IFERROR(VLOOKUP(B10,IF(COUNTIF([2]Feuil1!A:A,B10),[2]Feuil1!A:H,[2]Feuil2!#REF!),7,0),"")</f>
        <v/>
      </c>
    </row>
    <row r="11" spans="2:10" ht="27" customHeight="1" thickBot="1">
      <c r="B11" s="63"/>
      <c r="C11" s="64"/>
      <c r="D11" s="62"/>
    </row>
    <row r="12" spans="2:10" ht="27" customHeight="1" thickBot="1">
      <c r="B12" s="63"/>
      <c r="C12" s="66"/>
      <c r="D12" s="62" t="str">
        <f>IFERROR(VLOOKUP(B12,[1]Feuil2!$A$4:$G$500,7,0)*C12,"")</f>
        <v/>
      </c>
      <c r="E12" t="str">
        <f>IFERROR(VLOOKUP(B12,IF(COUNTIF([2]Feuil1!A:A,B12),[2]Feuil1!A:H,[2]Feuil2!#REF!),7,0),"")</f>
        <v/>
      </c>
    </row>
    <row r="13" spans="2:10" ht="27" customHeight="1" thickBot="1">
      <c r="B13" s="63"/>
      <c r="C13" s="64"/>
      <c r="D13" s="62" t="str">
        <f>IFERROR(VLOOKUP(B13,[1]Feuil2!$A$4:$G$500,7,0)*C13,"")</f>
        <v/>
      </c>
      <c r="E13" t="str">
        <f>IFERROR(VLOOKUP(B13,IF(COUNTIF([2]Feuil1!A:A,B13),[2]Feuil1!A:H,[2]Feuil2!#REF!),7,0),"")</f>
        <v/>
      </c>
    </row>
    <row r="14" spans="2:10" ht="26.25" customHeight="1" thickBot="1">
      <c r="B14" s="63"/>
      <c r="C14" s="61"/>
      <c r="D14" s="62" t="str">
        <f>IFERROR(VLOOKUP(B14,[1]Feuil2!$A$4:$G$500,7,0)*C14,"")</f>
        <v/>
      </c>
      <c r="E14" t="str">
        <f>IFERROR(VLOOKUP(B14,IF(COUNTIF([2]Feuil1!A:A,B14),[2]Feuil1!A:H,[2]Feuil2!#REF!),7,0),"")</f>
        <v/>
      </c>
    </row>
    <row r="15" spans="2:10" ht="27" customHeight="1" thickBot="1">
      <c r="B15" s="111" t="s">
        <v>803</v>
      </c>
      <c r="C15" s="112"/>
      <c r="D15" s="83">
        <f>SUM($D$5:$D$14)</f>
        <v>5.0110000000000001</v>
      </c>
      <c r="E15" t="s">
        <v>947</v>
      </c>
      <c r="F15" s="67"/>
    </row>
    <row r="16" spans="2:10" ht="27" customHeight="1" thickBot="1">
      <c r="B16" s="116" t="s">
        <v>804</v>
      </c>
      <c r="C16" s="117"/>
      <c r="D16" s="84">
        <f>D15+E16</f>
        <v>5.4909999999999997</v>
      </c>
      <c r="E16">
        <v>0.48</v>
      </c>
      <c r="F16" s="67"/>
    </row>
    <row r="17" spans="2:4" ht="27" customHeight="1" thickTop="1">
      <c r="B17" s="115" t="s">
        <v>805</v>
      </c>
      <c r="C17" s="115"/>
      <c r="D17" s="115"/>
    </row>
    <row r="23" spans="2:4">
      <c r="C23" t="s">
        <v>806</v>
      </c>
    </row>
  </sheetData>
  <mergeCells count="3">
    <mergeCell ref="B15:C15"/>
    <mergeCell ref="B16:C16"/>
    <mergeCell ref="B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67</vt:i4>
      </vt:variant>
    </vt:vector>
  </HeadingPairs>
  <TitlesOfParts>
    <vt:vector size="67" baseType="lpstr">
      <vt:lpstr>total</vt:lpstr>
      <vt:lpstr>BDD</vt:lpstr>
      <vt:lpstr>NOTE DE COLISAGE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Raouf</dc:creator>
  <cp:lastModifiedBy>Raouf</cp:lastModifiedBy>
  <dcterms:created xsi:type="dcterms:W3CDTF">2018-11-09T12:04:42Z</dcterms:created>
  <dcterms:modified xsi:type="dcterms:W3CDTF">2018-11-13T07:06:05Z</dcterms:modified>
</cp:coreProperties>
</file>