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4000" windowHeight="973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K123" i="1" l="1"/>
  <c r="K119" i="1"/>
  <c r="K109" i="1"/>
  <c r="K104" i="1"/>
  <c r="K95" i="1"/>
  <c r="K81" i="1"/>
  <c r="K78" i="1"/>
  <c r="K69" i="1"/>
  <c r="K63" i="1"/>
  <c r="K60" i="1"/>
  <c r="K55" i="1"/>
  <c r="K49" i="1"/>
  <c r="K41" i="1"/>
  <c r="K32" i="1"/>
  <c r="K15" i="1"/>
  <c r="K4" i="1"/>
  <c r="I121" i="1"/>
  <c r="I120" i="1"/>
  <c r="I119" i="1"/>
  <c r="I111" i="1"/>
  <c r="I110" i="1"/>
  <c r="I109" i="1"/>
  <c r="I104" i="1"/>
  <c r="I98" i="1"/>
  <c r="I97" i="1"/>
  <c r="I96" i="1"/>
  <c r="I95" i="1"/>
  <c r="I83" i="1"/>
  <c r="I82" i="1"/>
  <c r="I81" i="1"/>
  <c r="I78" i="1"/>
  <c r="I71" i="1"/>
  <c r="I70" i="1"/>
  <c r="I69" i="1"/>
  <c r="I65" i="1" l="1"/>
  <c r="I64" i="1"/>
  <c r="I63" i="1"/>
  <c r="I60" i="1"/>
  <c r="I55" i="1"/>
  <c r="I49" i="1"/>
  <c r="I41" i="1"/>
  <c r="I34" i="1"/>
  <c r="I33" i="1"/>
  <c r="I32" i="1"/>
  <c r="I19" i="1"/>
  <c r="I18" i="1"/>
  <c r="I17" i="1"/>
  <c r="I16" i="1"/>
  <c r="I15" i="1"/>
  <c r="I4" i="1"/>
  <c r="G124" i="1"/>
  <c r="G123" i="1"/>
  <c r="G119" i="1"/>
  <c r="G109" i="1"/>
  <c r="G104" i="1"/>
  <c r="G95" i="1"/>
  <c r="G81" i="1"/>
  <c r="G78" i="1"/>
  <c r="G69" i="1"/>
  <c r="G63" i="1"/>
  <c r="G60" i="1"/>
  <c r="G58" i="1"/>
  <c r="G55" i="1"/>
  <c r="G49" i="1"/>
  <c r="G41" i="1"/>
  <c r="G32" i="1"/>
  <c r="G15" i="1"/>
  <c r="G4" i="1"/>
</calcChain>
</file>

<file path=xl/sharedStrings.xml><?xml version="1.0" encoding="utf-8"?>
<sst xmlns="http://schemas.openxmlformats.org/spreadsheetml/2006/main" count="71" uniqueCount="27">
  <si>
    <t>tps arrêt</t>
  </si>
  <si>
    <t>32SK-_300_01</t>
  </si>
  <si>
    <t>BIG-301</t>
  </si>
  <si>
    <t>BIG-42</t>
  </si>
  <si>
    <t>HARw</t>
  </si>
  <si>
    <t>kit</t>
  </si>
  <si>
    <t>L32</t>
  </si>
  <si>
    <t>mori-seiki-3A</t>
  </si>
  <si>
    <t>mori-seiki-5A</t>
  </si>
  <si>
    <t>multi-01</t>
  </si>
  <si>
    <t>NAK</t>
  </si>
  <si>
    <t>SB16</t>
  </si>
  <si>
    <t>SB-16C</t>
  </si>
  <si>
    <t>SST16</t>
  </si>
  <si>
    <t>SV 32</t>
  </si>
  <si>
    <t>TSU</t>
  </si>
  <si>
    <t>T-WEILER</t>
  </si>
  <si>
    <t>T-WEILER UD 24</t>
  </si>
  <si>
    <t>mttr</t>
  </si>
  <si>
    <t>min</t>
  </si>
  <si>
    <t>h</t>
  </si>
  <si>
    <t>mtbf</t>
  </si>
  <si>
    <t>j</t>
  </si>
  <si>
    <t>tps intervention</t>
  </si>
  <si>
    <t>date arret</t>
  </si>
  <si>
    <t>date démarrage</t>
  </si>
  <si>
    <t>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</si>
</sst>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dd/mm/yyyy&quot;  &quot;hh\:mm\:ss\ "/>
  </numFmts>
  <fonts count="2" x14ac:knownFonts="1">
    <font>
      <sz val="10"/>
      <color rgb="FF000000"/>
      <name val="ARIAL"/>
      <charset val="1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top"/>
    </xf>
    <xf numFmtId="164" fontId="0" fillId="0" borderId="0" xfId="0" applyNumberFormat="1" applyAlignment="1">
      <alignment vertical="top"/>
    </xf>
    <xf numFmtId="165" fontId="0" fillId="0" borderId="0" xfId="0" applyNumberFormat="1" applyAlignment="1">
      <alignment vertical="top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vertical="top"/>
    </xf>
    <xf numFmtId="0" fontId="0" fillId="2" borderId="0" xfId="0" applyFill="1"/>
    <xf numFmtId="0" fontId="1" fillId="2" borderId="0" xfId="0" applyFont="1" applyFill="1"/>
    <xf numFmtId="164" fontId="0" fillId="2" borderId="0" xfId="0" applyNumberFormat="1" applyFill="1"/>
    <xf numFmtId="0" fontId="1" fillId="0" borderId="0" xfId="0" applyFont="1"/>
    <xf numFmtId="164" fontId="0" fillId="0" borderId="0" xfId="0" applyNumberForma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L124"/>
  <sheetViews>
    <sheetView tabSelected="1" topLeftCell="A94" workbookViewId="0">
      <selection activeCell="G124" sqref="G124"/>
    </sheetView>
  </sheetViews>
  <sheetFormatPr baseColWidth="10" defaultColWidth="6.85546875" defaultRowHeight="12.75" customHeight="1" x14ac:dyDescent="0.2"/>
  <cols>
    <col min="1" max="1" width="15.42578125" bestFit="1" customWidth="1"/>
    <col min="2" max="2" width="10.140625" bestFit="1" customWidth="1"/>
    <col min="3" max="3" width="13.42578125" bestFit="1" customWidth="1"/>
    <col min="4" max="5" width="19.140625" bestFit="1" customWidth="1"/>
    <col min="7" max="7" width="10.140625" bestFit="1" customWidth="1"/>
  </cols>
  <sheetData>
    <row r="1" spans="1:11" ht="12.75" customHeight="1" x14ac:dyDescent="0.2">
      <c r="A1" s="9" t="s">
        <v>26</v>
      </c>
      <c r="B1" s="4" t="s">
        <v>0</v>
      </c>
      <c r="C1" s="11" t="s">
        <v>23</v>
      </c>
      <c r="D1" s="11" t="s">
        <v>24</v>
      </c>
      <c r="E1" s="11" t="s">
        <v>25</v>
      </c>
    </row>
    <row r="2" spans="1:11" ht="12.75" hidden="1" customHeight="1" x14ac:dyDescent="0.2">
      <c r="A2" s="1" t="s">
        <v>1</v>
      </c>
    </row>
    <row r="3" spans="1:11" ht="12.75" hidden="1" customHeight="1" x14ac:dyDescent="0.2">
      <c r="B3" s="2">
        <v>0</v>
      </c>
      <c r="C3" s="2">
        <v>0</v>
      </c>
      <c r="D3" s="3">
        <v>44734.379861111098</v>
      </c>
      <c r="E3" s="3">
        <v>44734.379861111098</v>
      </c>
    </row>
    <row r="4" spans="1:11" ht="12.75" customHeight="1" x14ac:dyDescent="0.2">
      <c r="A4" s="5" t="s">
        <v>2</v>
      </c>
      <c r="B4" s="6"/>
      <c r="C4" s="6"/>
      <c r="D4" s="6"/>
      <c r="E4" s="6"/>
      <c r="F4" s="7" t="s">
        <v>18</v>
      </c>
      <c r="G4" s="8">
        <f>AVERAGE(C5:C14)</f>
        <v>3222.8933000000002</v>
      </c>
      <c r="H4" s="7" t="s">
        <v>21</v>
      </c>
      <c r="I4" s="6">
        <f>D5-E6</f>
        <v>43.14375000000291</v>
      </c>
      <c r="J4" s="9" t="s">
        <v>22</v>
      </c>
      <c r="K4">
        <f>I4</f>
        <v>43.14375000000291</v>
      </c>
    </row>
    <row r="5" spans="1:11" ht="12.75" customHeight="1" x14ac:dyDescent="0.2">
      <c r="B5" s="2">
        <v>1200</v>
      </c>
      <c r="C5" s="2">
        <v>1200</v>
      </c>
      <c r="D5" s="3">
        <v>44747.583333333299</v>
      </c>
      <c r="E5" s="3">
        <v>44748.416666666701</v>
      </c>
    </row>
    <row r="6" spans="1:11" ht="12.75" customHeight="1" x14ac:dyDescent="0.2">
      <c r="B6" s="2">
        <v>33</v>
      </c>
      <c r="C6" s="2">
        <v>33</v>
      </c>
      <c r="D6" s="3">
        <v>44704.416666666701</v>
      </c>
      <c r="E6" s="3">
        <v>44704.439583333296</v>
      </c>
    </row>
    <row r="7" spans="1:11" ht="12.75" customHeight="1" x14ac:dyDescent="0.2">
      <c r="B7" s="2">
        <v>127</v>
      </c>
      <c r="C7" s="2">
        <v>127</v>
      </c>
      <c r="D7" s="3">
        <v>44698.594444444403</v>
      </c>
      <c r="E7" s="3">
        <v>44698.682638888902</v>
      </c>
    </row>
    <row r="8" spans="1:11" ht="12.75" customHeight="1" x14ac:dyDescent="0.2">
      <c r="B8" s="2">
        <v>12540</v>
      </c>
      <c r="C8" s="2">
        <v>1680</v>
      </c>
      <c r="D8" s="3">
        <v>44115.625</v>
      </c>
      <c r="E8" s="3">
        <v>44124.333333333299</v>
      </c>
    </row>
    <row r="9" spans="1:11" ht="12.75" customHeight="1" x14ac:dyDescent="0.2">
      <c r="B9" s="2">
        <v>10080</v>
      </c>
      <c r="C9" s="2">
        <v>10080</v>
      </c>
      <c r="D9" s="3">
        <v>44187.416666666701</v>
      </c>
      <c r="E9" s="3">
        <v>44194.416666666701</v>
      </c>
    </row>
    <row r="10" spans="1:11" ht="12.75" customHeight="1" x14ac:dyDescent="0.2">
      <c r="B10" s="2">
        <v>3139</v>
      </c>
      <c r="C10" s="2">
        <v>3139.933</v>
      </c>
      <c r="D10" s="3">
        <v>44249.458333333299</v>
      </c>
      <c r="E10" s="3">
        <v>44251.6381944444</v>
      </c>
    </row>
    <row r="11" spans="1:11" ht="12.75" customHeight="1" x14ac:dyDescent="0.2">
      <c r="B11" s="2">
        <v>9870</v>
      </c>
      <c r="C11" s="2">
        <v>9900</v>
      </c>
      <c r="D11" s="3">
        <v>44405.541666666701</v>
      </c>
      <c r="E11" s="3">
        <v>44412.395833333299</v>
      </c>
    </row>
    <row r="12" spans="1:11" ht="12.75" customHeight="1" x14ac:dyDescent="0.2">
      <c r="B12" s="2">
        <v>240</v>
      </c>
      <c r="C12" s="2">
        <v>240</v>
      </c>
      <c r="D12" s="3">
        <v>44415.375</v>
      </c>
      <c r="E12" s="3">
        <v>44415.541666666701</v>
      </c>
    </row>
    <row r="13" spans="1:11" ht="12.75" customHeight="1" x14ac:dyDescent="0.2">
      <c r="B13" s="2">
        <v>251</v>
      </c>
      <c r="C13" s="2">
        <v>249</v>
      </c>
      <c r="D13" s="3">
        <v>44543.333333333299</v>
      </c>
      <c r="E13" s="3">
        <v>44543.507638888899</v>
      </c>
    </row>
    <row r="14" spans="1:11" ht="12.75" customHeight="1" x14ac:dyDescent="0.2">
      <c r="B14" s="2">
        <v>5580</v>
      </c>
      <c r="C14" s="2">
        <v>5580</v>
      </c>
      <c r="D14" s="3">
        <v>44546.625</v>
      </c>
      <c r="E14" s="3">
        <v>44550.5</v>
      </c>
    </row>
    <row r="15" spans="1:11" ht="12.75" customHeight="1" x14ac:dyDescent="0.2">
      <c r="A15" s="5" t="s">
        <v>3</v>
      </c>
      <c r="B15" s="6"/>
      <c r="C15" s="6"/>
      <c r="D15" s="6"/>
      <c r="E15" s="6"/>
      <c r="F15" s="7" t="s">
        <v>18</v>
      </c>
      <c r="G15" s="8">
        <f>AVERAGE(C16:C31)</f>
        <v>1630.2944</v>
      </c>
      <c r="H15" s="7" t="s">
        <v>21</v>
      </c>
      <c r="I15" s="7">
        <f>E18-D17</f>
        <v>7.3541666667006211</v>
      </c>
      <c r="K15">
        <f>I19</f>
        <v>30.573538773149266</v>
      </c>
    </row>
    <row r="16" spans="1:11" ht="12.75" customHeight="1" x14ac:dyDescent="0.2">
      <c r="B16" s="2">
        <v>1530</v>
      </c>
      <c r="C16" s="2">
        <v>1525</v>
      </c>
      <c r="D16" s="3">
        <v>44554.416666666701</v>
      </c>
      <c r="E16" s="3">
        <v>44555.479166666701</v>
      </c>
      <c r="I16">
        <f>D30-E18</f>
        <v>10.770833333299379</v>
      </c>
    </row>
    <row r="17" spans="1:11" ht="12.75" customHeight="1" x14ac:dyDescent="0.2">
      <c r="B17" s="2">
        <v>510</v>
      </c>
      <c r="C17" s="2">
        <v>507</v>
      </c>
      <c r="D17" s="3">
        <v>44564.333333333299</v>
      </c>
      <c r="E17" s="3">
        <v>44564.6875</v>
      </c>
      <c r="I17">
        <f>D31-E30</f>
        <v>97.982638888897782</v>
      </c>
    </row>
    <row r="18" spans="1:11" ht="12.75" customHeight="1" x14ac:dyDescent="0.2">
      <c r="B18" s="2">
        <v>330</v>
      </c>
      <c r="C18" s="2">
        <v>327</v>
      </c>
      <c r="D18" s="3">
        <v>44571.458333333299</v>
      </c>
      <c r="E18" s="3">
        <v>44571.6875</v>
      </c>
      <c r="I18">
        <f>E29-E31</f>
        <v>6.1865162036992842</v>
      </c>
    </row>
    <row r="19" spans="1:11" ht="12.75" customHeight="1" x14ac:dyDescent="0.2">
      <c r="B19" s="2">
        <v>0</v>
      </c>
      <c r="C19" s="2">
        <v>16</v>
      </c>
      <c r="D19" s="3">
        <v>44564.529166666704</v>
      </c>
      <c r="E19" s="3">
        <v>44564.529166666704</v>
      </c>
      <c r="I19">
        <f>AVERAGE(I15:I18)</f>
        <v>30.573538773149266</v>
      </c>
      <c r="J19" s="9" t="s">
        <v>22</v>
      </c>
    </row>
    <row r="20" spans="1:11" ht="12.75" customHeight="1" x14ac:dyDescent="0.2">
      <c r="B20" s="2">
        <v>135</v>
      </c>
      <c r="C20" s="2">
        <v>135</v>
      </c>
      <c r="D20" s="3">
        <v>44436.40625</v>
      </c>
      <c r="E20" s="3">
        <v>44436.5</v>
      </c>
    </row>
    <row r="21" spans="1:11" ht="12.75" customHeight="1" x14ac:dyDescent="0.2">
      <c r="B21" s="2">
        <v>3360</v>
      </c>
      <c r="C21" s="2">
        <v>3360</v>
      </c>
      <c r="D21" s="3">
        <v>44467.333333333299</v>
      </c>
      <c r="E21" s="3">
        <v>44469.666666666701</v>
      </c>
    </row>
    <row r="22" spans="1:11" ht="12.75" customHeight="1" x14ac:dyDescent="0.2">
      <c r="B22" s="2">
        <v>6120</v>
      </c>
      <c r="C22" s="2">
        <v>6120</v>
      </c>
      <c r="D22" s="3">
        <v>44477.333333333299</v>
      </c>
      <c r="E22" s="3">
        <v>44481.583333333299</v>
      </c>
    </row>
    <row r="23" spans="1:11" ht="12.75" customHeight="1" x14ac:dyDescent="0.2">
      <c r="B23" s="2">
        <v>1560</v>
      </c>
      <c r="C23" s="2">
        <v>1560</v>
      </c>
      <c r="D23" s="3">
        <v>44508.375</v>
      </c>
      <c r="E23" s="3">
        <v>44509.458333333299</v>
      </c>
    </row>
    <row r="24" spans="1:11" ht="12.75" customHeight="1" x14ac:dyDescent="0.2">
      <c r="B24" s="2">
        <v>0</v>
      </c>
      <c r="D24" s="3">
        <v>44524.452824074098</v>
      </c>
      <c r="E24" s="3">
        <v>44524.452824074098</v>
      </c>
    </row>
    <row r="25" spans="1:11" ht="12.75" customHeight="1" x14ac:dyDescent="0.2">
      <c r="B25" s="2">
        <v>1020</v>
      </c>
      <c r="C25" s="2">
        <v>120</v>
      </c>
      <c r="D25" s="3">
        <v>44165.625</v>
      </c>
      <c r="E25" s="3">
        <v>44166.333333333299</v>
      </c>
    </row>
    <row r="26" spans="1:11" ht="12.75" customHeight="1" x14ac:dyDescent="0.2">
      <c r="B26" s="2">
        <v>234</v>
      </c>
      <c r="C26" s="2">
        <v>234</v>
      </c>
      <c r="D26" s="3">
        <v>44320.483333333301</v>
      </c>
      <c r="E26" s="3">
        <v>44320.645833333299</v>
      </c>
    </row>
    <row r="27" spans="1:11" ht="12.75" customHeight="1" x14ac:dyDescent="0.2">
      <c r="B27" s="2">
        <v>990</v>
      </c>
      <c r="C27" s="2">
        <v>990</v>
      </c>
      <c r="D27" s="3">
        <v>44344.729166666701</v>
      </c>
      <c r="E27" s="3">
        <v>44345.416666666701</v>
      </c>
    </row>
    <row r="28" spans="1:11" ht="12.75" customHeight="1" x14ac:dyDescent="0.2">
      <c r="B28" s="2">
        <v>420</v>
      </c>
      <c r="C28" s="2">
        <v>400</v>
      </c>
      <c r="D28" s="3">
        <v>44354.333333333299</v>
      </c>
      <c r="E28" s="3">
        <v>44354.625</v>
      </c>
    </row>
    <row r="29" spans="1:11" ht="12.75" customHeight="1" x14ac:dyDescent="0.2">
      <c r="B29" s="2">
        <v>420</v>
      </c>
      <c r="C29" s="2">
        <v>410</v>
      </c>
      <c r="D29" s="3">
        <v>44692.416666666701</v>
      </c>
      <c r="E29" s="3">
        <v>44692.708333333299</v>
      </c>
    </row>
    <row r="30" spans="1:11" ht="12.75" customHeight="1" x14ac:dyDescent="0.2">
      <c r="B30" s="2">
        <v>7230</v>
      </c>
      <c r="C30" s="2">
        <v>7226</v>
      </c>
      <c r="D30" s="3">
        <v>44582.458333333299</v>
      </c>
      <c r="E30" s="3">
        <v>44587.479166666701</v>
      </c>
    </row>
    <row r="31" spans="1:11" ht="12.75" customHeight="1" x14ac:dyDescent="0.2">
      <c r="B31" s="2">
        <v>1526.4159999999999</v>
      </c>
      <c r="C31" s="2">
        <v>1524.4159999999999</v>
      </c>
      <c r="D31" s="3">
        <v>44685.461805555598</v>
      </c>
      <c r="E31" s="3">
        <v>44686.5218171296</v>
      </c>
    </row>
    <row r="32" spans="1:11" ht="12.75" customHeight="1" x14ac:dyDescent="0.2">
      <c r="A32" s="5" t="s">
        <v>4</v>
      </c>
      <c r="B32" s="6"/>
      <c r="C32" s="6"/>
      <c r="D32" s="6"/>
      <c r="E32" s="6"/>
      <c r="F32" s="7" t="s">
        <v>18</v>
      </c>
      <c r="G32" s="8">
        <f>AVERAGE(C33:C40)</f>
        <v>1220.625</v>
      </c>
      <c r="H32" s="7" t="s">
        <v>21</v>
      </c>
      <c r="I32" s="6">
        <f>D34-E33</f>
        <v>76.830555555497995</v>
      </c>
      <c r="K32">
        <f>I34</f>
        <v>47.852777777748997</v>
      </c>
    </row>
    <row r="33" spans="1:11" ht="12.75" customHeight="1" x14ac:dyDescent="0.2">
      <c r="B33" s="2">
        <v>4616</v>
      </c>
      <c r="C33" s="2">
        <v>4605</v>
      </c>
      <c r="D33" s="3">
        <v>44642.422222222202</v>
      </c>
      <c r="E33" s="3">
        <v>44645.627777777801</v>
      </c>
      <c r="I33">
        <f>E35-E34</f>
        <v>18.875</v>
      </c>
    </row>
    <row r="34" spans="1:11" ht="12.75" customHeight="1" x14ac:dyDescent="0.2">
      <c r="B34" s="2">
        <v>180</v>
      </c>
      <c r="C34" s="2">
        <v>180</v>
      </c>
      <c r="D34" s="3">
        <v>44722.458333333299</v>
      </c>
      <c r="E34" s="3">
        <v>44722.583333333299</v>
      </c>
      <c r="I34">
        <f>AVERAGE(I32:I33)</f>
        <v>47.852777777748997</v>
      </c>
      <c r="J34" s="9" t="s">
        <v>22</v>
      </c>
    </row>
    <row r="35" spans="1:11" ht="12.75" customHeight="1" x14ac:dyDescent="0.2">
      <c r="B35" s="2">
        <v>180</v>
      </c>
      <c r="C35" s="2">
        <v>180</v>
      </c>
      <c r="D35" s="3">
        <v>44741.333333333299</v>
      </c>
      <c r="E35" s="3">
        <v>44741.458333333299</v>
      </c>
    </row>
    <row r="36" spans="1:11" ht="12.75" customHeight="1" x14ac:dyDescent="0.2">
      <c r="B36" s="2">
        <v>5400</v>
      </c>
      <c r="C36" s="2">
        <v>2790</v>
      </c>
      <c r="D36" s="3">
        <v>44175.583333333299</v>
      </c>
      <c r="E36" s="3">
        <v>44179.333333333299</v>
      </c>
    </row>
    <row r="37" spans="1:11" ht="12.75" customHeight="1" x14ac:dyDescent="0.2">
      <c r="B37" s="2">
        <v>1290</v>
      </c>
      <c r="C37" s="2">
        <v>360</v>
      </c>
      <c r="D37" s="3">
        <v>44180.4375</v>
      </c>
      <c r="E37" s="3">
        <v>44181.333333333299</v>
      </c>
    </row>
    <row r="38" spans="1:11" ht="12.75" customHeight="1" x14ac:dyDescent="0.2">
      <c r="B38" s="2">
        <v>2760</v>
      </c>
      <c r="C38" s="2">
        <v>1440</v>
      </c>
      <c r="D38" s="3">
        <v>44153.541666666701</v>
      </c>
      <c r="E38" s="3">
        <v>44155.458333333299</v>
      </c>
    </row>
    <row r="39" spans="1:11" ht="12.75" customHeight="1" x14ac:dyDescent="0.2">
      <c r="B39" s="2">
        <v>150</v>
      </c>
      <c r="C39" s="2">
        <v>150</v>
      </c>
      <c r="D39" s="3">
        <v>44446.416666666701</v>
      </c>
      <c r="E39" s="3">
        <v>44446.520833333299</v>
      </c>
    </row>
    <row r="40" spans="1:11" ht="12.75" customHeight="1" x14ac:dyDescent="0.2">
      <c r="B40" s="2">
        <v>60</v>
      </c>
      <c r="C40" s="2">
        <v>60</v>
      </c>
      <c r="D40" s="3">
        <v>44442.333333333299</v>
      </c>
      <c r="E40" s="3">
        <v>44442.375</v>
      </c>
    </row>
    <row r="41" spans="1:11" ht="12.75" customHeight="1" x14ac:dyDescent="0.2">
      <c r="A41" s="5" t="s">
        <v>5</v>
      </c>
      <c r="B41" s="6"/>
      <c r="C41" s="6"/>
      <c r="D41" s="6"/>
      <c r="E41" s="6"/>
      <c r="F41" s="7" t="s">
        <v>18</v>
      </c>
      <c r="G41" s="8">
        <f>AVERAGE(C42:C48)</f>
        <v>3014.4285714285716</v>
      </c>
      <c r="H41" s="7" t="s">
        <v>21</v>
      </c>
      <c r="I41" s="6">
        <f>E47-D48</f>
        <v>35.452777777798474</v>
      </c>
      <c r="J41" s="9" t="s">
        <v>22</v>
      </c>
      <c r="K41">
        <f>I41</f>
        <v>35.452777777798474</v>
      </c>
    </row>
    <row r="42" spans="1:11" ht="12.75" customHeight="1" x14ac:dyDescent="0.2">
      <c r="B42" s="2">
        <v>17235</v>
      </c>
      <c r="C42" s="2">
        <v>17220</v>
      </c>
      <c r="D42" s="3">
        <v>44405.458333333299</v>
      </c>
      <c r="E42" s="3">
        <v>44417.427083333299</v>
      </c>
    </row>
    <row r="43" spans="1:11" ht="12.75" customHeight="1" x14ac:dyDescent="0.2">
      <c r="B43" s="2">
        <v>240</v>
      </c>
      <c r="C43" s="2">
        <v>240</v>
      </c>
      <c r="D43" s="3">
        <v>44553.416666666701</v>
      </c>
      <c r="E43" s="3">
        <v>44553.583333333299</v>
      </c>
    </row>
    <row r="44" spans="1:11" ht="12.75" customHeight="1" x14ac:dyDescent="0.2">
      <c r="B44" s="2">
        <v>60</v>
      </c>
      <c r="C44" s="2">
        <v>0</v>
      </c>
      <c r="D44" s="3">
        <v>44355.552777777797</v>
      </c>
      <c r="E44" s="3">
        <v>44355.594444444403</v>
      </c>
    </row>
    <row r="45" spans="1:11" ht="12.75" customHeight="1" x14ac:dyDescent="0.2">
      <c r="B45" s="2">
        <v>6000</v>
      </c>
      <c r="C45" s="2">
        <v>360</v>
      </c>
      <c r="D45" s="3">
        <v>44387.4375</v>
      </c>
      <c r="E45" s="3">
        <v>44391.604166666701</v>
      </c>
    </row>
    <row r="46" spans="1:11" ht="12.75" customHeight="1" x14ac:dyDescent="0.2">
      <c r="B46" s="2">
        <v>3210</v>
      </c>
      <c r="C46" s="2">
        <v>3240</v>
      </c>
      <c r="D46" s="3">
        <v>44333.354166666701</v>
      </c>
      <c r="E46" s="3">
        <v>44335.583333333299</v>
      </c>
    </row>
    <row r="47" spans="1:11" ht="12.75" customHeight="1" x14ac:dyDescent="0.2">
      <c r="B47" s="2">
        <v>0</v>
      </c>
      <c r="C47" s="2">
        <v>0</v>
      </c>
      <c r="D47" s="3">
        <v>44740</v>
      </c>
      <c r="E47" s="3">
        <v>44740</v>
      </c>
    </row>
    <row r="48" spans="1:11" ht="12.75" customHeight="1" x14ac:dyDescent="0.2">
      <c r="B48" s="2">
        <v>112</v>
      </c>
      <c r="C48" s="2">
        <v>41</v>
      </c>
      <c r="D48" s="3">
        <v>44704.547222222202</v>
      </c>
      <c r="E48" s="3">
        <v>44704.625</v>
      </c>
    </row>
    <row r="49" spans="1:11" ht="12.75" customHeight="1" x14ac:dyDescent="0.2">
      <c r="A49" s="5" t="s">
        <v>6</v>
      </c>
      <c r="B49" s="6"/>
      <c r="C49" s="6"/>
      <c r="D49" s="6"/>
      <c r="E49" s="6"/>
      <c r="F49" s="7" t="s">
        <v>18</v>
      </c>
      <c r="G49" s="8">
        <f>AVERAGE(C50:C54)</f>
        <v>4268</v>
      </c>
      <c r="H49" s="7" t="s">
        <v>21</v>
      </c>
      <c r="I49" s="6">
        <f>D50-E54</f>
        <v>160.89097222220153</v>
      </c>
      <c r="J49" s="9" t="s">
        <v>22</v>
      </c>
      <c r="K49">
        <f>I49</f>
        <v>160.89097222220153</v>
      </c>
    </row>
    <row r="50" spans="1:11" ht="12.75" customHeight="1" x14ac:dyDescent="0.2">
      <c r="B50" s="2">
        <v>1697</v>
      </c>
      <c r="C50" s="2">
        <v>1695</v>
      </c>
      <c r="D50" s="3">
        <v>44625.432638888902</v>
      </c>
      <c r="E50" s="3">
        <v>44626.611111111102</v>
      </c>
    </row>
    <row r="51" spans="1:11" ht="12.75" customHeight="1" x14ac:dyDescent="0.2">
      <c r="B51" s="2">
        <v>0</v>
      </c>
      <c r="C51" s="2">
        <v>25</v>
      </c>
      <c r="D51" s="3">
        <v>44316.333333333299</v>
      </c>
      <c r="E51" s="3">
        <v>44316.333333333299</v>
      </c>
    </row>
    <row r="52" spans="1:11" ht="12.75" customHeight="1" x14ac:dyDescent="0.2">
      <c r="B52" s="2">
        <v>210</v>
      </c>
      <c r="C52" s="2">
        <v>210</v>
      </c>
      <c r="D52" s="3">
        <v>44320.479166666701</v>
      </c>
      <c r="E52" s="3">
        <v>44320.625</v>
      </c>
    </row>
    <row r="53" spans="1:11" ht="12.75" customHeight="1" x14ac:dyDescent="0.2">
      <c r="B53" s="2">
        <v>6120</v>
      </c>
      <c r="C53" s="2">
        <v>6150</v>
      </c>
      <c r="D53" s="3">
        <v>44336.333333333299</v>
      </c>
      <c r="E53" s="3">
        <v>44340.583333333299</v>
      </c>
    </row>
    <row r="54" spans="1:11" ht="12.75" customHeight="1" x14ac:dyDescent="0.2">
      <c r="B54" s="2">
        <v>13260</v>
      </c>
      <c r="C54" s="2">
        <v>13260</v>
      </c>
      <c r="D54" s="3">
        <v>44455.333333333299</v>
      </c>
      <c r="E54" s="3">
        <v>44464.541666666701</v>
      </c>
    </row>
    <row r="55" spans="1:11" ht="12.75" customHeight="1" x14ac:dyDescent="0.2">
      <c r="A55" s="5" t="s">
        <v>7</v>
      </c>
      <c r="B55" s="6"/>
      <c r="C55" s="6"/>
      <c r="D55" s="6"/>
      <c r="E55" s="6"/>
      <c r="F55" s="7" t="s">
        <v>18</v>
      </c>
      <c r="G55" s="8">
        <f>C56</f>
        <v>25</v>
      </c>
      <c r="H55" s="7" t="s">
        <v>21</v>
      </c>
      <c r="I55" s="6">
        <f>D56-E57</f>
        <v>121.71590277770156</v>
      </c>
      <c r="J55" s="9" t="s">
        <v>22</v>
      </c>
      <c r="K55">
        <f>I55</f>
        <v>121.71590277770156</v>
      </c>
    </row>
    <row r="56" spans="1:11" ht="12.75" customHeight="1" x14ac:dyDescent="0.2">
      <c r="B56" s="2">
        <v>0</v>
      </c>
      <c r="C56" s="2">
        <v>25</v>
      </c>
      <c r="D56" s="3">
        <v>44379.333333333299</v>
      </c>
      <c r="E56" s="3">
        <v>44379.333333333299</v>
      </c>
      <c r="F56" s="9"/>
    </row>
    <row r="57" spans="1:11" ht="12.75" customHeight="1" x14ac:dyDescent="0.2">
      <c r="D57" s="3">
        <v>44257.617430555598</v>
      </c>
      <c r="E57" s="3">
        <v>44257.617430555598</v>
      </c>
    </row>
    <row r="58" spans="1:11" ht="12.75" customHeight="1" x14ac:dyDescent="0.2">
      <c r="A58" s="5" t="s">
        <v>8</v>
      </c>
      <c r="B58" s="6"/>
      <c r="C58" s="6"/>
      <c r="D58" s="6"/>
      <c r="E58" s="6"/>
      <c r="F58" s="7" t="s">
        <v>18</v>
      </c>
      <c r="G58" s="8">
        <f>C59</f>
        <v>17290.8</v>
      </c>
      <c r="H58" s="6"/>
      <c r="I58" s="6"/>
    </row>
    <row r="59" spans="1:11" ht="12.75" customHeight="1" x14ac:dyDescent="0.2">
      <c r="B59" s="2">
        <v>15850.8</v>
      </c>
      <c r="C59" s="2">
        <v>17290.8</v>
      </c>
      <c r="D59" s="3">
        <v>44337.708333333299</v>
      </c>
      <c r="E59" s="3">
        <v>44348.715833333299</v>
      </c>
    </row>
    <row r="60" spans="1:11" ht="12.75" customHeight="1" x14ac:dyDescent="0.2">
      <c r="A60" s="5" t="s">
        <v>9</v>
      </c>
      <c r="B60" s="6"/>
      <c r="C60" s="6"/>
      <c r="D60" s="6"/>
      <c r="E60" s="6"/>
      <c r="F60" s="7" t="s">
        <v>18</v>
      </c>
      <c r="G60" s="8">
        <f>AVERAGE(C61:C62)</f>
        <v>1995</v>
      </c>
      <c r="H60" s="7" t="s">
        <v>21</v>
      </c>
      <c r="I60" s="6">
        <f>E62-D61</f>
        <v>280.6875</v>
      </c>
      <c r="J60" s="9" t="s">
        <v>22</v>
      </c>
      <c r="K60">
        <f>I60</f>
        <v>280.6875</v>
      </c>
    </row>
    <row r="61" spans="1:11" ht="12.75" customHeight="1" x14ac:dyDescent="0.2">
      <c r="B61" s="2">
        <v>2550</v>
      </c>
      <c r="C61" s="2">
        <v>2550</v>
      </c>
      <c r="D61" s="3">
        <v>44249.645833333299</v>
      </c>
      <c r="E61" s="3">
        <v>44251.416666666701</v>
      </c>
    </row>
    <row r="62" spans="1:11" ht="12.75" customHeight="1" x14ac:dyDescent="0.2">
      <c r="B62" s="2">
        <v>6840</v>
      </c>
      <c r="C62" s="2">
        <v>1440</v>
      </c>
      <c r="D62" s="3">
        <v>44525.583333333299</v>
      </c>
      <c r="E62" s="3">
        <v>44530.333333333299</v>
      </c>
    </row>
    <row r="63" spans="1:11" ht="12.75" customHeight="1" x14ac:dyDescent="0.2">
      <c r="A63" s="5" t="s">
        <v>10</v>
      </c>
      <c r="B63" s="6"/>
      <c r="C63" s="6"/>
      <c r="D63" s="6"/>
      <c r="E63" s="6"/>
      <c r="F63" s="7" t="s">
        <v>18</v>
      </c>
      <c r="G63" s="8">
        <f>AVERAGE(C65:C68)</f>
        <v>2628.5</v>
      </c>
      <c r="H63" s="7" t="s">
        <v>21</v>
      </c>
      <c r="I63" s="6">
        <f>D65-E66</f>
        <v>8.8333333332993789</v>
      </c>
      <c r="K63">
        <f>I65</f>
        <v>4.8097916666483798</v>
      </c>
    </row>
    <row r="64" spans="1:11" ht="12.75" customHeight="1" x14ac:dyDescent="0.2">
      <c r="D64" s="3">
        <v>44720.369583333297</v>
      </c>
      <c r="E64" s="3">
        <v>44720.369583333297</v>
      </c>
      <c r="I64">
        <f>E64-E65</f>
        <v>0.78624999999738066</v>
      </c>
    </row>
    <row r="65" spans="1:11" ht="12.75" customHeight="1" x14ac:dyDescent="0.2">
      <c r="B65" s="2">
        <v>6120</v>
      </c>
      <c r="C65" s="2">
        <v>6010</v>
      </c>
      <c r="D65" s="3">
        <v>44715.333333333299</v>
      </c>
      <c r="E65" s="3">
        <v>44719.583333333299</v>
      </c>
      <c r="I65">
        <f>AVERAGE(I63:I64)</f>
        <v>4.8097916666483798</v>
      </c>
      <c r="J65" s="9" t="s">
        <v>22</v>
      </c>
    </row>
    <row r="66" spans="1:11" ht="12.75" customHeight="1" x14ac:dyDescent="0.2">
      <c r="B66" s="2">
        <v>1260</v>
      </c>
      <c r="C66" s="2">
        <v>1257</v>
      </c>
      <c r="D66" s="3">
        <v>44705.625</v>
      </c>
      <c r="E66" s="3">
        <v>44706.5</v>
      </c>
    </row>
    <row r="67" spans="1:11" ht="12.75" customHeight="1" x14ac:dyDescent="0.2">
      <c r="B67" s="2">
        <v>187</v>
      </c>
      <c r="C67" s="2">
        <v>187</v>
      </c>
      <c r="D67" s="3">
        <v>44252.541666666701</v>
      </c>
      <c r="E67" s="3">
        <v>44252.671527777798</v>
      </c>
    </row>
    <row r="68" spans="1:11" ht="12.75" customHeight="1" x14ac:dyDescent="0.2">
      <c r="B68" s="2">
        <v>3060</v>
      </c>
      <c r="C68" s="2">
        <v>3060</v>
      </c>
      <c r="D68" s="3">
        <v>44319.5</v>
      </c>
      <c r="E68" s="3">
        <v>44321.625</v>
      </c>
    </row>
    <row r="69" spans="1:11" ht="12.75" customHeight="1" x14ac:dyDescent="0.2">
      <c r="A69" s="5" t="s">
        <v>11</v>
      </c>
      <c r="B69" s="6"/>
      <c r="C69" s="6"/>
      <c r="D69" s="6"/>
      <c r="E69" s="6"/>
      <c r="F69" s="7" t="s">
        <v>18</v>
      </c>
      <c r="G69" s="8">
        <f>AVERAGE(C70:C77)</f>
        <v>1162.1428571428571</v>
      </c>
      <c r="H69" s="7" t="s">
        <v>21</v>
      </c>
      <c r="I69" s="6">
        <f>D76-E75</f>
        <v>125.86180555559986</v>
      </c>
      <c r="K69">
        <f>I71</f>
        <v>88.273611111100763</v>
      </c>
    </row>
    <row r="70" spans="1:11" ht="12.75" customHeight="1" x14ac:dyDescent="0.2">
      <c r="B70" s="2">
        <v>157</v>
      </c>
      <c r="C70" s="2">
        <v>150</v>
      </c>
      <c r="D70" s="3">
        <v>44320.541666666701</v>
      </c>
      <c r="E70" s="3">
        <v>44320.650694444397</v>
      </c>
      <c r="I70">
        <f>D77-E76</f>
        <v>50.685416666601668</v>
      </c>
    </row>
    <row r="71" spans="1:11" ht="12.75" customHeight="1" x14ac:dyDescent="0.2">
      <c r="B71" s="2">
        <v>1530</v>
      </c>
      <c r="C71" s="2">
        <v>1499</v>
      </c>
      <c r="D71" s="3">
        <v>44229.375</v>
      </c>
      <c r="E71" s="3">
        <v>44230.4375</v>
      </c>
      <c r="I71">
        <f>AVERAGE(I69:I70)</f>
        <v>88.273611111100763</v>
      </c>
      <c r="J71" s="9" t="s">
        <v>22</v>
      </c>
    </row>
    <row r="72" spans="1:11" ht="12.75" customHeight="1" x14ac:dyDescent="0.2">
      <c r="B72" s="2">
        <v>300</v>
      </c>
      <c r="C72" s="2">
        <v>300</v>
      </c>
      <c r="D72" s="3">
        <v>44524.291666666701</v>
      </c>
      <c r="E72" s="3">
        <v>44524.5</v>
      </c>
    </row>
    <row r="73" spans="1:11" ht="12.75" customHeight="1" x14ac:dyDescent="0.2">
      <c r="D73" s="3">
        <v>44524.451342592598</v>
      </c>
      <c r="E73" s="3">
        <v>44524.451342592598</v>
      </c>
    </row>
    <row r="74" spans="1:11" ht="12.75" customHeight="1" x14ac:dyDescent="0.2">
      <c r="B74" s="2">
        <v>5399</v>
      </c>
      <c r="C74" s="2">
        <v>4320</v>
      </c>
      <c r="D74" s="3">
        <v>44525.632638888899</v>
      </c>
      <c r="E74" s="3">
        <v>44529.381944444402</v>
      </c>
    </row>
    <row r="75" spans="1:11" ht="12.75" customHeight="1" x14ac:dyDescent="0.2">
      <c r="B75" s="2">
        <v>1530</v>
      </c>
      <c r="C75" s="2">
        <v>1496</v>
      </c>
      <c r="D75" s="3">
        <v>44571.583333333299</v>
      </c>
      <c r="E75" s="3">
        <v>44572.645833333299</v>
      </c>
    </row>
    <row r="76" spans="1:11" ht="12.75" customHeight="1" x14ac:dyDescent="0.2">
      <c r="B76" s="2">
        <v>202</v>
      </c>
      <c r="C76" s="2">
        <v>201</v>
      </c>
      <c r="D76" s="3">
        <v>44698.507638888899</v>
      </c>
      <c r="E76" s="3">
        <v>44698.647916666698</v>
      </c>
    </row>
    <row r="77" spans="1:11" ht="12.75" customHeight="1" x14ac:dyDescent="0.2">
      <c r="B77" s="2">
        <v>169</v>
      </c>
      <c r="C77" s="2">
        <v>169</v>
      </c>
      <c r="D77" s="3">
        <v>44749.333333333299</v>
      </c>
      <c r="E77" s="3">
        <v>44749.4506944444</v>
      </c>
    </row>
    <row r="78" spans="1:11" ht="12.75" customHeight="1" x14ac:dyDescent="0.2">
      <c r="A78" s="5" t="s">
        <v>12</v>
      </c>
      <c r="B78" s="6"/>
      <c r="C78" s="6"/>
      <c r="D78" s="6"/>
      <c r="E78" s="6"/>
      <c r="F78" s="7" t="s">
        <v>18</v>
      </c>
      <c r="G78" s="8">
        <f>C79</f>
        <v>2</v>
      </c>
      <c r="H78" s="7" t="s">
        <v>21</v>
      </c>
      <c r="I78" s="6">
        <f>D79-E80</f>
        <v>62.908113425903139</v>
      </c>
      <c r="J78" s="9" t="s">
        <v>22</v>
      </c>
      <c r="K78">
        <f>I78</f>
        <v>62.908113425903139</v>
      </c>
    </row>
    <row r="79" spans="1:11" ht="12.75" customHeight="1" x14ac:dyDescent="0.2">
      <c r="B79" s="2">
        <v>0</v>
      </c>
      <c r="C79" s="2">
        <v>2</v>
      </c>
      <c r="D79" s="3">
        <v>44587.3569444444</v>
      </c>
      <c r="E79" s="3">
        <v>44587.3569444444</v>
      </c>
    </row>
    <row r="80" spans="1:11" ht="12.75" customHeight="1" x14ac:dyDescent="0.2">
      <c r="D80" s="3">
        <v>44524.448831018497</v>
      </c>
      <c r="E80" s="3">
        <v>44524.448831018497</v>
      </c>
    </row>
    <row r="81" spans="1:11" ht="12.75" customHeight="1" x14ac:dyDescent="0.2">
      <c r="A81" s="5" t="s">
        <v>13</v>
      </c>
      <c r="B81" s="6"/>
      <c r="C81" s="6"/>
      <c r="D81" s="6"/>
      <c r="E81" s="6"/>
      <c r="F81" s="7" t="s">
        <v>18</v>
      </c>
      <c r="G81" s="8">
        <f>AVERAGE(C82:C94)</f>
        <v>2098.7717692307692</v>
      </c>
      <c r="H81" s="7" t="s">
        <v>21</v>
      </c>
      <c r="I81" s="6">
        <f>D93-E94</f>
        <v>31</v>
      </c>
      <c r="K81">
        <f>I83</f>
        <v>75.938194444450346</v>
      </c>
    </row>
    <row r="82" spans="1:11" ht="12.75" customHeight="1" x14ac:dyDescent="0.2">
      <c r="B82" s="2">
        <v>3.3000000000000002E-2</v>
      </c>
      <c r="C82" s="2">
        <v>3.3000000000000002E-2</v>
      </c>
      <c r="D82" s="3">
        <v>44523.416666666701</v>
      </c>
      <c r="E82" s="3">
        <v>44523.416689814803</v>
      </c>
      <c r="I82">
        <f>D94-E84</f>
        <v>120.87638888890069</v>
      </c>
    </row>
    <row r="83" spans="1:11" ht="12.75" customHeight="1" x14ac:dyDescent="0.2">
      <c r="B83" s="2">
        <v>225</v>
      </c>
      <c r="C83" s="2">
        <v>225</v>
      </c>
      <c r="D83" s="3">
        <v>44422.364583333299</v>
      </c>
      <c r="E83" s="3">
        <v>44422.520833333299</v>
      </c>
      <c r="I83">
        <f>AVERAGE(I81:I82)</f>
        <v>75.938194444450346</v>
      </c>
      <c r="J83" s="9" t="s">
        <v>22</v>
      </c>
    </row>
    <row r="84" spans="1:11" ht="12.75" customHeight="1" x14ac:dyDescent="0.2">
      <c r="B84" s="2">
        <v>157</v>
      </c>
      <c r="C84" s="2">
        <v>147</v>
      </c>
      <c r="D84" s="3">
        <v>44565.40625</v>
      </c>
      <c r="E84" s="3">
        <v>44565.515277777798</v>
      </c>
    </row>
    <row r="85" spans="1:11" ht="12.75" customHeight="1" x14ac:dyDescent="0.2">
      <c r="B85" s="2">
        <v>11153</v>
      </c>
      <c r="C85" s="2">
        <v>10149</v>
      </c>
      <c r="D85" s="3">
        <v>44501.642361111102</v>
      </c>
      <c r="E85" s="3">
        <v>44509.387499999997</v>
      </c>
    </row>
    <row r="86" spans="1:11" ht="12.75" customHeight="1" x14ac:dyDescent="0.2">
      <c r="B86" s="2">
        <v>2940</v>
      </c>
      <c r="C86" s="2">
        <v>2936</v>
      </c>
      <c r="D86" s="3">
        <v>44551.625</v>
      </c>
      <c r="E86" s="3">
        <v>44553.666666666701</v>
      </c>
    </row>
    <row r="87" spans="1:11" ht="12.75" customHeight="1" x14ac:dyDescent="0.2">
      <c r="B87" s="2">
        <v>90</v>
      </c>
      <c r="C87" s="2">
        <v>90</v>
      </c>
      <c r="D87" s="3">
        <v>44222.645833333299</v>
      </c>
      <c r="E87" s="3">
        <v>44222.708333333299</v>
      </c>
    </row>
    <row r="88" spans="1:11" ht="12.75" customHeight="1" x14ac:dyDescent="0.2">
      <c r="B88" s="2">
        <v>11550</v>
      </c>
      <c r="C88" s="2">
        <v>96</v>
      </c>
      <c r="D88" s="3">
        <v>44155.5</v>
      </c>
      <c r="E88" s="3">
        <v>44163.520833333299</v>
      </c>
    </row>
    <row r="89" spans="1:11" ht="12.75" customHeight="1" x14ac:dyDescent="0.2">
      <c r="B89" s="2">
        <v>1320</v>
      </c>
      <c r="C89" s="2">
        <v>1290</v>
      </c>
      <c r="D89" s="3">
        <v>44258.5</v>
      </c>
      <c r="E89" s="3">
        <v>44259.416666666701</v>
      </c>
    </row>
    <row r="90" spans="1:11" ht="12.75" customHeight="1" x14ac:dyDescent="0.2">
      <c r="B90" s="2">
        <v>3180</v>
      </c>
      <c r="C90" s="2">
        <v>3145</v>
      </c>
      <c r="D90" s="3">
        <v>44303.416666666701</v>
      </c>
      <c r="E90" s="3">
        <v>44305.625</v>
      </c>
    </row>
    <row r="91" spans="1:11" ht="12.75" customHeight="1" x14ac:dyDescent="0.2">
      <c r="B91" s="2">
        <v>80</v>
      </c>
      <c r="C91" s="2">
        <v>80</v>
      </c>
      <c r="D91" s="3">
        <v>44334.361111111102</v>
      </c>
      <c r="E91" s="3">
        <v>44334.416666666701</v>
      </c>
    </row>
    <row r="92" spans="1:11" ht="12.75" customHeight="1" x14ac:dyDescent="0.2">
      <c r="B92" s="2">
        <v>150</v>
      </c>
      <c r="C92" s="2">
        <v>1890</v>
      </c>
      <c r="D92" s="3">
        <v>44343.395833333299</v>
      </c>
      <c r="E92" s="3">
        <v>44343.5</v>
      </c>
    </row>
    <row r="93" spans="1:11" ht="12.75" customHeight="1" x14ac:dyDescent="0.2">
      <c r="B93" s="2">
        <v>60</v>
      </c>
      <c r="C93" s="2">
        <v>60</v>
      </c>
      <c r="D93" s="3">
        <v>44722.375</v>
      </c>
      <c r="E93" s="3">
        <v>44722.416666666701</v>
      </c>
    </row>
    <row r="94" spans="1:11" ht="12.75" customHeight="1" x14ac:dyDescent="0.2">
      <c r="B94" s="2">
        <v>7176</v>
      </c>
      <c r="C94" s="2">
        <v>7176</v>
      </c>
      <c r="D94" s="3">
        <v>44686.391666666699</v>
      </c>
      <c r="E94" s="3">
        <v>44691.375</v>
      </c>
    </row>
    <row r="95" spans="1:11" ht="12.75" customHeight="1" x14ac:dyDescent="0.2">
      <c r="A95" s="5" t="s">
        <v>14</v>
      </c>
      <c r="B95" s="6"/>
      <c r="C95" s="6"/>
      <c r="D95" s="6"/>
      <c r="E95" s="6"/>
      <c r="F95" s="7" t="s">
        <v>18</v>
      </c>
      <c r="G95" s="8">
        <f>AVERAGE(C96:C103)</f>
        <v>4304.125</v>
      </c>
      <c r="H95" s="7" t="s">
        <v>21</v>
      </c>
      <c r="I95" s="6">
        <f>D97-E96</f>
        <v>110.625</v>
      </c>
      <c r="K95">
        <f>I98</f>
        <v>45.013888888866255</v>
      </c>
    </row>
    <row r="96" spans="1:11" ht="12.75" customHeight="1" x14ac:dyDescent="0.2">
      <c r="B96" s="2">
        <v>11461</v>
      </c>
      <c r="C96" s="2">
        <v>11461</v>
      </c>
      <c r="D96" s="3">
        <v>44585.415972222203</v>
      </c>
      <c r="E96" s="3">
        <v>44593.375</v>
      </c>
      <c r="I96">
        <f>D99-E97</f>
        <v>15.4375</v>
      </c>
    </row>
    <row r="97" spans="1:11" ht="12.75" customHeight="1" x14ac:dyDescent="0.2">
      <c r="B97" s="2">
        <v>0</v>
      </c>
      <c r="C97" s="2">
        <v>0</v>
      </c>
      <c r="D97" s="3">
        <v>44704</v>
      </c>
      <c r="E97" s="3">
        <v>44704</v>
      </c>
      <c r="I97">
        <f>D98-E99</f>
        <v>8.9791666665987577</v>
      </c>
    </row>
    <row r="98" spans="1:11" ht="12.75" customHeight="1" x14ac:dyDescent="0.2">
      <c r="B98" s="2">
        <v>1410</v>
      </c>
      <c r="C98" s="2">
        <v>1410</v>
      </c>
      <c r="D98" s="3">
        <v>44728.645833333299</v>
      </c>
      <c r="E98" s="3">
        <v>44729.625</v>
      </c>
      <c r="I98">
        <f>AVERAGE(I95:I97)</f>
        <v>45.013888888866255</v>
      </c>
      <c r="J98" s="9" t="s">
        <v>22</v>
      </c>
    </row>
    <row r="99" spans="1:11" ht="12.75" customHeight="1" x14ac:dyDescent="0.2">
      <c r="B99" s="2">
        <v>330</v>
      </c>
      <c r="C99" s="2">
        <v>330</v>
      </c>
      <c r="D99" s="3">
        <v>44719.4375</v>
      </c>
      <c r="E99" s="3">
        <v>44719.666666666701</v>
      </c>
    </row>
    <row r="100" spans="1:11" ht="12.75" customHeight="1" x14ac:dyDescent="0.2">
      <c r="B100" s="2">
        <v>8335</v>
      </c>
      <c r="C100" s="2">
        <v>8335</v>
      </c>
      <c r="D100" s="3">
        <v>44748.572916666701</v>
      </c>
      <c r="E100" s="3">
        <v>44754.361111111102</v>
      </c>
    </row>
    <row r="101" spans="1:11" ht="12.75" customHeight="1" x14ac:dyDescent="0.2">
      <c r="B101" s="2">
        <v>1560</v>
      </c>
      <c r="C101" s="2">
        <v>1557</v>
      </c>
      <c r="D101" s="3">
        <v>44557.5</v>
      </c>
      <c r="E101" s="3">
        <v>44558.583333333299</v>
      </c>
    </row>
    <row r="102" spans="1:11" ht="12.75" customHeight="1" x14ac:dyDescent="0.2">
      <c r="B102" s="2">
        <v>11340</v>
      </c>
      <c r="C102" s="2">
        <v>10560</v>
      </c>
      <c r="D102" s="3">
        <v>44466.375</v>
      </c>
      <c r="E102" s="3">
        <v>44474.25</v>
      </c>
    </row>
    <row r="103" spans="1:11" ht="12.75" customHeight="1" x14ac:dyDescent="0.2">
      <c r="B103" s="2">
        <v>780</v>
      </c>
      <c r="C103" s="2">
        <v>780</v>
      </c>
      <c r="D103" s="3">
        <v>44523.833333333299</v>
      </c>
      <c r="E103" s="3">
        <v>44524.375</v>
      </c>
    </row>
    <row r="104" spans="1:11" ht="12.75" customHeight="1" x14ac:dyDescent="0.2">
      <c r="A104" s="5" t="s">
        <v>15</v>
      </c>
      <c r="B104" s="6"/>
      <c r="C104" s="6"/>
      <c r="D104" s="6"/>
      <c r="E104" s="6"/>
      <c r="F104" s="7" t="s">
        <v>18</v>
      </c>
      <c r="G104" s="6">
        <f>AVERAGE(C105:C108)</f>
        <v>702.5</v>
      </c>
      <c r="H104" s="7" t="s">
        <v>21</v>
      </c>
      <c r="I104" s="6">
        <f>D107-E108</f>
        <v>89.125</v>
      </c>
      <c r="J104" s="9" t="s">
        <v>22</v>
      </c>
      <c r="K104">
        <f>I104</f>
        <v>89.125</v>
      </c>
    </row>
    <row r="105" spans="1:11" ht="12.75" customHeight="1" x14ac:dyDescent="0.2">
      <c r="D105" s="3">
        <v>44113.744513888902</v>
      </c>
      <c r="E105" s="3">
        <v>44113.744513888902</v>
      </c>
    </row>
    <row r="106" spans="1:11" ht="12.75" customHeight="1" x14ac:dyDescent="0.2">
      <c r="D106" s="3">
        <v>44259.507789351897</v>
      </c>
      <c r="E106" s="3">
        <v>44259.507789351897</v>
      </c>
    </row>
    <row r="107" spans="1:11" ht="12.75" customHeight="1" x14ac:dyDescent="0.2">
      <c r="B107" s="2">
        <v>20</v>
      </c>
      <c r="C107" s="2">
        <v>25</v>
      </c>
      <c r="D107" s="3">
        <v>44704.458333333299</v>
      </c>
      <c r="E107" s="3">
        <v>44704.472222222197</v>
      </c>
    </row>
    <row r="108" spans="1:11" ht="12.75" customHeight="1" x14ac:dyDescent="0.2">
      <c r="B108" s="2">
        <v>1380</v>
      </c>
      <c r="C108" s="2">
        <v>1380</v>
      </c>
      <c r="D108" s="3">
        <v>44614.375</v>
      </c>
      <c r="E108" s="3">
        <v>44615.333333333299</v>
      </c>
    </row>
    <row r="109" spans="1:11" ht="12.75" customHeight="1" x14ac:dyDescent="0.2">
      <c r="A109" s="5" t="s">
        <v>16</v>
      </c>
      <c r="B109" s="6"/>
      <c r="C109" s="6"/>
      <c r="D109" s="6"/>
      <c r="E109" s="6"/>
      <c r="F109" s="7" t="s">
        <v>18</v>
      </c>
      <c r="G109" s="8">
        <f>AVERAGE(C110:C118)</f>
        <v>973.75</v>
      </c>
      <c r="H109" s="7" t="s">
        <v>21</v>
      </c>
      <c r="I109" s="6">
        <f>D111-E118</f>
        <v>118.0826388889036</v>
      </c>
      <c r="K109">
        <f>I111</f>
        <v>65.461805555551109</v>
      </c>
    </row>
    <row r="110" spans="1:11" ht="12.75" customHeight="1" x14ac:dyDescent="0.2">
      <c r="B110" s="2">
        <v>321</v>
      </c>
      <c r="C110" s="2">
        <v>321</v>
      </c>
      <c r="D110" s="3">
        <v>44713.443749999999</v>
      </c>
      <c r="E110" s="3">
        <v>44713.666666666701</v>
      </c>
      <c r="I110">
        <f>D110-E111</f>
        <v>12.840972222198616</v>
      </c>
    </row>
    <row r="111" spans="1:11" ht="12.75" customHeight="1" x14ac:dyDescent="0.2">
      <c r="B111" s="2">
        <v>254</v>
      </c>
      <c r="C111" s="2">
        <v>254</v>
      </c>
      <c r="D111" s="3">
        <v>44700.426388888904</v>
      </c>
      <c r="E111" s="3">
        <v>44700.6027777778</v>
      </c>
      <c r="I111">
        <f>AVERAGE(I109:I110)</f>
        <v>65.461805555551109</v>
      </c>
      <c r="J111" s="9" t="s">
        <v>22</v>
      </c>
    </row>
    <row r="112" spans="1:11" ht="12.75" customHeight="1" x14ac:dyDescent="0.2">
      <c r="B112" s="2">
        <v>120</v>
      </c>
      <c r="C112" s="2">
        <v>120</v>
      </c>
      <c r="D112" s="3">
        <v>44748.4375</v>
      </c>
      <c r="E112" s="3">
        <v>44748.520833333299</v>
      </c>
    </row>
    <row r="113" spans="1:12" ht="12.75" customHeight="1" x14ac:dyDescent="0.2">
      <c r="D113" s="3">
        <v>44256.684432870403</v>
      </c>
      <c r="E113" s="3">
        <v>44256.684432870403</v>
      </c>
    </row>
    <row r="114" spans="1:12" ht="12.75" customHeight="1" x14ac:dyDescent="0.2">
      <c r="B114" s="2">
        <v>20</v>
      </c>
      <c r="C114" s="2">
        <v>20</v>
      </c>
      <c r="D114" s="3">
        <v>44146.4375</v>
      </c>
      <c r="E114" s="3">
        <v>44146.451388888898</v>
      </c>
    </row>
    <row r="115" spans="1:12" ht="12.75" customHeight="1" x14ac:dyDescent="0.2">
      <c r="B115" s="2">
        <v>10</v>
      </c>
      <c r="C115" s="2">
        <v>10</v>
      </c>
      <c r="D115" s="3">
        <v>44146.451388888898</v>
      </c>
      <c r="E115" s="3">
        <v>44146.458333333299</v>
      </c>
    </row>
    <row r="116" spans="1:12" ht="12.75" customHeight="1" x14ac:dyDescent="0.2">
      <c r="B116" s="2">
        <v>5490</v>
      </c>
      <c r="C116" s="2">
        <v>5490</v>
      </c>
      <c r="D116" s="3">
        <v>44173.645833333299</v>
      </c>
      <c r="E116" s="3">
        <v>44177.458333333299</v>
      </c>
    </row>
    <row r="117" spans="1:12" ht="12.75" customHeight="1" x14ac:dyDescent="0.2">
      <c r="B117" s="2">
        <v>1560</v>
      </c>
      <c r="C117" s="2">
        <v>1560</v>
      </c>
      <c r="D117" s="3">
        <v>44448.4375</v>
      </c>
      <c r="E117" s="3">
        <v>44449.520833333299</v>
      </c>
    </row>
    <row r="118" spans="1:12" ht="12.75" customHeight="1" x14ac:dyDescent="0.2">
      <c r="B118" s="2">
        <v>15</v>
      </c>
      <c r="C118" s="2">
        <v>15</v>
      </c>
      <c r="D118" s="3">
        <v>44582.333333333299</v>
      </c>
      <c r="E118" s="3">
        <v>44582.34375</v>
      </c>
    </row>
    <row r="119" spans="1:12" ht="12.75" customHeight="1" x14ac:dyDescent="0.2">
      <c r="A119" s="5" t="s">
        <v>17</v>
      </c>
      <c r="B119" s="6"/>
      <c r="C119" s="6"/>
      <c r="D119" s="6"/>
      <c r="E119" s="6"/>
      <c r="F119" s="7" t="s">
        <v>18</v>
      </c>
      <c r="G119" s="8">
        <f>AVERAGE(C120:C122)</f>
        <v>6840.666666666667</v>
      </c>
      <c r="H119" s="7" t="s">
        <v>21</v>
      </c>
      <c r="I119" s="6">
        <f>D122-E121</f>
        <v>4.9583333332993789</v>
      </c>
      <c r="K119">
        <f>I121</f>
        <v>15.864583333299379</v>
      </c>
    </row>
    <row r="120" spans="1:12" ht="12.75" customHeight="1" x14ac:dyDescent="0.2">
      <c r="B120" s="2">
        <v>450</v>
      </c>
      <c r="C120" s="2">
        <v>210</v>
      </c>
      <c r="D120" s="3">
        <v>44579.375</v>
      </c>
      <c r="E120" s="3">
        <v>44579.6875</v>
      </c>
      <c r="I120">
        <f>D121-E120</f>
        <v>26.770833333299379</v>
      </c>
    </row>
    <row r="121" spans="1:12" ht="12.75" customHeight="1" x14ac:dyDescent="0.2">
      <c r="B121" s="2">
        <v>20100</v>
      </c>
      <c r="C121" s="2">
        <v>20072</v>
      </c>
      <c r="D121" s="3">
        <v>44606.458333333299</v>
      </c>
      <c r="E121" s="3">
        <v>44620.416666666701</v>
      </c>
      <c r="I121">
        <f>AVERAGE(I119:I120)</f>
        <v>15.864583333299379</v>
      </c>
      <c r="J121" s="9" t="s">
        <v>22</v>
      </c>
    </row>
    <row r="122" spans="1:12" ht="12.75" customHeight="1" x14ac:dyDescent="0.2">
      <c r="B122" s="2">
        <v>240</v>
      </c>
      <c r="C122" s="2">
        <v>240</v>
      </c>
      <c r="D122" s="3">
        <v>44625.375</v>
      </c>
      <c r="E122" s="3">
        <v>44625.541666666701</v>
      </c>
    </row>
    <row r="123" spans="1:12" ht="12.75" customHeight="1" x14ac:dyDescent="0.2">
      <c r="F123" s="9" t="s">
        <v>19</v>
      </c>
      <c r="G123" s="10">
        <f>AVERAGE(G4:G119)</f>
        <v>3211.2185977793038</v>
      </c>
      <c r="K123">
        <f>AVERAGE(K4:K119)</f>
        <v>77.847480516961483</v>
      </c>
      <c r="L123" s="9" t="s">
        <v>22</v>
      </c>
    </row>
    <row r="124" spans="1:12" ht="12.75" customHeight="1" x14ac:dyDescent="0.2">
      <c r="F124" s="9" t="s">
        <v>20</v>
      </c>
      <c r="G124">
        <f>G123/60</f>
        <v>53.520309962988399</v>
      </c>
    </row>
  </sheetData>
  <pageMargins left="0" right="0" top="0" bottom="0" header="0" footer="0"/>
  <pageSetup paperSize="0" scale="0" fitToWidth="0" fitToHeight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PC</cp:lastModifiedBy>
  <dcterms:modified xsi:type="dcterms:W3CDTF">2022-07-19T12:51:21Z</dcterms:modified>
</cp:coreProperties>
</file>