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13_ncr:1_{3D362A55-1884-426E-BF9C-47D7B0F2A286}" xr6:coauthVersionLast="46" xr6:coauthVersionMax="46" xr10:uidLastSave="{00000000-0000-0000-0000-000000000000}"/>
  <bookViews>
    <workbookView xWindow="-110" yWindow="-110" windowWidth="19420" windowHeight="10420" xr2:uid="{5A40AB2B-51D6-4119-84E5-1795AC721D55}"/>
  </bookViews>
  <sheets>
    <sheet name="29-3-2021" sheetId="1" r:id="rId1"/>
    <sheet name="27-3-2021" sheetId="2" r:id="rId2"/>
    <sheet name="26-3-2021" sheetId="3" r:id="rId3"/>
  </sheets>
  <externalReferences>
    <externalReference r:id="rId4"/>
    <externalReference r:id="rId5"/>
  </externalReferences>
  <definedNames>
    <definedName name="apièces" localSheetId="2">OFFSET([2]Pieces!#REF!,,,COUNTA([2]Pieces!$A:$A))</definedName>
    <definedName name="apièces" localSheetId="1">OFFSET([2]Pieces!#REF!,,,COUNTA([2]Pieces!$A:$A))</definedName>
    <definedName name="apièces" localSheetId="0">OFFSET([2]Pieces!#REF!,,,COUNTA([2]Pieces!$A:$A))</definedName>
    <definedName name="apièces">OFFSET([2]Pieces!#REF!,,,COUNTA([2]Pieces!$A:$A))</definedName>
    <definedName name="arim" localSheetId="2">OFFSET([2]Pieces!#REF!,,,COUNTA([2]Pieces!$A:$A))</definedName>
    <definedName name="arim" localSheetId="1">OFFSET([2]Pieces!#REF!,,,COUNTA([2]Pieces!$A:$A))</definedName>
    <definedName name="arim" localSheetId="0">OFFSET([2]Pieces!#REF!,,,COUNTA([2]Pieces!$A:$A))</definedName>
    <definedName name="arim">OFFSET([2]Pieces!#REF!,,,COUNTA([2]Pieces!$A:$A))</definedName>
    <definedName name="BDD" localSheetId="2">#REF!</definedName>
    <definedName name="BDD" localSheetId="1">#REF!</definedName>
    <definedName name="BDD" localSheetId="0">#REF!</definedName>
    <definedName name="BDD">#REF!</definedName>
    <definedName name="fchv" localSheetId="2">OFFSET([2]Pieces!#REF!,,,COUNTA([2]Pieces!$A:$A))</definedName>
    <definedName name="fchv" localSheetId="1">OFFSET([2]Pieces!#REF!,,,COUNTA([2]Pieces!$A:$A))</definedName>
    <definedName name="fchv" localSheetId="0">OFFSET([2]Pieces!#REF!,,,COUNTA([2]Pieces!$A:$A))</definedName>
    <definedName name="fchv">OFFSET([2]Pieces!#REF!,,,COUNTA([2]Pieces!$A:$A))</definedName>
    <definedName name="kk" localSheetId="2">#REF!</definedName>
    <definedName name="kk" localSheetId="1">#REF!</definedName>
    <definedName name="kk" localSheetId="0">#REF!</definedName>
    <definedName name="kk">#REF!</definedName>
    <definedName name="ll" localSheetId="2">#REF!</definedName>
    <definedName name="ll" localSheetId="1">#REF!</definedName>
    <definedName name="ll" localSheetId="0">#REF!</definedName>
    <definedName name="ll">#REF!</definedName>
    <definedName name="lllllll" localSheetId="2">OFFSET([1]Pieces!#REF!,,,COUNTA([1]Pieces!$A:$A))</definedName>
    <definedName name="lllllll" localSheetId="1">OFFSET([1]Pieces!#REF!,,,COUNTA([1]Pieces!$A:$A))</definedName>
    <definedName name="lllllll" localSheetId="0">OFFSET([1]Pieces!#REF!,,,COUNTA([1]Pieces!$A:$A))</definedName>
    <definedName name="lllllll">OFFSET([1]Pieces!#REF!,,,COUNTA([1]Pieces!$A:$A))</definedName>
    <definedName name="maya" localSheetId="2">#REF!</definedName>
    <definedName name="maya" localSheetId="1">#REF!</definedName>
    <definedName name="maya" localSheetId="0">#REF!</definedName>
    <definedName name="maya">#REF!</definedName>
    <definedName name="mayaaa" localSheetId="2">#REF!</definedName>
    <definedName name="mayaaa" localSheetId="1">#REF!</definedName>
    <definedName name="mayaaa" localSheetId="0">#REF!</definedName>
    <definedName name="mayaaa">#REF!</definedName>
    <definedName name="ouv" localSheetId="2">#REF!</definedName>
    <definedName name="ouv" localSheetId="1">#REF!</definedName>
    <definedName name="ouv" localSheetId="0">#REF!</definedName>
    <definedName name="ouv">#REF!</definedName>
    <definedName name="ouvriers" localSheetId="2">#REF!</definedName>
    <definedName name="ouvriers" localSheetId="1">#REF!</definedName>
    <definedName name="ouvriers" localSheetId="0">#REF!</definedName>
    <definedName name="ouvriers">#REF!</definedName>
    <definedName name="pieces" localSheetId="2">OFFSET([1]Pieces!#REF!,,,COUNTA([1]Pieces!$A:$A))</definedName>
    <definedName name="pieces" localSheetId="1">OFFSET([1]Pieces!#REF!,,,COUNTA([1]Pieces!$A:$A))</definedName>
    <definedName name="pieces" localSheetId="0">OFFSET([1]Pieces!#REF!,,,COUNTA([1]Pieces!$A:$A))</definedName>
    <definedName name="pieces">OFFSET([1]Pieces!#REF!,,,COUNTA([1]Pieces!$A:$A))</definedName>
    <definedName name="rim" localSheetId="2">OFFSET([1]Pieces!#REF!,,,COUNTA([1]Pieces!$A:$A))</definedName>
    <definedName name="rim" localSheetId="1">OFFSET([1]Pieces!#REF!,,,COUNTA([1]Pieces!$A:$A))</definedName>
    <definedName name="rim" localSheetId="0">OFFSET([1]Pieces!#REF!,,,COUNTA([1]Pieces!$A:$A))</definedName>
    <definedName name="rim">OFFSET([1]Pieces!#REF!,,,COUNTA([1]Pieces!$A:$A))</definedName>
    <definedName name="tab" localSheetId="2">'26-3-2021'!$B$8:$D$21</definedName>
    <definedName name="tab" localSheetId="1">'27-3-2021'!$B$8:$D$21</definedName>
    <definedName name="tab" localSheetId="0">'29-3-2021'!$B$8:$D$21</definedName>
    <definedName name="tabc" localSheetId="2">#REF!</definedName>
    <definedName name="tabc" localSheetId="1">#REF!</definedName>
    <definedName name="tabc" localSheetId="0">#REF!</definedName>
    <definedName name="tabc">#REF!</definedName>
    <definedName name="tt" localSheetId="2">OFFSET([1]Pieces!#REF!,,,COUNTA([1]Pieces!$A:$A))</definedName>
    <definedName name="tt" localSheetId="1">OFFSET([1]Pieces!#REF!,,,COUNTA([1]Pieces!$A:$A))</definedName>
    <definedName name="tt" localSheetId="0">OFFSET([1]Pieces!#REF!,,,COUNTA([1]Pieces!$A:$A))</definedName>
    <definedName name="tt">OFFSET([1]Pieces!#REF!,,,COUNTA([1]Pieces!$A:$A))</definedName>
    <definedName name="vierose" localSheetId="2">#REF!</definedName>
    <definedName name="vierose" localSheetId="1">#REF!</definedName>
    <definedName name="vierose" localSheetId="0">#REF!</definedName>
    <definedName name="vierose">#REF!</definedName>
    <definedName name="_xlnm.Print_Area" localSheetId="2">'26-3-2021'!$A$1:$AE$38</definedName>
    <definedName name="_xlnm.Print_Area" localSheetId="1">'27-3-2021'!$A$1:$AE$38</definedName>
    <definedName name="_xlnm.Print_Area" localSheetId="0">'29-3-2021'!$A$1:$AE$38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22" i="3" l="1"/>
  <c r="O21" i="3"/>
  <c r="O19" i="3"/>
  <c r="O17" i="3"/>
  <c r="O15" i="3"/>
  <c r="O13" i="3"/>
  <c r="O11" i="3"/>
  <c r="O9" i="3"/>
  <c r="T22" i="2"/>
  <c r="O21" i="2"/>
  <c r="O19" i="2"/>
  <c r="O15" i="2"/>
  <c r="O14" i="2"/>
  <c r="O12" i="2"/>
  <c r="P11" i="2"/>
  <c r="O10" i="2"/>
  <c r="AA10" i="2"/>
  <c r="AE10" i="2" s="1"/>
  <c r="P9" i="2"/>
  <c r="T22" i="1"/>
  <c r="O20" i="1"/>
  <c r="O18" i="1"/>
  <c r="O16" i="1"/>
  <c r="O14" i="1"/>
  <c r="O12" i="1"/>
  <c r="U22" i="1" l="1"/>
  <c r="U24" i="1"/>
  <c r="U22" i="2"/>
  <c r="U24" i="2" s="1"/>
  <c r="O21" i="1"/>
  <c r="AA13" i="2"/>
  <c r="AE13" i="2" s="1"/>
  <c r="P9" i="1"/>
  <c r="AA9" i="1"/>
  <c r="AE9" i="1" s="1"/>
  <c r="AA11" i="1"/>
  <c r="AE11" i="1" s="1"/>
  <c r="O11" i="1"/>
  <c r="O13" i="1"/>
  <c r="AA15" i="1"/>
  <c r="AE15" i="1" s="1"/>
  <c r="O15" i="1"/>
  <c r="O17" i="1"/>
  <c r="AA19" i="1"/>
  <c r="AE19" i="1" s="1"/>
  <c r="O19" i="1"/>
  <c r="O9" i="1"/>
  <c r="P10" i="1"/>
  <c r="O10" i="1"/>
  <c r="AA10" i="1"/>
  <c r="AE10" i="1" s="1"/>
  <c r="P11" i="1"/>
  <c r="AA12" i="1"/>
  <c r="AE12" i="1" s="1"/>
  <c r="P13" i="1"/>
  <c r="AA13" i="1"/>
  <c r="AE13" i="1" s="1"/>
  <c r="AA14" i="1"/>
  <c r="AE14" i="1" s="1"/>
  <c r="P15" i="1"/>
  <c r="AA16" i="1"/>
  <c r="AE16" i="1" s="1"/>
  <c r="P17" i="1"/>
  <c r="AA17" i="1"/>
  <c r="AE17" i="1" s="1"/>
  <c r="AA18" i="1"/>
  <c r="AE18" i="1" s="1"/>
  <c r="P19" i="1"/>
  <c r="AA20" i="1"/>
  <c r="AE20" i="1" s="1"/>
  <c r="P21" i="1"/>
  <c r="AA21" i="1"/>
  <c r="AE21" i="1" s="1"/>
  <c r="AA9" i="2"/>
  <c r="AE9" i="2" s="1"/>
  <c r="O9" i="2"/>
  <c r="AA11" i="2"/>
  <c r="AE11" i="2" s="1"/>
  <c r="O11" i="2"/>
  <c r="AA12" i="2"/>
  <c r="AE12" i="2" s="1"/>
  <c r="P12" i="1"/>
  <c r="P14" i="1"/>
  <c r="P16" i="1"/>
  <c r="P18" i="1"/>
  <c r="P20" i="1"/>
  <c r="P10" i="2"/>
  <c r="P12" i="2"/>
  <c r="O13" i="2"/>
  <c r="AA14" i="2"/>
  <c r="AE14" i="2" s="1"/>
  <c r="P14" i="2"/>
  <c r="AA15" i="2"/>
  <c r="AE15" i="2" s="1"/>
  <c r="P16" i="2"/>
  <c r="AA19" i="2"/>
  <c r="AE19" i="2" s="1"/>
  <c r="AA9" i="3"/>
  <c r="AE9" i="3" s="1"/>
  <c r="AA17" i="3"/>
  <c r="AE17" i="3" s="1"/>
  <c r="P13" i="2"/>
  <c r="AA16" i="2"/>
  <c r="AE16" i="2" s="1"/>
  <c r="O16" i="2"/>
  <c r="AA21" i="2"/>
  <c r="AE21" i="2" s="1"/>
  <c r="U22" i="3"/>
  <c r="AA11" i="3"/>
  <c r="AE11" i="3" s="1"/>
  <c r="AA13" i="3"/>
  <c r="AE13" i="3" s="1"/>
  <c r="AA15" i="3"/>
  <c r="AE15" i="3" s="1"/>
  <c r="AA19" i="3"/>
  <c r="AE19" i="3" s="1"/>
  <c r="AA21" i="3"/>
  <c r="AE21" i="3" s="1"/>
  <c r="U24" i="3"/>
  <c r="O17" i="2"/>
  <c r="AA17" i="2"/>
  <c r="AE17" i="2" s="1"/>
  <c r="P18" i="2"/>
  <c r="AA18" i="2"/>
  <c r="AE18" i="2" s="1"/>
  <c r="P20" i="2"/>
  <c r="AA20" i="2"/>
  <c r="AE20" i="2" s="1"/>
  <c r="P10" i="3"/>
  <c r="AA10" i="3"/>
  <c r="AE10" i="3" s="1"/>
  <c r="P12" i="3"/>
  <c r="AA12" i="3"/>
  <c r="AE12" i="3" s="1"/>
  <c r="P14" i="3"/>
  <c r="AA14" i="3"/>
  <c r="AE14" i="3" s="1"/>
  <c r="P16" i="3"/>
  <c r="AA16" i="3"/>
  <c r="AE16" i="3" s="1"/>
  <c r="P18" i="3"/>
  <c r="AA18" i="3"/>
  <c r="AE18" i="3" s="1"/>
  <c r="P20" i="3"/>
  <c r="AA20" i="3"/>
  <c r="AE20" i="3" s="1"/>
  <c r="P15" i="2"/>
  <c r="P17" i="2"/>
  <c r="O18" i="2"/>
  <c r="P19" i="2"/>
  <c r="O20" i="2"/>
  <c r="P21" i="2"/>
  <c r="P9" i="3"/>
  <c r="O10" i="3"/>
  <c r="P11" i="3"/>
  <c r="O12" i="3"/>
  <c r="P13" i="3"/>
  <c r="O14" i="3"/>
  <c r="P15" i="3"/>
  <c r="O16" i="3"/>
  <c r="P17" i="3"/>
  <c r="O18" i="3"/>
  <c r="P19" i="3"/>
  <c r="O20" i="3"/>
  <c r="P21" i="3"/>
</calcChain>
</file>

<file path=xl/sharedStrings.xml><?xml version="1.0" encoding="utf-8"?>
<sst xmlns="http://schemas.openxmlformats.org/spreadsheetml/2006/main" count="33" uniqueCount="13">
  <si>
    <t>29-03-2021</t>
  </si>
  <si>
    <t>CODE: DAS-PRO-16</t>
  </si>
  <si>
    <t>DATE:30/08/2019</t>
  </si>
  <si>
    <t>VERSION:07</t>
  </si>
  <si>
    <t>PAGE:1</t>
  </si>
  <si>
    <t>Pieces REELLES</t>
  </si>
  <si>
    <t>temps d'ouverture</t>
  </si>
  <si>
    <t xml:space="preserve">Taux de NC journalière
</t>
  </si>
  <si>
    <t>Approbateur:</t>
  </si>
  <si>
    <t>Date:</t>
  </si>
  <si>
    <t>Visa:</t>
  </si>
  <si>
    <t>27-03-2021</t>
  </si>
  <si>
    <t>26-03-2021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</si>
</sst>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u/>
      <sz val="24"/>
      <color rgb="FFFF0000"/>
      <name val="Calibri"/>
      <family val="2"/>
      <scheme val="minor"/>
    </font>
    <font>
      <b/>
      <sz val="16"/>
      <color theme="1"/>
      <name val="Arial"/>
      <family val="2"/>
    </font>
    <font>
      <b/>
      <sz val="16"/>
      <color rgb="FF00B050"/>
      <name val="Arial"/>
      <family val="2"/>
    </font>
    <font>
      <sz val="16"/>
      <color rgb="FF000000"/>
      <name val="Arial"/>
      <family val="2"/>
    </font>
    <font>
      <sz val="16"/>
      <color theme="1"/>
      <name val="Arial"/>
      <family val="2"/>
    </font>
    <font>
      <sz val="16"/>
      <name val="Arial"/>
      <family val="2"/>
    </font>
    <font>
      <sz val="16"/>
      <color rgb="FFFF0000"/>
      <name val="Arial"/>
      <family val="2"/>
    </font>
    <font>
      <sz val="16"/>
      <color theme="5"/>
      <name val="Arial"/>
      <family val="2"/>
    </font>
    <font>
      <b/>
      <sz val="16"/>
      <color theme="5" tint="-0.249977111117893"/>
      <name val="Arial"/>
      <family val="2"/>
    </font>
    <font>
      <sz val="16"/>
      <color theme="5" tint="-0.249977111117893"/>
      <name val="Arial"/>
      <family val="2"/>
    </font>
    <font>
      <sz val="18"/>
      <color theme="1"/>
      <name val="Calibri"/>
      <family val="2"/>
      <scheme val="minor"/>
    </font>
    <font>
      <b/>
      <sz val="16"/>
      <name val="Arial"/>
      <family val="2"/>
    </font>
    <font>
      <sz val="18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14" fontId="1" fillId="0" borderId="0" xfId="0" applyNumberFormat="1" applyFont="1" applyAlignment="1">
      <alignment horizontal="right" wrapText="1"/>
    </xf>
    <xf numFmtId="0" fontId="2" fillId="2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4" fontId="7" fillId="0" borderId="4" xfId="0" applyNumberFormat="1" applyFont="1" applyBorder="1" applyAlignment="1">
      <alignment horizontal="center" vertical="center" wrapText="1"/>
    </xf>
    <xf numFmtId="4" fontId="6" fillId="5" borderId="4" xfId="0" applyNumberFormat="1" applyFont="1" applyFill="1" applyBorder="1" applyAlignment="1">
      <alignment horizontal="center" vertical="center" wrapText="1"/>
    </xf>
    <xf numFmtId="4" fontId="8" fillId="0" borderId="4" xfId="0" applyNumberFormat="1" applyFont="1" applyBorder="1" applyAlignment="1">
      <alignment horizontal="center" vertical="center" wrapText="1"/>
    </xf>
    <xf numFmtId="4" fontId="9" fillId="0" borderId="4" xfId="0" applyNumberFormat="1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4" fontId="6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4" fontId="7" fillId="4" borderId="4" xfId="0" applyNumberFormat="1" applyFont="1" applyFill="1" applyBorder="1" applyAlignment="1">
      <alignment horizontal="center" vertical="center" wrapText="1"/>
    </xf>
    <xf numFmtId="4" fontId="8" fillId="4" borderId="4" xfId="0" applyNumberFormat="1" applyFont="1" applyFill="1" applyBorder="1" applyAlignment="1">
      <alignment horizontal="center" vertical="center" wrapText="1"/>
    </xf>
    <xf numFmtId="4" fontId="9" fillId="4" borderId="4" xfId="0" applyNumberFormat="1" applyFont="1" applyFill="1" applyBorder="1" applyAlignment="1">
      <alignment horizontal="center" vertical="center" wrapText="1"/>
    </xf>
    <xf numFmtId="4" fontId="10" fillId="4" borderId="4" xfId="0" applyNumberFormat="1" applyFont="1" applyFill="1" applyBorder="1" applyAlignment="1">
      <alignment horizontal="center" vertical="center" wrapText="1"/>
    </xf>
    <xf numFmtId="4" fontId="6" fillId="4" borderId="4" xfId="0" applyNumberFormat="1" applyFont="1" applyFill="1" applyBorder="1" applyAlignment="1">
      <alignment horizontal="center" vertical="center" wrapText="1"/>
    </xf>
    <xf numFmtId="0" fontId="0" fillId="4" borderId="0" xfId="0" applyFill="1"/>
    <xf numFmtId="0" fontId="2" fillId="0" borderId="1" xfId="0" applyFont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vertical="center" wrapText="1"/>
    </xf>
    <xf numFmtId="0" fontId="0" fillId="0" borderId="4" xfId="0" applyBorder="1"/>
    <xf numFmtId="0" fontId="5" fillId="0" borderId="0" xfId="0" applyFont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4" fontId="12" fillId="0" borderId="3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13" fillId="6" borderId="7" xfId="0" applyFont="1" applyFill="1" applyBorder="1" applyAlignment="1">
      <alignment vertical="center" wrapText="1"/>
    </xf>
    <xf numFmtId="10" fontId="5" fillId="0" borderId="0" xfId="0" applyNumberFormat="1" applyFont="1" applyAlignment="1">
      <alignment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1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309562</xdr:colOff>
      <xdr:row>0</xdr:row>
      <xdr:rowOff>166687</xdr:rowOff>
    </xdr:from>
    <xdr:to>
      <xdr:col>1</xdr:col>
      <xdr:colOff>1357312</xdr:colOff>
      <xdr:row>3</xdr:row>
      <xdr:rowOff>247868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F382C97-FCD6-4679-8AFF-28F4AA98AE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" y="166687"/>
          <a:ext cx="2692400" cy="12241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3</xdr:col>
      <xdr:colOff>3988785</xdr:colOff>
      <xdr:row>0</xdr:row>
      <xdr:rowOff>180296</xdr:rowOff>
    </xdr:from>
    <xdr:to>
      <xdr:col>5</xdr:col>
      <xdr:colOff>874308</xdr:colOff>
      <xdr:row>3</xdr:row>
      <xdr:rowOff>273845</xdr:rowOff>
    </xdr:to>
    <xdr:sp macro="[1]!SuivieDesPiècesNonCorformes" textlink="">
      <xdr:nvSpPr>
        <xdr:cNvPr id="3" name="ZoneTexte 2">
          <a:extLst>
            <a:ext uri="{FF2B5EF4-FFF2-40B4-BE49-F238E27FC236}">
              <a16:creationId xmlns:a16="http://schemas.microsoft.com/office/drawing/2014/main" id="{CD3ACEF5-A54E-4C2D-944E-52451AA9B120}"/>
            </a:ext>
          </a:extLst>
        </xdr:cNvPr>
        <xdr:cNvSpPr txBox="1"/>
      </xdr:nvSpPr>
      <xdr:spPr>
        <a:xfrm>
          <a:off x="11678635" y="180296"/>
          <a:ext cx="3432373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309562</xdr:colOff>
      <xdr:row>0</xdr:row>
      <xdr:rowOff>166687</xdr:rowOff>
    </xdr:from>
    <xdr:to>
      <xdr:col>1</xdr:col>
      <xdr:colOff>1357312</xdr:colOff>
      <xdr:row>3</xdr:row>
      <xdr:rowOff>247868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10BFF168-3B4E-4DC0-9B13-9C599342B4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" y="166687"/>
          <a:ext cx="2692400" cy="12241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3</xdr:col>
      <xdr:colOff>3988785</xdr:colOff>
      <xdr:row>0</xdr:row>
      <xdr:rowOff>180296</xdr:rowOff>
    </xdr:from>
    <xdr:to>
      <xdr:col>5</xdr:col>
      <xdr:colOff>302808</xdr:colOff>
      <xdr:row>3</xdr:row>
      <xdr:rowOff>273845</xdr:rowOff>
    </xdr:to>
    <xdr:sp macro="[1]!SuivieDesPiècesNonCorformes" textlink="">
      <xdr:nvSpPr>
        <xdr:cNvPr id="3" name="ZoneTexte 2">
          <a:extLst>
            <a:ext uri="{FF2B5EF4-FFF2-40B4-BE49-F238E27FC236}">
              <a16:creationId xmlns:a16="http://schemas.microsoft.com/office/drawing/2014/main" id="{17B48AB4-9BA8-4A88-B28F-5A5FB8F30B33}"/>
            </a:ext>
          </a:extLst>
        </xdr:cNvPr>
        <xdr:cNvSpPr txBox="1"/>
      </xdr:nvSpPr>
      <xdr:spPr>
        <a:xfrm>
          <a:off x="11678635" y="180296"/>
          <a:ext cx="3457773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309562</xdr:colOff>
      <xdr:row>0</xdr:row>
      <xdr:rowOff>166687</xdr:rowOff>
    </xdr:from>
    <xdr:to>
      <xdr:col>1</xdr:col>
      <xdr:colOff>1357312</xdr:colOff>
      <xdr:row>3</xdr:row>
      <xdr:rowOff>247868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18819AAA-F34F-4187-A65C-0E8AF7207D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" y="166687"/>
          <a:ext cx="2692400" cy="12241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3</xdr:col>
      <xdr:colOff>3988785</xdr:colOff>
      <xdr:row>0</xdr:row>
      <xdr:rowOff>180296</xdr:rowOff>
    </xdr:from>
    <xdr:to>
      <xdr:col>6</xdr:col>
      <xdr:colOff>17058</xdr:colOff>
      <xdr:row>3</xdr:row>
      <xdr:rowOff>273845</xdr:rowOff>
    </xdr:to>
    <xdr:sp macro="[1]!SuivieDesPiècesNonCorformes" textlink="">
      <xdr:nvSpPr>
        <xdr:cNvPr id="3" name="ZoneTexte 2">
          <a:extLst>
            <a:ext uri="{FF2B5EF4-FFF2-40B4-BE49-F238E27FC236}">
              <a16:creationId xmlns:a16="http://schemas.microsoft.com/office/drawing/2014/main" id="{D01E6DC8-4CEF-450F-9E2B-EEE3E25580C4}"/>
            </a:ext>
          </a:extLst>
        </xdr:cNvPr>
        <xdr:cNvSpPr txBox="1"/>
      </xdr:nvSpPr>
      <xdr:spPr>
        <a:xfrm>
          <a:off x="11678635" y="180296"/>
          <a:ext cx="3483173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oduction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amia\d\Nouveau%20dossier\Productionoui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LE"/>
      <sheetName val="Pieces"/>
      <sheetName val="02-4-2021"/>
      <sheetName val="01-4-2021"/>
      <sheetName val="31-3-2021"/>
      <sheetName val="30-3-2021"/>
      <sheetName val="29-3-2021"/>
      <sheetName val="27-3-2021"/>
      <sheetName val="26-3-2021"/>
      <sheetName val="25-3-2021"/>
      <sheetName val="24-3-2021"/>
      <sheetName val="23-3-2021"/>
      <sheetName val="22-3-2021"/>
      <sheetName val="19-3-2021"/>
      <sheetName val="18-3-2021"/>
      <sheetName val="17-3-2021"/>
      <sheetName val="16-3-2021"/>
      <sheetName val="15-3-2021"/>
      <sheetName val="13-3-2021"/>
      <sheetName val="12-3-2021"/>
      <sheetName val="11-3-2021"/>
      <sheetName val="10-3-2021"/>
      <sheetName val="09-3-2021"/>
      <sheetName val="08-3-2021"/>
      <sheetName val="06-3-2021"/>
      <sheetName val="05-3-2021"/>
      <sheetName val="04-3-2021"/>
      <sheetName val="03-3-2021"/>
      <sheetName val="02-3-2021"/>
      <sheetName val="01-3-2021"/>
      <sheetName val="27-2-2021"/>
      <sheetName val="26-2-2021"/>
      <sheetName val="25-2-2021"/>
      <sheetName val="24-2-2021"/>
      <sheetName val="23-2-2021"/>
      <sheetName val="22-2-2021"/>
      <sheetName val="20-2-2021"/>
      <sheetName val="19-2-2021"/>
      <sheetName val="18-2-2021"/>
      <sheetName val="17-2-2021"/>
      <sheetName val="16-2-2021"/>
      <sheetName val="15-2-2021"/>
      <sheetName val="13-2-2021"/>
      <sheetName val="12-2-2021"/>
      <sheetName val="11-2-2021"/>
      <sheetName val="10-2-2020"/>
      <sheetName val="09-2-2021"/>
      <sheetName val="08-2-2020"/>
      <sheetName val="06-2-2021"/>
      <sheetName val="05-2-2021"/>
      <sheetName val="04-2-2020"/>
      <sheetName val="03-2-2021"/>
      <sheetName val="02-2-2020"/>
      <sheetName val="01-2-2020"/>
      <sheetName val="30-1-2021"/>
      <sheetName val="29-1-2021"/>
      <sheetName val="28-1-2021"/>
      <sheetName val="27-1-2021"/>
      <sheetName val="26-1-2021"/>
      <sheetName val="25-1-2021"/>
      <sheetName val="23-01-2021"/>
      <sheetName val="22-1-2021"/>
      <sheetName val="21-1-2021"/>
      <sheetName val="20-1-2021"/>
      <sheetName val="19-1-2021"/>
      <sheetName val="18-1-2021"/>
      <sheetName val="16-1-2021"/>
      <sheetName val="15-1-2021"/>
      <sheetName val="13-1-2021"/>
      <sheetName val="12-1-2021"/>
      <sheetName val="11-1-2020"/>
      <sheetName val="09-01-2021"/>
      <sheetName val="08-01-2021"/>
      <sheetName val="07-01-2021"/>
      <sheetName val="06-01-2021"/>
      <sheetName val="05-01-2021"/>
      <sheetName val="04-01-2021"/>
    </sheetNames>
    <definedNames>
      <definedName name="SuivieDesPiècesNonCorformes"/>
    </definedNames>
    <sheetDataSet>
      <sheetData sheetId="0"/>
      <sheetData sheetId="1">
        <row r="1">
          <cell r="A1" t="str">
            <v xml:space="preserve">desgination </v>
          </cell>
        </row>
        <row r="2">
          <cell r="A2" t="str">
            <v xml:space="preserve"> BUSS. DIS. 14-3003 1320X28.7 AVP CARB </v>
          </cell>
        </row>
        <row r="3">
          <cell r="A3" t="str">
            <v xml:space="preserve">A1-AXE MET </v>
          </cell>
        </row>
        <row r="4">
          <cell r="A4" t="str">
            <v xml:space="preserve">Anneau FX 25,2*32*21- par chutes </v>
          </cell>
        </row>
        <row r="5">
          <cell r="A5" t="str">
            <v>AOE 950 12 BOX SPINA INOX</v>
          </cell>
        </row>
        <row r="6">
          <cell r="A6" t="str">
            <v>AOE 950/12/9.5 SPINA INOX</v>
          </cell>
        </row>
        <row r="7">
          <cell r="A7" t="str">
            <v>AOE 956/14/40 SPINA INOX</v>
          </cell>
        </row>
        <row r="8">
          <cell r="A8" t="str">
            <v>armature intérieure-MULTI</v>
          </cell>
        </row>
        <row r="9">
          <cell r="A9" t="str">
            <v>Arrêt</v>
          </cell>
        </row>
        <row r="10">
          <cell r="A10" t="str">
            <v>AXE</v>
          </cell>
        </row>
        <row r="11">
          <cell r="A11" t="str">
            <v>AXE 100x8-M4</v>
          </cell>
        </row>
        <row r="12">
          <cell r="A12" t="str">
            <v>AXE 140 INOX D8 L66 140/76</v>
          </cell>
        </row>
        <row r="13">
          <cell r="A13" t="str">
            <v>AXE 90 INOX D7</v>
          </cell>
        </row>
        <row r="14">
          <cell r="A14" t="str">
            <v>AXE AVEC INSERT INTEGRES</v>
          </cell>
        </row>
        <row r="15">
          <cell r="A15" t="str">
            <v>AXE BOITIER TFR+KB</v>
          </cell>
        </row>
        <row r="16">
          <cell r="A16" t="str">
            <v>AXE COLLIER ISUZU TFR NON ZINGUEE</v>
          </cell>
        </row>
        <row r="17">
          <cell r="A17" t="str">
            <v>AXE D15-M11x100</v>
          </cell>
        </row>
        <row r="18">
          <cell r="A18" t="str">
            <v xml:space="preserve">AXE D'ARTICULATION </v>
          </cell>
        </row>
        <row r="19">
          <cell r="A19" t="str">
            <v>AXE DE FREIN OM40 PROD</v>
          </cell>
        </row>
        <row r="20">
          <cell r="A20" t="str">
            <v>AXE DIRECTION ISUZU</v>
          </cell>
        </row>
        <row r="21">
          <cell r="A21" t="str">
            <v>AXE ESC H11</v>
          </cell>
        </row>
        <row r="22">
          <cell r="A22" t="str">
            <v>AXE ETRIER FORD RANGER-PROD</v>
          </cell>
        </row>
        <row r="23">
          <cell r="A23" t="str">
            <v>AXE ETRIER MITSUBISHI D21.2 PROD</v>
          </cell>
        </row>
        <row r="24">
          <cell r="A24" t="str">
            <v>AXE ETRIER MITSUBISHI D21.9 AVEC SOUFFLET-CP1 PROD</v>
          </cell>
        </row>
        <row r="25">
          <cell r="A25" t="str">
            <v>AXE ETRIER SUP MITSUBISHI L200(536)</v>
          </cell>
        </row>
        <row r="26">
          <cell r="A26" t="str">
            <v>AXE FEMELLE</v>
          </cell>
        </row>
        <row r="27">
          <cell r="A27" t="str">
            <v xml:space="preserve">AXE FEMELLE </v>
          </cell>
        </row>
        <row r="28">
          <cell r="A28" t="str">
            <v>AXE FEMELLE M8X55</v>
          </cell>
        </row>
        <row r="29">
          <cell r="A29" t="str">
            <v>AXE FOURCHETTE</v>
          </cell>
        </row>
        <row r="30">
          <cell r="A30" t="str">
            <v>AXE FOURCHETTE SIMPLE</v>
          </cell>
        </row>
        <row r="31">
          <cell r="A31" t="str">
            <v xml:space="preserve">AXE GM JUMELLE MITSUBITCHI </v>
          </cell>
        </row>
        <row r="32">
          <cell r="A32" t="str">
            <v>AXE INOX D8 LG720mm</v>
          </cell>
        </row>
        <row r="33">
          <cell r="A33" t="str">
            <v>AXE INOX 303</v>
          </cell>
        </row>
        <row r="34">
          <cell r="A34" t="str">
            <v>axe jumelle ISUZU</v>
          </cell>
        </row>
        <row r="35">
          <cell r="A35" t="str">
            <v>AXE L=124mm JEMELLE FORD PROD</v>
          </cell>
        </row>
        <row r="36">
          <cell r="A36" t="str">
            <v>AXE LAITON Ø10.2*41.3</v>
          </cell>
        </row>
        <row r="37">
          <cell r="A37" t="str">
            <v xml:space="preserve">AXE LEVIER PORTE </v>
          </cell>
        </row>
        <row r="38">
          <cell r="A38" t="str">
            <v>AXE LISSE D8</v>
          </cell>
        </row>
        <row r="39">
          <cell r="A39" t="str">
            <v>AXE MALE AVEC TROU</v>
          </cell>
        </row>
        <row r="40">
          <cell r="A40" t="str">
            <v>AXE MALE EN I</v>
          </cell>
        </row>
        <row r="41">
          <cell r="A41" t="str">
            <v>AXE MALE L=100</v>
          </cell>
        </row>
        <row r="42">
          <cell r="A42" t="str">
            <v>AXE MALE SANS TROU</v>
          </cell>
        </row>
        <row r="43">
          <cell r="A43" t="str">
            <v>AXE MALE V02</v>
          </cell>
        </row>
        <row r="44">
          <cell r="A44" t="str">
            <v>AXE MALE-001</v>
          </cell>
        </row>
        <row r="45">
          <cell r="A45" t="str">
            <v>AXE PORTE TURBINE D10</v>
          </cell>
        </row>
        <row r="46">
          <cell r="A46" t="str">
            <v>Axe tendeur de 10</v>
          </cell>
        </row>
        <row r="47">
          <cell r="A47" t="str">
            <v xml:space="preserve">AXE TENDEUR DE 11 </v>
          </cell>
        </row>
        <row r="48">
          <cell r="A48" t="str">
            <v>AXE TRIANGLE SUSPENSION-CP1 PROD</v>
          </cell>
        </row>
        <row r="49">
          <cell r="A49" t="str">
            <v>BAGUE  GALVANISEE 16X11X4</v>
          </cell>
        </row>
        <row r="50">
          <cell r="A50" t="str">
            <v>Bague 10.5x25x75</v>
          </cell>
        </row>
        <row r="51">
          <cell r="A51" t="str">
            <v>BAGUE 12*22*56,2</v>
          </cell>
        </row>
        <row r="52">
          <cell r="A52" t="str">
            <v>BAGUE 12*22*65</v>
          </cell>
        </row>
        <row r="53">
          <cell r="A53" t="str">
            <v>BAGUE 12*25*60.5</v>
          </cell>
        </row>
        <row r="54">
          <cell r="A54" t="str">
            <v>BAGUE 18*14.5*68</v>
          </cell>
        </row>
        <row r="55">
          <cell r="A55" t="str">
            <v>Bague acier 10x14x102</v>
          </cell>
        </row>
        <row r="56">
          <cell r="A56" t="str">
            <v>BAGUE ACIER 12*9*11</v>
          </cell>
        </row>
        <row r="57">
          <cell r="A57" t="str">
            <v>Bague acier 12x11x9.5(4g)</v>
          </cell>
        </row>
        <row r="58">
          <cell r="A58" t="str">
            <v>bague acier 14*20*48</v>
          </cell>
        </row>
        <row r="59">
          <cell r="A59" t="str">
            <v>BAGUE ACIER 8.5x6.5x10</v>
          </cell>
        </row>
        <row r="60">
          <cell r="A60" t="str">
            <v>BAGUE ACIER 8.5x6.5x5.8</v>
          </cell>
        </row>
        <row r="61">
          <cell r="A61" t="str">
            <v>bague acier galvanisée 10x14x112</v>
          </cell>
        </row>
        <row r="62">
          <cell r="A62" t="str">
            <v>BAGUE ACIER GALVANISEE 14*10*102</v>
          </cell>
        </row>
        <row r="63">
          <cell r="A63" t="str">
            <v>BAGUE ACIER GALVANISEE 14*10*112</v>
          </cell>
        </row>
        <row r="64">
          <cell r="A64" t="str">
            <v>Bague acier nécessaire OM40</v>
          </cell>
        </row>
        <row r="65">
          <cell r="A65" t="str">
            <v>BAGUE ACIER NECESSAIRE-CP1 PROD</v>
          </cell>
        </row>
        <row r="66">
          <cell r="A66" t="str">
            <v>Bague acier Ø13</v>
          </cell>
        </row>
        <row r="67">
          <cell r="A67" t="str">
            <v>bague allu 27*14,5*55</v>
          </cell>
        </row>
        <row r="68">
          <cell r="A68" t="str">
            <v>BAGUE ALU 14,5*27*42</v>
          </cell>
        </row>
        <row r="69">
          <cell r="A69" t="str">
            <v>BAGUE ALU 18*27*43</v>
          </cell>
        </row>
        <row r="70">
          <cell r="A70" t="str">
            <v>Bague aluminium 14,4*24*40 biglia</v>
          </cell>
        </row>
        <row r="71">
          <cell r="A71" t="str">
            <v>bague aluminum lg30</v>
          </cell>
        </row>
        <row r="72">
          <cell r="A72" t="str">
            <v>BAGUE BOUGIE CULASSE</v>
          </cell>
        </row>
        <row r="73">
          <cell r="A73" t="str">
            <v>BAGUE BRUTE 12x20x14,5</v>
          </cell>
        </row>
        <row r="74">
          <cell r="A74" t="str">
            <v>Bague galvanisée 16*28*62</v>
          </cell>
        </row>
        <row r="75">
          <cell r="A75" t="str">
            <v>Bague brute 20x28x43</v>
          </cell>
        </row>
        <row r="76">
          <cell r="A76" t="str">
            <v>bague butée</v>
          </cell>
        </row>
        <row r="77">
          <cell r="A77" t="str">
            <v>bague butée interne Ø25</v>
          </cell>
        </row>
        <row r="78">
          <cell r="A78" t="str">
            <v>BAGUE D12*D8.3*10.4</v>
          </cell>
        </row>
        <row r="79">
          <cell r="A79" t="str">
            <v>BAGUE D12*D8.3*D3.6</v>
          </cell>
        </row>
        <row r="80">
          <cell r="A80" t="str">
            <v>BAGUE D32*22 L=21</v>
          </cell>
        </row>
        <row r="81">
          <cell r="A81" t="str">
            <v>BAGUE DE CENTRAGE D20</v>
          </cell>
        </row>
        <row r="82">
          <cell r="A82" t="str">
            <v>bague decolletée 7009</v>
          </cell>
        </row>
        <row r="83">
          <cell r="A83" t="str">
            <v>BAGUE DU FIXATION  D25 PROD</v>
          </cell>
        </row>
        <row r="84">
          <cell r="A84" t="str">
            <v>BAGUE ECHAPPEMENT ISUZU</v>
          </cell>
        </row>
        <row r="85">
          <cell r="A85" t="str">
            <v>BAGUE EN ACIER AXE RESSORT NM+AM OM40</v>
          </cell>
        </row>
        <row r="86">
          <cell r="A86" t="str">
            <v>BAGUE EN LAITON AXE RESSORT NM+AM OM40</v>
          </cell>
        </row>
        <row r="87">
          <cell r="A87" t="str">
            <v>bague épaulée 12*25*41</v>
          </cell>
        </row>
        <row r="88">
          <cell r="A88" t="str">
            <v>BAGUE EPAULEE 14*20*60</v>
          </cell>
        </row>
        <row r="89">
          <cell r="A89" t="str">
            <v>bague epaulee 14*30*66,5</v>
          </cell>
        </row>
        <row r="90">
          <cell r="A90" t="str">
            <v>BAGUE EXT SILENT BLOC FORD BT50</v>
          </cell>
        </row>
        <row r="91">
          <cell r="A91" t="str">
            <v>Bague Galvanisée  14*22,9*54,2</v>
          </cell>
        </row>
        <row r="92">
          <cell r="A92" t="str">
            <v>BAGUE GALVANISEE 10*16*80</v>
          </cell>
        </row>
        <row r="93">
          <cell r="A93" t="str">
            <v>Bague galvanisée 10x16x50</v>
          </cell>
        </row>
        <row r="94">
          <cell r="A94" t="str">
            <v>Bague Galvanisée 12*16*36</v>
          </cell>
        </row>
        <row r="95">
          <cell r="A95" t="str">
            <v>Bague Galvanisée 12*18*44+A647</v>
          </cell>
        </row>
        <row r="96">
          <cell r="A96" t="str">
            <v xml:space="preserve">Bague Galvanisée 12*20*38-weiller </v>
          </cell>
        </row>
        <row r="97">
          <cell r="A97" t="str">
            <v xml:space="preserve">Bague Galvanisée 12*22*69 - WEILLER </v>
          </cell>
        </row>
        <row r="98">
          <cell r="A98" t="str">
            <v>Bague galvanisée 12x16x32</v>
          </cell>
        </row>
        <row r="99">
          <cell r="A99" t="str">
            <v xml:space="preserve">Bague galvanisée 12x16x32- weiller </v>
          </cell>
        </row>
        <row r="100">
          <cell r="A100" t="str">
            <v>bague galvanisée 12x20x40-chutte nak</v>
          </cell>
        </row>
        <row r="101">
          <cell r="A101" t="str">
            <v>Bague galvanisée 12x22x65</v>
          </cell>
        </row>
        <row r="102">
          <cell r="A102" t="str">
            <v>bague galvanisée 14x20x52</v>
          </cell>
        </row>
        <row r="103">
          <cell r="A103" t="str">
            <v xml:space="preserve">Bague Galvanisée 16*20*38 - weiller </v>
          </cell>
        </row>
        <row r="104">
          <cell r="A104" t="str">
            <v xml:space="preserve">Bague Galvanisée 16*22*38- weiller </v>
          </cell>
        </row>
        <row r="105">
          <cell r="A105" t="str">
            <v>Bague Galvanisée 16*28*100</v>
          </cell>
        </row>
        <row r="106">
          <cell r="A106" t="str">
            <v>Bague Galvanisée 16*28*62</v>
          </cell>
        </row>
        <row r="107">
          <cell r="A107" t="str">
            <v>Bague Galvanisée 16*28*66</v>
          </cell>
        </row>
        <row r="108">
          <cell r="A108" t="str">
            <v>Bague galvanisée 16x28x100 - biglia b301</v>
          </cell>
        </row>
        <row r="109">
          <cell r="A109" t="str">
            <v xml:space="preserve">Bague galvanisée 18x22x42-WEILLER </v>
          </cell>
        </row>
        <row r="110">
          <cell r="A110" t="str">
            <v xml:space="preserve">bague galvanisée 20*26*45-chutes weiller </v>
          </cell>
        </row>
        <row r="111">
          <cell r="A111" t="str">
            <v xml:space="preserve">bague galvanisée 20x26x50- weiller </v>
          </cell>
        </row>
        <row r="112">
          <cell r="A112" t="str">
            <v xml:space="preserve">Bague Galvanisée 20x26x7-WEILLER </v>
          </cell>
        </row>
        <row r="113">
          <cell r="A113" t="str">
            <v>BAGUE HEXAGONE TARAUDEE M16*150</v>
          </cell>
        </row>
        <row r="114">
          <cell r="A114" t="str">
            <v>bague int silent bloc 18-14-68.8</v>
          </cell>
        </row>
        <row r="115">
          <cell r="A115" t="str">
            <v>Bague Int silent bloc canter</v>
          </cell>
        </row>
        <row r="116">
          <cell r="A116" t="str">
            <v>BAGUE INT SILENT BLOC FORD BT50</v>
          </cell>
        </row>
        <row r="117">
          <cell r="A117" t="str">
            <v>BAGUE INT SILENT BLOC INF-CP2 PROD</v>
          </cell>
        </row>
        <row r="118">
          <cell r="A118" t="str">
            <v xml:space="preserve">BAGUE INT SILENT BLOC MIT </v>
          </cell>
        </row>
        <row r="119">
          <cell r="A119" t="str">
            <v>BAGUE INT SILENT BLOC MITSUBISHI PROD</v>
          </cell>
        </row>
        <row r="120">
          <cell r="A120" t="str">
            <v>BAGUE INT SILENT BLOC RESSORT-CP2 PROD</v>
          </cell>
        </row>
        <row r="121">
          <cell r="A121" t="str">
            <v>BAGUE L=62mm SUPPORT CABINE TFR</v>
          </cell>
        </row>
        <row r="122">
          <cell r="A122" t="str">
            <v>BAGUE L=78 SUPP CABINE D'MAX</v>
          </cell>
        </row>
        <row r="123">
          <cell r="A123" t="str">
            <v>BAGUE LAITON 10,2*12,7</v>
          </cell>
        </row>
        <row r="124">
          <cell r="A124" t="str">
            <v>BAGUE LAITON 13*8.5*12</v>
          </cell>
        </row>
        <row r="125">
          <cell r="A125" t="str">
            <v>Bague laiton necessaire axe ressort</v>
          </cell>
        </row>
        <row r="126">
          <cell r="A126" t="str">
            <v>BAGUE LAITON NECESSAIRE AXE RESSORT AR F110</v>
          </cell>
        </row>
        <row r="127">
          <cell r="A127" t="str">
            <v>BAGUE LAITON NECESSAIRE AXE RESSORT AV F110</v>
          </cell>
        </row>
        <row r="128">
          <cell r="A128" t="str">
            <v>BAGUE RIVET COUVERCLE T80</v>
          </cell>
        </row>
        <row r="129">
          <cell r="A129" t="str">
            <v>Bague tarraudée</v>
          </cell>
        </row>
        <row r="130">
          <cell r="A130" t="str">
            <v>BAGUE TUBE DEAU FORD PROD</v>
          </cell>
        </row>
        <row r="131">
          <cell r="A131" t="str">
            <v>bielle direction</v>
          </cell>
        </row>
        <row r="132">
          <cell r="A132" t="str">
            <v>bossage purge M6</v>
          </cell>
        </row>
        <row r="133">
          <cell r="A133" t="str">
            <v>BOUCHON ALUMINIUM D38</v>
          </cell>
        </row>
        <row r="134">
          <cell r="A134" t="str">
            <v>Bouchon carter</v>
          </cell>
        </row>
        <row r="135">
          <cell r="A135" t="str">
            <v>bouchon Fan out 72</v>
          </cell>
        </row>
        <row r="136">
          <cell r="A136" t="str">
            <v>BOUCHON INOX D12-7.1</v>
          </cell>
        </row>
        <row r="137">
          <cell r="A137" t="str">
            <v>BOUCHON INOX D14</v>
          </cell>
        </row>
        <row r="138">
          <cell r="A138" t="str">
            <v>BOUCHON INOX D7.9 140X76X3</v>
          </cell>
        </row>
        <row r="139">
          <cell r="A139" t="str">
            <v>BOUCHON INOX D8.1 140X76X3</v>
          </cell>
        </row>
        <row r="140">
          <cell r="A140" t="str">
            <v>BOULON AXE RESSORT NM OM40</v>
          </cell>
        </row>
        <row r="141">
          <cell r="A141" t="str">
            <v>BOULON D'ASSEMBLAGE PROD</v>
          </cell>
        </row>
        <row r="142">
          <cell r="A142" t="str">
            <v>Boulon support moteur Ford</v>
          </cell>
        </row>
        <row r="143">
          <cell r="A143" t="str">
            <v>Boulon support moteur Ford GM</v>
          </cell>
        </row>
        <row r="144">
          <cell r="A144" t="str">
            <v>BRIDE TDW200</v>
          </cell>
        </row>
        <row r="145">
          <cell r="A145" t="str">
            <v>BROCHE ACIER D13 ZINGUE L180</v>
          </cell>
        </row>
        <row r="146">
          <cell r="A146" t="str">
            <v>BROCHE ACIER D13 ZINGUE L230</v>
          </cell>
        </row>
        <row r="147">
          <cell r="A147" t="str">
            <v>Bronzina 16/18*10.3</v>
          </cell>
        </row>
        <row r="148">
          <cell r="A148" t="str">
            <v>BUSS D13/20X18,2 AVP CARB-BAGUE ACIER D20</v>
          </cell>
        </row>
        <row r="149">
          <cell r="A149" t="str">
            <v xml:space="preserve">BUSS DIS 14-3003 1320x28.7 AVP CARB </v>
          </cell>
        </row>
        <row r="150">
          <cell r="A150" t="str">
            <v>BUTEE INTERNE METALLIQUE</v>
          </cell>
        </row>
        <row r="151">
          <cell r="A151" t="str">
            <v>Butée interne métallique</v>
          </cell>
        </row>
        <row r="152">
          <cell r="A152" t="str">
            <v>CAL ACIER SUSPENSION TOYOTA</v>
          </cell>
        </row>
        <row r="153">
          <cell r="A153" t="str">
            <v>CAL SUSPENSION PM ISUZU</v>
          </cell>
        </row>
        <row r="154">
          <cell r="A154" t="str">
            <v xml:space="preserve">CAL SUSPENSION PM ISUZU-fraisage +  percage sur centre </v>
          </cell>
        </row>
        <row r="155">
          <cell r="A155" t="str">
            <v>CHARNIERE DE PORTE ISUZU D/B NON COUPEE - 894155315</v>
          </cell>
        </row>
        <row r="156">
          <cell r="A156" t="str">
            <v>CHEMISE 440 DIN</v>
          </cell>
        </row>
        <row r="157">
          <cell r="A157" t="str">
            <v>CHEMISE 82US-43BUS PF01245B- biglia mjm</v>
          </cell>
        </row>
        <row r="158">
          <cell r="A158" t="str">
            <v>CHEMISE 840-450 DIN</v>
          </cell>
        </row>
        <row r="159">
          <cell r="A159" t="str">
            <v>Chemise Fan out 72</v>
          </cell>
        </row>
        <row r="160">
          <cell r="A160" t="str">
            <v xml:space="preserve">Clamping ring 240Fo -percage </v>
          </cell>
        </row>
        <row r="161">
          <cell r="A161" t="str">
            <v xml:space="preserve">clamping ring 240fo </v>
          </cell>
        </row>
        <row r="162">
          <cell r="A162" t="str">
            <v>Clamping ring 360FO</v>
          </cell>
        </row>
        <row r="163">
          <cell r="A163" t="str">
            <v>CORDGRIP M20 FOR PRIMARY FANOUT biglia</v>
          </cell>
        </row>
        <row r="164">
          <cell r="A164" t="str">
            <v>CORDGRIP M20 FOR PRIMARY FANOUT L32</v>
          </cell>
        </row>
        <row r="165">
          <cell r="A165" t="str">
            <v xml:space="preserve">CRIMP BODY FOR SECONDARY FAN OUT </v>
          </cell>
        </row>
        <row r="166">
          <cell r="A166" t="str">
            <v xml:space="preserve">Culot bougie GM Culasse-percage harding </v>
          </cell>
        </row>
        <row r="167">
          <cell r="A167" t="str">
            <v>CULOT BOUGIE GM EN ACIER PROD-decolletage</v>
          </cell>
        </row>
        <row r="168">
          <cell r="A168" t="str">
            <v xml:space="preserve">Culot Bougie PM Culasse - decolletage </v>
          </cell>
        </row>
        <row r="169">
          <cell r="A169" t="str">
            <v>DECOUPAGE AXE 100 INOX D8 L60</v>
          </cell>
        </row>
        <row r="170">
          <cell r="A170" t="str">
            <v>douille carre 24</v>
          </cell>
        </row>
        <row r="171">
          <cell r="A171" t="str">
            <v>douille Ø4</v>
          </cell>
        </row>
        <row r="172">
          <cell r="A172" t="str">
            <v xml:space="preserve">ECROU 430-440 DECOLLETE- nak </v>
          </cell>
        </row>
        <row r="173">
          <cell r="A173" t="str">
            <v>ECROU 430-440 DECOLLETE- nak PH2</v>
          </cell>
        </row>
        <row r="174">
          <cell r="A174" t="str">
            <v>ECROU 6.5X10</v>
          </cell>
        </row>
        <row r="175">
          <cell r="A175" t="str">
            <v>ECROU 6.5X10</v>
          </cell>
        </row>
        <row r="176">
          <cell r="A176" t="str">
            <v>ECROU 85-85B reprise</v>
          </cell>
        </row>
        <row r="177">
          <cell r="A177" t="str">
            <v xml:space="preserve">ECROU 85-85B reprise chanfrien </v>
          </cell>
        </row>
        <row r="178">
          <cell r="A178" t="str">
            <v>ecrou acier hex 10</v>
          </cell>
        </row>
        <row r="179">
          <cell r="A179" t="str">
            <v>Ecrou alu D38-JAMEL</v>
          </cell>
        </row>
        <row r="180">
          <cell r="A180" t="str">
            <v>ECROU BIELLE DIRECTION DROITE</v>
          </cell>
        </row>
        <row r="181">
          <cell r="A181" t="str">
            <v>ECROU BIELLE DROITE</v>
          </cell>
        </row>
        <row r="182">
          <cell r="A182" t="str">
            <v xml:space="preserve">ECROU BRIDE HEX 22 M14*1.5 </v>
          </cell>
        </row>
        <row r="183">
          <cell r="A183" t="str">
            <v>ECROU BRIDE HEX 24 PROD</v>
          </cell>
        </row>
        <row r="184">
          <cell r="A184" t="str">
            <v>Ecrou bride M14*1.5</v>
          </cell>
        </row>
        <row r="185">
          <cell r="A185" t="str">
            <v>Ecrou collier ISUZU TFR</v>
          </cell>
        </row>
        <row r="186">
          <cell r="A186" t="str">
            <v>ECROU DE BLOC</v>
          </cell>
        </row>
        <row r="187">
          <cell r="A187" t="str">
            <v>ECROU DE FUSEE</v>
          </cell>
        </row>
        <row r="188">
          <cell r="A188" t="str">
            <v>ecrou de fusée</v>
          </cell>
        </row>
        <row r="189">
          <cell r="A189" t="str">
            <v xml:space="preserve">ECROU DE FUSEE- HARDING </v>
          </cell>
        </row>
        <row r="190">
          <cell r="A190" t="str">
            <v>Ecrou de roue Mitsubitchi PM</v>
          </cell>
        </row>
        <row r="191">
          <cell r="A191" t="str">
            <v>ECROU DE ROUE NISSAN PM</v>
          </cell>
        </row>
        <row r="192">
          <cell r="A192" t="str">
            <v>Ecrou de roue origine</v>
          </cell>
        </row>
        <row r="193">
          <cell r="A193" t="str">
            <v>Ecrou de roue TFR ISUZU</v>
          </cell>
        </row>
        <row r="194">
          <cell r="A194" t="str">
            <v>ECROU DE ROUE TFR ISUZU -nak</v>
          </cell>
        </row>
        <row r="195">
          <cell r="A195" t="str">
            <v>ECROU DEMI CARTER ISUZU</v>
          </cell>
        </row>
        <row r="196">
          <cell r="A196" t="str">
            <v>ecrou frein</v>
          </cell>
        </row>
        <row r="197">
          <cell r="A197" t="str">
            <v>ecrou frein M12x150</v>
          </cell>
        </row>
        <row r="198">
          <cell r="A198" t="str">
            <v>ECROU FUSEE 404 PROD</v>
          </cell>
        </row>
        <row r="199">
          <cell r="A199" t="str">
            <v>ECROU FUSEE OM40</v>
          </cell>
        </row>
        <row r="200">
          <cell r="A200" t="str">
            <v>Ecrou goujon de 14 NM</v>
          </cell>
        </row>
        <row r="201">
          <cell r="A201" t="str">
            <v>ECROU HEX 17</v>
          </cell>
        </row>
        <row r="202">
          <cell r="A202" t="str">
            <v>ECROU HEX 19 LG16.4</v>
          </cell>
        </row>
        <row r="203">
          <cell r="A203" t="str">
            <v>ecrou hex 8 Acier</v>
          </cell>
        </row>
        <row r="204">
          <cell r="A204" t="str">
            <v>Ecrou hex8</v>
          </cell>
        </row>
        <row r="205">
          <cell r="A205" t="str">
            <v xml:space="preserve">ECROU JUMELLE SIMLPE MIT AM </v>
          </cell>
        </row>
        <row r="206">
          <cell r="A206" t="str">
            <v>ECROU M12x1,25</v>
          </cell>
        </row>
        <row r="207">
          <cell r="A207" t="str">
            <v xml:space="preserve">ECROU M12x125 ROULEMENT CENTRE FASTER 10 CV </v>
          </cell>
        </row>
        <row r="208">
          <cell r="A208" t="str">
            <v>Ecrou M16x1.50 lg18 HEX19</v>
          </cell>
        </row>
        <row r="209">
          <cell r="A209" t="str">
            <v>ECROU Ø   10 LG10</v>
          </cell>
        </row>
        <row r="210">
          <cell r="A210" t="str">
            <v>ecrou R5/R4 RENAULT</v>
          </cell>
        </row>
        <row r="211">
          <cell r="A211" t="str">
            <v>ECROU SEMI ARBRE ISUZU</v>
          </cell>
        </row>
        <row r="212">
          <cell r="A212" t="str">
            <v xml:space="preserve">Ecrou suspension- percage + demi taraudage </v>
          </cell>
        </row>
        <row r="213">
          <cell r="A213" t="str">
            <v>ECROU SUSPENSION PROD</v>
          </cell>
        </row>
        <row r="214">
          <cell r="A214" t="str">
            <v>Ecrou taraudée de tête pompête</v>
          </cell>
        </row>
        <row r="215">
          <cell r="A215" t="str">
            <v>ecrou tige embrayage F110</v>
          </cell>
        </row>
        <row r="216">
          <cell r="A216" t="str">
            <v>ecrou trompête 404</v>
          </cell>
        </row>
        <row r="217">
          <cell r="A217" t="str">
            <v>ECROU VIS PONT AR OM40 nakamurah</v>
          </cell>
        </row>
        <row r="218">
          <cell r="A218" t="str">
            <v>ECROU.ROUE TFR CHR-CP1 PRO</v>
          </cell>
        </row>
        <row r="219">
          <cell r="A219" t="str">
            <v>Embout H10</v>
          </cell>
        </row>
        <row r="220">
          <cell r="A220" t="str">
            <v>EMBOUT H11.5</v>
          </cell>
        </row>
        <row r="221">
          <cell r="A221" t="str">
            <v>embout porte rotule</v>
          </cell>
        </row>
        <row r="222">
          <cell r="A222" t="str">
            <v>embout tige piston</v>
          </cell>
        </row>
        <row r="223">
          <cell r="A223" t="str">
            <v>Entretoise de serrage TDW</v>
          </cell>
        </row>
        <row r="224">
          <cell r="A224" t="str">
            <v>entretoise hex11</v>
          </cell>
        </row>
        <row r="225">
          <cell r="A225" t="str">
            <v xml:space="preserve">Entretoise Hex11 </v>
          </cell>
        </row>
        <row r="226">
          <cell r="A226" t="str">
            <v>Entretoise hexagonal Hex15</v>
          </cell>
        </row>
        <row r="227">
          <cell r="A227" t="str">
            <v xml:space="preserve">EVACUATION 2/3G X-ONE nakamura </v>
          </cell>
        </row>
        <row r="228">
          <cell r="A228" t="str">
            <v>EVACUATION 2/3G X-ONE</v>
          </cell>
        </row>
        <row r="229">
          <cell r="A229" t="str">
            <v>EVACUATION 2/3G X-ONE</v>
          </cell>
        </row>
        <row r="230">
          <cell r="A230" t="str">
            <v xml:space="preserve">EVACUATION 2/3G X-ONE carre l32 </v>
          </cell>
        </row>
        <row r="231">
          <cell r="A231" t="str">
            <v>FAN OUT JENOPTEC 12FO</v>
          </cell>
        </row>
        <row r="232">
          <cell r="A232" t="str">
            <v>FANOUT 72FO POM C NOIR</v>
          </cell>
        </row>
        <row r="233">
          <cell r="A233" t="str">
            <v>FANOUT FOR 36FO JENOPTEC-CP1</v>
          </cell>
        </row>
        <row r="234">
          <cell r="A234" t="str">
            <v>FANOUT FOR 36FO JENOPTEC-CP2</v>
          </cell>
        </row>
        <row r="235">
          <cell r="A235" t="str">
            <v>FANOUT FOR 36FO JENOPTEC-CP3</v>
          </cell>
        </row>
        <row r="236">
          <cell r="A236" t="str">
            <v>FANOUT FOR 36FO JENOPTEC-CP3 Biglia</v>
          </cell>
        </row>
        <row r="237">
          <cell r="A237" t="str">
            <v>FANOUT FOR 72FO JENOPTEC-CP2</v>
          </cell>
        </row>
        <row r="238">
          <cell r="A238" t="str">
            <v>FANOUT FOR 72FO JENOPTEC-CP3</v>
          </cell>
        </row>
        <row r="239">
          <cell r="A239" t="str">
            <v xml:space="preserve">FC FOURCHETTE </v>
          </cell>
        </row>
        <row r="240">
          <cell r="A240" t="str">
            <v>fileté</v>
          </cell>
        </row>
        <row r="241">
          <cell r="A241" t="str">
            <v>FIXATION SUPERIEUR VIS</v>
          </cell>
        </row>
        <row r="242">
          <cell r="A242" t="str">
            <v>flasque</v>
          </cell>
        </row>
        <row r="243">
          <cell r="A243" t="str">
            <v>FORME D 30</v>
          </cell>
        </row>
        <row r="244">
          <cell r="A244" t="str">
            <v>FORME D 40</v>
          </cell>
        </row>
        <row r="245">
          <cell r="A245" t="str">
            <v>FUHRUNGSSAULE-D8-90-M4-i-i</v>
          </cell>
        </row>
        <row r="246">
          <cell r="A246" t="str">
            <v>Gewindeeinsatz Ensat M4*5</v>
          </cell>
        </row>
        <row r="247">
          <cell r="A247" t="str">
            <v>gojon LG 51.5 Ø19.7</v>
          </cell>
        </row>
        <row r="248">
          <cell r="A248" t="str">
            <v>GOUJON COLLECTEUR 404</v>
          </cell>
        </row>
        <row r="249">
          <cell r="A249" t="str">
            <v xml:space="preserve">GOUJON COLLECTEUR 404-tsughami </v>
          </cell>
        </row>
        <row r="250">
          <cell r="A250" t="str">
            <v>GOUJON DE 10 AR</v>
          </cell>
        </row>
        <row r="251">
          <cell r="A251" t="str">
            <v>GOUJON DE 11 LG 160</v>
          </cell>
        </row>
        <row r="252">
          <cell r="A252" t="str">
            <v>GOUJON DE 11 LG180</v>
          </cell>
        </row>
        <row r="253">
          <cell r="A253" t="str">
            <v>Goujon de 12 L = 183 mm</v>
          </cell>
        </row>
        <row r="254">
          <cell r="A254" t="str">
            <v>goujon de 12 l160</v>
          </cell>
        </row>
        <row r="255">
          <cell r="A255" t="str">
            <v>goujon de 12 l180</v>
          </cell>
        </row>
        <row r="256">
          <cell r="A256" t="str">
            <v xml:space="preserve">Goujon de 15 NM </v>
          </cell>
        </row>
        <row r="257">
          <cell r="A257" t="str">
            <v xml:space="preserve">GOUJON DE ROUE  HONDA/SUZUKI </v>
          </cell>
        </row>
        <row r="258">
          <cell r="A258" t="str">
            <v>GOUJON DE ROUE MITSIBITCHI GM</v>
          </cell>
        </row>
        <row r="259">
          <cell r="A259" t="str">
            <v>GOUJON DE ROUE AR OM40 PROD</v>
          </cell>
        </row>
        <row r="260">
          <cell r="A260" t="str">
            <v>GOUJON de roue AR ZEHO NM</v>
          </cell>
        </row>
        <row r="261">
          <cell r="A261" t="str">
            <v>GOUJON DE ROUE AV</v>
          </cell>
        </row>
        <row r="262">
          <cell r="A262" t="str">
            <v>GOUJON DE ROUE ISUZU</v>
          </cell>
        </row>
        <row r="263">
          <cell r="A263" t="str">
            <v>Goujon de roue ISUZU</v>
          </cell>
        </row>
        <row r="264">
          <cell r="A264" t="str">
            <v>GOUJON DE ROUE MAZDA</v>
          </cell>
        </row>
        <row r="265">
          <cell r="A265" t="str">
            <v>goujon de roue MI PM av</v>
          </cell>
        </row>
        <row r="266">
          <cell r="A266" t="str">
            <v>Goujon de roue Mit GM MB 584750 VT</v>
          </cell>
        </row>
        <row r="267">
          <cell r="A267" t="str">
            <v>Goujon de roue Mit GMB584750V T</v>
          </cell>
        </row>
        <row r="268">
          <cell r="A268" t="str">
            <v>GOUJON DE ROUE NISSAN D22 PATROL</v>
          </cell>
        </row>
        <row r="269">
          <cell r="A269" t="str">
            <v>GOUJON DE ROUE NISSAN URVAN LOUAGE</v>
          </cell>
        </row>
        <row r="270">
          <cell r="A270" t="str">
            <v>goujon de roue OM grand model</v>
          </cell>
        </row>
        <row r="271">
          <cell r="A271" t="str">
            <v>GOUJON HILUX-PROD</v>
          </cell>
        </row>
        <row r="272">
          <cell r="A272" t="str">
            <v xml:space="preserve">GOUJON M4 </v>
          </cell>
        </row>
        <row r="273">
          <cell r="A273" t="str">
            <v>goujon IVECO GM</v>
          </cell>
        </row>
        <row r="274">
          <cell r="A274" t="str">
            <v>goujon l 180.5</v>
          </cell>
        </row>
        <row r="275">
          <cell r="A275" t="str">
            <v>GOUJON LONCLUSER AV ET AR-PROD</v>
          </cell>
        </row>
        <row r="276">
          <cell r="A276" t="str">
            <v>GOUJON M12*1.5 L=50</v>
          </cell>
        </row>
        <row r="277">
          <cell r="A277" t="str">
            <v>GOUJON M12*1.5 L=56</v>
          </cell>
        </row>
        <row r="278">
          <cell r="A278" t="str">
            <v>GOUJON M12*1.5 L=56 PROD</v>
          </cell>
        </row>
        <row r="279">
          <cell r="A279" t="str">
            <v xml:space="preserve">GOUJON M14*1.5 L=52 </v>
          </cell>
        </row>
        <row r="280">
          <cell r="A280" t="str">
            <v>GOUJON M14*1.5 L=52 fraisé</v>
          </cell>
        </row>
        <row r="281">
          <cell r="A281" t="str">
            <v>GOUJON M14*1.5 L=52 NON FRAISEE PROD</v>
          </cell>
        </row>
        <row r="282">
          <cell r="A282" t="str">
            <v>GOUJON M4</v>
          </cell>
        </row>
        <row r="283">
          <cell r="A283" t="str">
            <v>GOUJON Ø 28</v>
          </cell>
        </row>
        <row r="284">
          <cell r="A284" t="str">
            <v>GOUJON M12*1.5 L=50</v>
          </cell>
        </row>
        <row r="285">
          <cell r="A285" t="str">
            <v>GOUJON TREMPETTE 404 PROD</v>
          </cell>
        </row>
        <row r="286">
          <cell r="A286" t="str">
            <v>GOUPILLE LAITON D6</v>
          </cell>
        </row>
        <row r="287">
          <cell r="A287" t="str">
            <v>GOUPILLE TUBE D'EAU PUNTO 2-CP5 PROD</v>
          </cell>
        </row>
        <row r="288">
          <cell r="A288" t="str">
            <v>INSERT  MOLETE LAITON D6-90-CP1</v>
          </cell>
        </row>
        <row r="289">
          <cell r="A289" t="str">
            <v>insert Hex 8 laiton</v>
          </cell>
        </row>
        <row r="290">
          <cell r="A290" t="str">
            <v>Insert Inox M8</v>
          </cell>
        </row>
        <row r="291">
          <cell r="A291" t="str">
            <v>insert laiton D6</v>
          </cell>
        </row>
        <row r="292">
          <cell r="A292" t="str">
            <v>INSERT LAITON D6-120-CP1</v>
          </cell>
        </row>
        <row r="293">
          <cell r="A293" t="str">
            <v>INSERT LAITON D8</v>
          </cell>
        </row>
        <row r="294">
          <cell r="A294" t="str">
            <v>INSERT LAITON D9  à120°</v>
          </cell>
        </row>
        <row r="295">
          <cell r="A295" t="str">
            <v>INSERT LAITON D9 à 90°</v>
          </cell>
        </row>
        <row r="296">
          <cell r="A296" t="str">
            <v xml:space="preserve">INSERT LEVIER </v>
          </cell>
        </row>
        <row r="297">
          <cell r="A297" t="str">
            <v>INSERT LEVIER PROD charioté</v>
          </cell>
        </row>
        <row r="298">
          <cell r="A298" t="str">
            <v xml:space="preserve">INSERT LEVIER SURMOULEE 345833-01 </v>
          </cell>
        </row>
        <row r="299">
          <cell r="A299" t="str">
            <v xml:space="preserve">INSERT LEVIER SURMOULEE 345833-01 - fraisage </v>
          </cell>
        </row>
        <row r="300">
          <cell r="A300" t="str">
            <v>insert M10</v>
          </cell>
        </row>
        <row r="301">
          <cell r="A301" t="str">
            <v>INSERT métalique</v>
          </cell>
        </row>
        <row r="302">
          <cell r="A302" t="str">
            <v>INSERT POUR FOURCHETTE FORME D</v>
          </cell>
        </row>
        <row r="303">
          <cell r="A303" t="str">
            <v>insert R171</v>
          </cell>
        </row>
        <row r="304">
          <cell r="A304" t="str">
            <v>insert W164 court</v>
          </cell>
        </row>
        <row r="305">
          <cell r="A305" t="str">
            <v>Insert Zinguée 14.2*20*48.5</v>
          </cell>
        </row>
        <row r="306">
          <cell r="A306" t="str">
            <v>Inserto Esag M8 12x12</v>
          </cell>
        </row>
        <row r="307">
          <cell r="A307" t="str">
            <v>INSERTO ESAG.M6 8*6</v>
          </cell>
        </row>
        <row r="308">
          <cell r="A308" t="str">
            <v>INSERTO MANOPOLA  INOX M8</v>
          </cell>
        </row>
        <row r="309">
          <cell r="A309" t="str">
            <v xml:space="preserve">MAIN BODY FOR SECONDRY FAN OUT </v>
          </cell>
        </row>
        <row r="310">
          <cell r="A310" t="str">
            <v xml:space="preserve">MAIN BODY PRIMARY FAN OUT  </v>
          </cell>
        </row>
        <row r="311">
          <cell r="A311" t="str">
            <v>Perno  AGGANCIO</v>
          </cell>
        </row>
        <row r="312">
          <cell r="A312" t="str">
            <v>Perno 510530</v>
          </cell>
        </row>
        <row r="313">
          <cell r="A313" t="str">
            <v>DIS.0050213300 PERNO D.6X30,6 INOX D6</v>
          </cell>
        </row>
        <row r="314">
          <cell r="A314" t="str">
            <v xml:space="preserve">DIS.0050227100 PERNO D.6X62 </v>
          </cell>
        </row>
        <row r="315">
          <cell r="A315" t="str">
            <v>PERNO DISINNESTO RULLO G16922290 laiton d7</v>
          </cell>
        </row>
        <row r="316">
          <cell r="A316" t="str">
            <v>PIECE CARRE DE 7</v>
          </cell>
        </row>
        <row r="317">
          <cell r="A317" t="str">
            <v>PIECE DECOLLETE TUBE DEAU MIT PROD</v>
          </cell>
        </row>
        <row r="318">
          <cell r="A318" t="str">
            <v>piece decolte tube d'eau d38 -cp1</v>
          </cell>
        </row>
        <row r="319">
          <cell r="A319" t="str">
            <v>piece decolte tube d'eau d50</v>
          </cell>
        </row>
        <row r="320">
          <cell r="A320" t="str">
            <v xml:space="preserve">PIECE IMPEREMERIE CAP BON </v>
          </cell>
        </row>
        <row r="321">
          <cell r="A321" t="str">
            <v>PIECE MOULEE V02</v>
          </cell>
        </row>
        <row r="322">
          <cell r="A322" t="str">
            <v>Pignon 28 dent  L=234</v>
          </cell>
        </row>
        <row r="323">
          <cell r="A323" t="str">
            <v>Pignon 28 dent BRAVO L=255</v>
          </cell>
        </row>
        <row r="324">
          <cell r="A324" t="str">
            <v>Pignon 28 dent CIAO L=245</v>
          </cell>
        </row>
        <row r="325">
          <cell r="A325" t="str">
            <v xml:space="preserve">PIGNON PLATEAU SIMPLE ETAGE D50 - contournage dents </v>
          </cell>
        </row>
        <row r="326">
          <cell r="A326" t="str">
            <v>pignon simple etage</v>
          </cell>
        </row>
        <row r="327">
          <cell r="A327" t="str">
            <v>pignon simple etage fraisage</v>
          </cell>
        </row>
        <row r="328">
          <cell r="A328" t="str">
            <v>PIGNON SOUDE L=236-24DENTS avec graisseur</v>
          </cell>
        </row>
        <row r="329">
          <cell r="A329" t="str">
            <v>Pignon soudé lg=216 -28 dents avec graisseur</v>
          </cell>
        </row>
        <row r="330">
          <cell r="A330" t="str">
            <v>pion</v>
          </cell>
        </row>
        <row r="331">
          <cell r="A331" t="str">
            <v>piston</v>
          </cell>
        </row>
        <row r="332">
          <cell r="A332" t="str">
            <v>plot nez de marche</v>
          </cell>
        </row>
        <row r="333">
          <cell r="A333" t="str">
            <v>poigné aluminum</v>
          </cell>
        </row>
        <row r="334">
          <cell r="A334" t="str">
            <v xml:space="preserve">porta valvola </v>
          </cell>
        </row>
        <row r="335">
          <cell r="A335" t="str">
            <v xml:space="preserve">Porta valvola </v>
          </cell>
        </row>
        <row r="336">
          <cell r="A336" t="str">
            <v xml:space="preserve">PORTE ROTULE </v>
          </cell>
        </row>
        <row r="337">
          <cell r="A337" t="str">
            <v>QAB 14*18-D16 NLD</v>
          </cell>
        </row>
        <row r="338">
          <cell r="A338" t="str">
            <v>QUADRO 10</v>
          </cell>
        </row>
        <row r="339">
          <cell r="A339" t="str">
            <v>QUADRO 10*60 AVP-axe acier-d14</v>
          </cell>
        </row>
        <row r="340">
          <cell r="A340" t="str">
            <v>QUADRO 10*60 AVP-AXE ACIER</v>
          </cell>
        </row>
        <row r="341">
          <cell r="A341" t="str">
            <v>raccord 504</v>
          </cell>
        </row>
        <row r="342">
          <cell r="A342" t="str">
            <v>RACCORD F110 PROD</v>
          </cell>
        </row>
        <row r="343">
          <cell r="A343" t="str">
            <v>RACCORD FIAT 113 PROD</v>
          </cell>
        </row>
        <row r="344">
          <cell r="A344" t="str">
            <v>raccord HEX 17</v>
          </cell>
        </row>
        <row r="345">
          <cell r="A345" t="str">
            <v>RACCORD ISUZU PROD</v>
          </cell>
        </row>
        <row r="346">
          <cell r="A346" t="str">
            <v>raccord OM 40</v>
          </cell>
        </row>
        <row r="347">
          <cell r="A347" t="str">
            <v>raccord pompe a l'eau</v>
          </cell>
        </row>
        <row r="348">
          <cell r="A348" t="str">
            <v>Raccord refroidisseur ISUZU</v>
          </cell>
        </row>
        <row r="349">
          <cell r="A349" t="str">
            <v>Rehausse-NAKAMURHA</v>
          </cell>
        </row>
        <row r="350">
          <cell r="A350" t="str">
            <v>rewinder axis Ø 14 inox</v>
          </cell>
        </row>
        <row r="351">
          <cell r="A351" t="str">
            <v>rivet laiton D6</v>
          </cell>
        </row>
        <row r="352">
          <cell r="A352" t="str">
            <v>rivet laiton D6-fraiseuse</v>
          </cell>
        </row>
        <row r="353">
          <cell r="A353" t="str">
            <v>RIVET MECANISME D6</v>
          </cell>
        </row>
        <row r="354">
          <cell r="A354" t="str">
            <v>rivet Ø15</v>
          </cell>
        </row>
        <row r="355">
          <cell r="A355" t="str">
            <v>rivet tarraudé T80</v>
          </cell>
        </row>
        <row r="356">
          <cell r="A356" t="str">
            <v>rivet tarraudée B55</v>
          </cell>
        </row>
        <row r="357">
          <cell r="A357" t="str">
            <v>RIVET TRB400</v>
          </cell>
        </row>
        <row r="358">
          <cell r="A358" t="str">
            <v>Rivet TRC300</v>
          </cell>
        </row>
        <row r="359">
          <cell r="A359" t="str">
            <v>RIVET TVRC 100</v>
          </cell>
        </row>
        <row r="360">
          <cell r="A360" t="str">
            <v>RIVET TVRC 100-Multibroche</v>
          </cell>
        </row>
        <row r="361">
          <cell r="A361" t="str">
            <v>Rondelle axe etirée de frein ISUZU</v>
          </cell>
        </row>
        <row r="362">
          <cell r="A362" t="str">
            <v>RONDELLE BOUCHON CARTER PROD</v>
          </cell>
        </row>
        <row r="363">
          <cell r="A363" t="str">
            <v>RONDELLE INOX 304 D12</v>
          </cell>
        </row>
        <row r="364">
          <cell r="A364" t="str">
            <v>RONDELLE INOX 304 D14</v>
          </cell>
        </row>
        <row r="365">
          <cell r="A365" t="str">
            <v>Rouleau contacteur</v>
          </cell>
        </row>
        <row r="366">
          <cell r="A366" t="str">
            <v>SEAL RING STRAIN RELIEF</v>
          </cell>
        </row>
        <row r="367">
          <cell r="A367" t="str">
            <v>Serrure encastrée B55</v>
          </cell>
        </row>
        <row r="368">
          <cell r="A368" t="str">
            <v>Siege JCU</v>
          </cell>
        </row>
        <row r="369">
          <cell r="A369" t="str">
            <v>signalisation d'intégrateur</v>
          </cell>
        </row>
        <row r="370">
          <cell r="A370" t="str">
            <v>SPINA GRIGIA INOX</v>
          </cell>
        </row>
        <row r="371">
          <cell r="A371" t="str">
            <v>SUPPORT VENTOUSE L75</v>
          </cell>
        </row>
        <row r="372">
          <cell r="A372" t="str">
            <v>teton</v>
          </cell>
        </row>
        <row r="373">
          <cell r="A373" t="str">
            <v>TIGE D8-M6</v>
          </cell>
        </row>
        <row r="374">
          <cell r="A374" t="str">
            <v>TIGE DE PISTON</v>
          </cell>
        </row>
        <row r="375">
          <cell r="A375" t="str">
            <v>tige d'embrayage</v>
          </cell>
        </row>
        <row r="376">
          <cell r="A376" t="str">
            <v>TIGE INOX 303</v>
          </cell>
        </row>
        <row r="377">
          <cell r="A377" t="str">
            <v>TIGE M4 AVEC ECROU</v>
          </cell>
        </row>
        <row r="378">
          <cell r="A378" t="str">
            <v>TIGE M6 AVEC ECROU</v>
          </cell>
        </row>
        <row r="379">
          <cell r="A379" t="str">
            <v>TIGE-D10-M8</v>
          </cell>
        </row>
        <row r="380">
          <cell r="A380" t="str">
            <v>TIGED8-M6</v>
          </cell>
        </row>
        <row r="381">
          <cell r="A381" t="str">
            <v>TIRANT ACIER D6</v>
          </cell>
        </row>
        <row r="382">
          <cell r="A382" t="str">
            <v>tube d'eau fiat tupo</v>
          </cell>
        </row>
        <row r="383">
          <cell r="A383" t="str">
            <v>TUBE PM TUBE D'EAU 404</v>
          </cell>
        </row>
        <row r="384">
          <cell r="A384" t="str">
            <v>VIS DE MOTORISATION FENTS</v>
          </cell>
        </row>
        <row r="385">
          <cell r="A385" t="str">
            <v>VIS DE PLOMBAGE --D</v>
          </cell>
        </row>
        <row r="386">
          <cell r="A386" t="str">
            <v>vis DEC inox M2.5</v>
          </cell>
        </row>
        <row r="387">
          <cell r="A387" t="str">
            <v>Vis imperdable</v>
          </cell>
        </row>
        <row r="388">
          <cell r="A388" t="str">
            <v>VIS M6 LG 20</v>
          </cell>
        </row>
        <row r="389">
          <cell r="A389" t="str">
            <v>VIS PM SUP MOTEUR FORD RANGER</v>
          </cell>
        </row>
        <row r="390">
          <cell r="A390" t="str">
            <v>VIS TC 6*9 (D11)</v>
          </cell>
        </row>
        <row r="391">
          <cell r="A391" t="str">
            <v>Vis ressort</v>
          </cell>
        </row>
        <row r="392">
          <cell r="A392" t="str">
            <v>BAGUE d'ANNEAU OUVERT-INOX D20</v>
          </cell>
        </row>
        <row r="393">
          <cell r="A393" t="str">
            <v>EMBOUT DE TIGE</v>
          </cell>
        </row>
        <row r="394">
          <cell r="A394" t="str">
            <v>AXE JUMELLE TOYOTA PM-CP2</v>
          </cell>
        </row>
        <row r="395">
          <cell r="A395" t="str">
            <v>AXE JUMELLE TOYOTA GM-CP1</v>
          </cell>
        </row>
        <row r="396">
          <cell r="A396" t="str">
            <v>AXE JUMELLE ISUZU CANTER-CP1</v>
          </cell>
        </row>
        <row r="397">
          <cell r="A397" t="str">
            <v>BAGUE DECOLLETEE D35-CP1</v>
          </cell>
        </row>
        <row r="398">
          <cell r="A398" t="str">
            <v>BAGUE DECOLLETEE TUBE D'EAU PALIO -CP2</v>
          </cell>
        </row>
        <row r="399">
          <cell r="A399" t="str">
            <v>BAGUE DECOLLETEE TUBE D'EAU UNO DIESEL- CP2</v>
          </cell>
        </row>
        <row r="400">
          <cell r="A400" t="str">
            <v>GOUJON DE ROUE MITSIBITCHI PM</v>
          </cell>
        </row>
        <row r="401">
          <cell r="A401" t="str">
            <v>AXE JUMELLE SIMPLE MIT AM</v>
          </cell>
        </row>
        <row r="402">
          <cell r="A402" t="str">
            <v>SA-V7</v>
          </cell>
        </row>
        <row r="403">
          <cell r="A403" t="str">
            <v>BOULON AXE ETRIER MITSUBISHI D21.9-CP2 PROD</v>
          </cell>
        </row>
        <row r="404">
          <cell r="A404" t="str">
            <v>Anneau Brute 30*38*27 finition NAK</v>
          </cell>
        </row>
        <row r="405">
          <cell r="A405" t="str">
            <v>AXE SUPPORT AMORTISSEUR OM40</v>
          </cell>
        </row>
        <row r="406">
          <cell r="A406" t="str">
            <v>ECROU FREIN M12*150(taraudage sur PF42 apres reclamation)</v>
          </cell>
        </row>
        <row r="407">
          <cell r="A407" t="str">
            <v>AXE METALLIQUE MONODIGT</v>
          </cell>
        </row>
        <row r="408">
          <cell r="A408" t="str">
            <v>BAGUE 12*22*69</v>
          </cell>
        </row>
        <row r="409">
          <cell r="A409" t="str">
            <v>ECROU FUSEE 404</v>
          </cell>
        </row>
        <row r="410">
          <cell r="A410" t="str">
            <v>Bague Galvanisée  10*16*25weiler</v>
          </cell>
        </row>
        <row r="411">
          <cell r="A411" t="str">
            <v>AXE INOX D5*1828</v>
          </cell>
        </row>
        <row r="412">
          <cell r="A412" t="str">
            <v>CHEMISE BOITIER TFR+KB</v>
          </cell>
        </row>
        <row r="413">
          <cell r="A413" t="str">
            <v>BAGUE EPAULEE 12*25*41</v>
          </cell>
        </row>
        <row r="414">
          <cell r="A414" t="str">
            <v>Bague Galvanisée 14*16*32 weiler</v>
          </cell>
        </row>
        <row r="415">
          <cell r="A415" t="str">
            <v>Bague Galvanisée 12*18*32weiler</v>
          </cell>
        </row>
        <row r="416">
          <cell r="A416" t="str">
            <v>PISTON TETE POMPETE 404</v>
          </cell>
        </row>
        <row r="417">
          <cell r="A417" t="str">
            <v>Bague Galvanisée 9*12*30,5weiler</v>
          </cell>
        </row>
        <row r="418">
          <cell r="A418" t="str">
            <v>BAGUE LAITON Ø10.2*12.9</v>
          </cell>
        </row>
        <row r="419">
          <cell r="A419" t="str">
            <v>AXE ETRIER ISUZU-CP2</v>
          </cell>
        </row>
        <row r="420">
          <cell r="A420" t="str">
            <v>Anneau Brute 30*38*21-FINITION</v>
          </cell>
        </row>
        <row r="422">
          <cell r="A422" t="str">
            <v>SUPPORT DE ROTULE D40</v>
          </cell>
        </row>
        <row r="423">
          <cell r="A423" t="str">
            <v>BAGUE 10.5X24X75</v>
          </cell>
        </row>
        <row r="424">
          <cell r="A424" t="str">
            <v>ECROU GOUJON DE ROUE TOYOTA</v>
          </cell>
        </row>
        <row r="425">
          <cell r="A425" t="str">
            <v>Anneau Brute 30*38*24 finition NAK</v>
          </cell>
        </row>
        <row r="426">
          <cell r="A426" t="str">
            <v>RIVET TARAUDEE T80</v>
          </cell>
        </row>
        <row r="427">
          <cell r="A427" t="str">
            <v xml:space="preserve">AXE JUMELLE-CP2 </v>
          </cell>
        </row>
        <row r="428">
          <cell r="A428" t="str">
            <v>BOUCHON INOX D14-10 finition</v>
          </cell>
        </row>
        <row r="429">
          <cell r="A429" t="str">
            <v xml:space="preserve">Anneau Brute 30*38*21ebauche </v>
          </cell>
        </row>
        <row r="430">
          <cell r="A430" t="str">
            <v>AXE INOX D5.5*1620+AXE INOX D5*1828</v>
          </cell>
        </row>
        <row r="431">
          <cell r="A431" t="str">
            <v xml:space="preserve">BAGUE INTERIEUR SILENT BLOC FORD RANGER percage </v>
          </cell>
        </row>
        <row r="432">
          <cell r="A432" t="str">
            <v xml:space="preserve">Bague Galvanisée 16*22*44 apartir des chutes </v>
          </cell>
        </row>
        <row r="433">
          <cell r="A433" t="str">
            <v xml:space="preserve">Bague Galvanisée 16*22*38 a partir des chutes </v>
          </cell>
        </row>
        <row r="434">
          <cell r="A434" t="str">
            <v xml:space="preserve">AXE L=103mm JUMELLE FORD </v>
          </cell>
        </row>
        <row r="435">
          <cell r="A435" t="str">
            <v xml:space="preserve">BAGUE INTERIEUR SILENT BLOC TRIANGLE TFR percage </v>
          </cell>
        </row>
        <row r="436">
          <cell r="A436" t="str">
            <v xml:space="preserve">Bague Galvanisée 14*20*40 sur tour  weiler </v>
          </cell>
        </row>
        <row r="437">
          <cell r="A437" t="str">
            <v xml:space="preserve">CAL SUSPENSION GM sur Kitamura </v>
          </cell>
        </row>
        <row r="438">
          <cell r="A438" t="str">
            <v xml:space="preserve">Bague Galvanisée 14*20*32  sur tour  weiler </v>
          </cell>
        </row>
        <row r="439">
          <cell r="A439" t="str">
            <v xml:space="preserve">Bague Galvanisée 12*18*44  sur tour  weiler </v>
          </cell>
        </row>
        <row r="440">
          <cell r="A440" t="str">
            <v xml:space="preserve">CAL NECESSAIRE CONTRE RESSORT OM40+ECROU SUSPENSION PROD </v>
          </cell>
        </row>
        <row r="441">
          <cell r="A441" t="str">
            <v xml:space="preserve">Bague Galvanisée 12*18*32 sur tour  weiler </v>
          </cell>
        </row>
        <row r="442">
          <cell r="A442" t="str">
            <v>AXE INOX D5.5*1620)+(AXE INOX D5.5*1828</v>
          </cell>
        </row>
        <row r="443">
          <cell r="A443" t="str">
            <v xml:space="preserve"> Bague Galvaniée  10*16*15  sur tour  weiler </v>
          </cell>
        </row>
        <row r="444">
          <cell r="A444" t="str">
            <v xml:space="preserve">CULOT BOUGIE H16 C9YC EN ACIER-decolletage </v>
          </cell>
        </row>
        <row r="445">
          <cell r="A445" t="str">
            <v>Anneau Brute 25,2*32*17 Nakamura</v>
          </cell>
        </row>
        <row r="446">
          <cell r="A446" t="str">
            <v>CULOT BOUGIE H16 C9YC EN ACIER+CULOT DE BOUGIE PM CULASSE EN ACIER-percage harding</v>
          </cell>
        </row>
        <row r="447">
          <cell r="A447" t="str">
            <v xml:space="preserve">Bague Galvanisée 12*20*40 travail par chutes </v>
          </cell>
        </row>
        <row r="448">
          <cell r="A448" t="str">
            <v>DIS.0050213300 PERNO D6X30,6 INOX D6</v>
          </cell>
        </row>
        <row r="449">
          <cell r="A449" t="str">
            <v xml:space="preserve">RACCORD ACIER HEX 17 MPS000300 percage </v>
          </cell>
        </row>
        <row r="450">
          <cell r="A450" t="str">
            <v>CULOT DE BOUGIE PM CULASSE EN ACIER-percage sur harding</v>
          </cell>
        </row>
        <row r="451">
          <cell r="A451" t="str">
            <v xml:space="preserve">Bague Galvanisée 12*22*43 a partir des chutes </v>
          </cell>
        </row>
        <row r="452">
          <cell r="A452" t="str">
            <v xml:space="preserve">Anneau BN 25,2*32*31,5 a partir des chutes </v>
          </cell>
        </row>
        <row r="453">
          <cell r="A453" t="str">
            <v>Bague Brute 12*20*14,5</v>
          </cell>
        </row>
        <row r="454">
          <cell r="A454" t="str">
            <v>FANOUT FOR 48FO JENOPTEC-BOUCH.FILETE</v>
          </cell>
        </row>
        <row r="455">
          <cell r="A455" t="str">
            <v xml:space="preserve">Bague Brute 25,2*32*24,8-chanfrien </v>
          </cell>
        </row>
        <row r="456">
          <cell r="A456" t="str">
            <v>P1 FSS V01</v>
          </cell>
        </row>
        <row r="457">
          <cell r="A457" t="str">
            <v xml:space="preserve">Bague Aluminium 14,4*27*50- chanfrien </v>
          </cell>
        </row>
        <row r="458">
          <cell r="A458" t="str">
            <v>ANNEAU 25,2*32*29- nak</v>
          </cell>
        </row>
        <row r="459">
          <cell r="A459" t="str">
            <v xml:space="preserve">Bague aluminium 14,4*27*42 - chutes </v>
          </cell>
        </row>
        <row r="460">
          <cell r="A460" t="str">
            <v>Anneau Brute 25,2*32*17 -chanfrien</v>
          </cell>
        </row>
        <row r="461">
          <cell r="A461" t="str">
            <v>Bague Galvanisée 12*21,9*53</v>
          </cell>
        </row>
        <row r="462">
          <cell r="A462" t="str">
            <v>Bague Galvanisée 20*26*52</v>
          </cell>
        </row>
        <row r="463">
          <cell r="A463" t="str">
            <v>Anneau Brute 25,2*32*17-chutes</v>
          </cell>
        </row>
        <row r="464">
          <cell r="A464" t="str">
            <v xml:space="preserve">ANNEAU 25,2*32*29-CHUTES </v>
          </cell>
        </row>
        <row r="465">
          <cell r="A465" t="str">
            <v xml:space="preserve">Anneau FX 25,2*32*21-CHUTES </v>
          </cell>
        </row>
        <row r="466">
          <cell r="A466" t="str">
            <v>FANOUT FOR 72FO JENOPTEC-CP1</v>
          </cell>
        </row>
        <row r="467">
          <cell r="A467" t="str">
            <v>ARRET DE PORTE-CP1</v>
          </cell>
        </row>
        <row r="468">
          <cell r="A468" t="str">
            <v>ARRET DE PORTE-CP2</v>
          </cell>
        </row>
        <row r="469">
          <cell r="A469" t="str">
            <v xml:space="preserve">Bague Galvaniée 40*42.4*49-chutes </v>
          </cell>
        </row>
        <row r="470">
          <cell r="A470" t="str">
            <v>AXE ETRIER D'MAX 8-98006256 TETE CARRE-CP1</v>
          </cell>
        </row>
        <row r="471">
          <cell r="A471" t="str">
            <v xml:space="preserve">Bague Galvaniée 40*42.4*24-chutes </v>
          </cell>
        </row>
        <row r="472">
          <cell r="A472" t="str">
            <v xml:space="preserve">Bague Brute 32*42*34-chutes </v>
          </cell>
        </row>
        <row r="473">
          <cell r="A473" t="str">
            <v xml:space="preserve">Bague Galvanisée 16*20*34-chutes </v>
          </cell>
        </row>
        <row r="474">
          <cell r="A474" t="str">
            <v xml:space="preserve">ANNEAU BRUTE EL 32*42*25-chutes </v>
          </cell>
        </row>
        <row r="475">
          <cell r="A475" t="str">
            <v xml:space="preserve">CULOT BOUGIE GM CULASSE EN ACIER- fieltage exterieur sur tsughami </v>
          </cell>
        </row>
        <row r="476">
          <cell r="A476" t="str">
            <v>AXE  ETRIER D'MAX 8-98006256 TETE AVEC MEPLAT-CP2</v>
          </cell>
        </row>
        <row r="477">
          <cell r="A477" t="str">
            <v>Bague Galvanisée 12*27*39.5</v>
          </cell>
        </row>
        <row r="478">
          <cell r="A478" t="str">
            <v xml:space="preserve">Bague Galvanisée 10*16*18- WEILLER </v>
          </cell>
        </row>
        <row r="479">
          <cell r="A479" t="str">
            <v xml:space="preserve">Ecrou suspension- surfacage </v>
          </cell>
        </row>
        <row r="480">
          <cell r="A480" t="str">
            <v>BAGUE 20X30X46</v>
          </cell>
        </row>
        <row r="481">
          <cell r="A481" t="str">
            <v xml:space="preserve">Bague Brute 40*50*39- chutes </v>
          </cell>
        </row>
        <row r="482">
          <cell r="A482" t="str">
            <v>GOUPILLE D6.35 L 39</v>
          </cell>
        </row>
        <row r="483">
          <cell r="A483" t="str">
            <v xml:space="preserve">ANNEAU  BRUTE 40*50*38-chutes </v>
          </cell>
        </row>
        <row r="484">
          <cell r="A484" t="str">
            <v>ANNEAU BRUTE 32*42*20 chuttes</v>
          </cell>
        </row>
        <row r="485">
          <cell r="A485" t="str">
            <v xml:space="preserve">Bague Galvanisée  10*16*24- chutes </v>
          </cell>
        </row>
        <row r="486">
          <cell r="A486" t="str">
            <v xml:space="preserve">Bague Brute 40*50*21- chutes </v>
          </cell>
        </row>
        <row r="487">
          <cell r="A487" t="str">
            <v xml:space="preserve">VIS DE PLANCHER </v>
          </cell>
        </row>
        <row r="488">
          <cell r="A488" t="str">
            <v xml:space="preserve">Bague Galvaniée 38*40,4*28-chutes </v>
          </cell>
        </row>
        <row r="489">
          <cell r="A489" t="str">
            <v>Bague Galvanisée 10,5*25*75</v>
          </cell>
        </row>
        <row r="490">
          <cell r="A490" t="str">
            <v>GOUJON DE ROUE MAZDA/ FORD RANGER</v>
          </cell>
        </row>
        <row r="491">
          <cell r="A491" t="str">
            <v>Bague aluminium 16*27*43 manuelle</v>
          </cell>
        </row>
        <row r="492">
          <cell r="A492" t="str">
            <v>AXE INOX D8 LG800mm</v>
          </cell>
        </row>
        <row r="493">
          <cell r="A493" t="str">
            <v>BAGUE DECOLLETEE TUBE D EAU HONDA ACCORD -CP6</v>
          </cell>
        </row>
        <row r="494">
          <cell r="A494" t="str">
            <v>AXE MALE EN I V02</v>
          </cell>
        </row>
        <row r="495">
          <cell r="A495" t="str">
            <v xml:space="preserve">Bague Galvanisée  10*18*40- CHUTES </v>
          </cell>
        </row>
        <row r="496">
          <cell r="A496" t="str">
            <v xml:space="preserve">Bague Galvanisée 12x16x34- CHUTES </v>
          </cell>
        </row>
        <row r="497">
          <cell r="A497" t="str">
            <v>Fanout for 72FO Idea-1.6MM-CP1</v>
          </cell>
        </row>
        <row r="498">
          <cell r="A498" t="str">
            <v xml:space="preserve">bague galvanisée 14x18x40- chutes </v>
          </cell>
        </row>
        <row r="499">
          <cell r="A499" t="str">
            <v>GOUJON DE ROUE ISUZU DMAX-l32</v>
          </cell>
        </row>
        <row r="500">
          <cell r="A500" t="str">
            <v>Fanout for 72FO Idea-1.6MM-CP3</v>
          </cell>
        </row>
        <row r="501">
          <cell r="A501" t="str">
            <v>VIS D11 M4X0.7</v>
          </cell>
        </row>
        <row r="502">
          <cell r="A502" t="str">
            <v>Pomello Corpo GA- echantillion rialteck</v>
          </cell>
        </row>
        <row r="503">
          <cell r="A503" t="str">
            <v>BAGUE BUTEE INTERNE GALVANISEE</v>
          </cell>
        </row>
        <row r="504">
          <cell r="A504" t="str">
            <v>Anneau  Brute 30*38*27 CHANF EXT 2x45</v>
          </cell>
        </row>
        <row r="505">
          <cell r="A505" t="str">
            <v>USINAGE BORNE CPF SANS TROU Ø10</v>
          </cell>
        </row>
        <row r="506">
          <cell r="A506" t="str">
            <v>Bague Brute 38*40,4*28-Chutte</v>
          </cell>
        </row>
        <row r="507">
          <cell r="A507" t="str">
            <v>VIS TH 8*15 (D14)</v>
          </cell>
        </row>
        <row r="508">
          <cell r="A508" t="str">
            <v>ECROU DE ROUE FORD RANGER</v>
          </cell>
        </row>
        <row r="509">
          <cell r="A509" t="str">
            <v>BAGUE EXTERIEUR SILENT BLOC AR ISUZU</v>
          </cell>
        </row>
        <row r="510">
          <cell r="A510" t="str">
            <v>RIEUR SILENT BLOC TRIANGLE TFR-FORD RANGER</v>
          </cell>
        </row>
        <row r="511">
          <cell r="A511" t="str">
            <v>VIS TC 8*12 (C10)</v>
          </cell>
        </row>
        <row r="512">
          <cell r="A512" t="str">
            <v>VIS TC 10*12 (C10)</v>
          </cell>
        </row>
        <row r="513">
          <cell r="A513" t="str">
            <v>AXE ACIER Ø10.2*41.3</v>
          </cell>
        </row>
        <row r="514">
          <cell r="A514" t="str">
            <v>ANNEAU  BRUTE AVEC CHANF.INT.40*50*32</v>
          </cell>
        </row>
        <row r="515">
          <cell r="A515" t="str">
            <v>AXE TARAUDE L44</v>
          </cell>
        </row>
        <row r="516">
          <cell r="A516" t="str">
            <v>BAGUE ACIER Ø10.2*12.9</v>
          </cell>
        </row>
        <row r="517">
          <cell r="A517" t="str">
            <v>Bague Epaulee zinguéé 14*30*66,5</v>
          </cell>
        </row>
        <row r="518">
          <cell r="A518" t="str">
            <v>DIS.G16622070 POMELLO COPERCHIO</v>
          </cell>
        </row>
        <row r="519">
          <cell r="A519" t="str">
            <v>BAGUE DECOLLETEE TUBE D EAU HYUNDAI TUSCON- CP7</v>
          </cell>
        </row>
        <row r="520">
          <cell r="A520" t="str">
            <v>Insert levier à partit d 12</v>
          </cell>
        </row>
        <row r="521">
          <cell r="A521" t="str">
            <v>USINAGE BORNE T030</v>
          </cell>
        </row>
        <row r="522">
          <cell r="A522" t="str">
            <v>USINAGE LOPIN EBCP-FSD</v>
          </cell>
        </row>
        <row r="523">
          <cell r="A523" t="str">
            <v>BRAS DE MANOEUVRE  G  MAN</v>
          </cell>
        </row>
        <row r="524">
          <cell r="A524" t="str">
            <v xml:space="preserve">MAIN BODY FOR SECONDRY FAN OUT - augmentation cadence </v>
          </cell>
        </row>
        <row r="525">
          <cell r="A525" t="str">
            <v>INSERT</v>
          </cell>
        </row>
        <row r="526">
          <cell r="A526" t="str">
            <v>GICLEUR POUR MEMBRANE BP 1' 1/4</v>
          </cell>
        </row>
        <row r="527">
          <cell r="A527" t="str">
            <v>GICLEUR POUR MEMBRANE BP 1'</v>
          </cell>
        </row>
        <row r="528">
          <cell r="A528" t="str">
            <v xml:space="preserve">USINAGE BORNE T030-APRES MODIFICATION </v>
          </cell>
        </row>
        <row r="529">
          <cell r="A529" t="str">
            <v xml:space="preserve">Anneau Brute 25,2*32*17- finition </v>
          </cell>
        </row>
        <row r="530">
          <cell r="A530" t="str">
            <v>BAGUE 12*22*69</v>
          </cell>
        </row>
        <row r="531">
          <cell r="A531" t="str">
            <v xml:space="preserve">BAGUE 20X30X46 - BITOURELLE </v>
          </cell>
        </row>
        <row r="532">
          <cell r="A532" t="str">
            <v xml:space="preserve">BAGUE EPAULEE 12*25*41-BIGLIA </v>
          </cell>
        </row>
        <row r="533">
          <cell r="A533" t="str">
            <v xml:space="preserve">GOUJON DE ROUE ISUZU DMAX- CHUTES </v>
          </cell>
        </row>
        <row r="534">
          <cell r="A534" t="str">
            <v>USINAGE BORNE RBD</v>
          </cell>
        </row>
        <row r="535">
          <cell r="A535" t="str">
            <v>USINAGE BORNE T030- montage mjm</v>
          </cell>
        </row>
        <row r="536">
          <cell r="A536" t="str">
            <v>BAGUE EPAULEE 12*20*45</v>
          </cell>
        </row>
        <row r="537">
          <cell r="A537" t="str">
            <v xml:space="preserve">Bague Galvanisée 10,5*25*75- correction de reglage </v>
          </cell>
        </row>
        <row r="538">
          <cell r="A538" t="str">
            <v xml:space="preserve">ECROU SUSPENSION ISUZU- surfacage mori seiki 3 axe </v>
          </cell>
        </row>
        <row r="539">
          <cell r="A539" t="str">
            <v xml:space="preserve">Bague Galvanisée 12*20*45- chute </v>
          </cell>
        </row>
        <row r="540">
          <cell r="A540" t="str">
            <v xml:space="preserve">USINAGE LOPIN EBCP-FSD- montage mjm </v>
          </cell>
        </row>
        <row r="541">
          <cell r="A541" t="str">
            <v>PERCAGE CLAMPING RING 120Fo</v>
          </cell>
        </row>
        <row r="542">
          <cell r="A542" t="str">
            <v xml:space="preserve">Bague Galvanisée 12*20*16.5-chutte </v>
          </cell>
        </row>
        <row r="543">
          <cell r="A543" t="str">
            <v>Fanout for 6FO Idea-CP1</v>
          </cell>
        </row>
        <row r="544">
          <cell r="A544" t="str">
            <v xml:space="preserve">GOUJON DE ROUE ISUZU GM - par chutes </v>
          </cell>
        </row>
        <row r="545">
          <cell r="A545" t="str">
            <v xml:space="preserve">TIGE DE PISTON- maj process </v>
          </cell>
        </row>
        <row r="546">
          <cell r="A546" t="str">
            <v xml:space="preserve">USINAGE LOPIN EBCP-FSD- foret de forme mjm </v>
          </cell>
        </row>
        <row r="547">
          <cell r="A547" t="str">
            <v>ECROU- d14</v>
          </cell>
        </row>
        <row r="548">
          <cell r="A548" t="str">
            <v>GOUJON INJECTEUR 404</v>
          </cell>
        </row>
        <row r="549">
          <cell r="A549" t="str">
            <v>BUTEE</v>
          </cell>
        </row>
        <row r="550">
          <cell r="A550" t="str">
            <v>CHEMISE ZINGUEE TETE POMPETE 404</v>
          </cell>
        </row>
        <row r="551">
          <cell r="A551" t="str">
            <v xml:space="preserve">Bague Galvanisée 10*16*36- par chutes </v>
          </cell>
        </row>
        <row r="552">
          <cell r="A552" t="str">
            <v>BAGUE DU FIXATION  D50</v>
          </cell>
        </row>
        <row r="553">
          <cell r="A553" t="str">
            <v xml:space="preserve">Bague Brute  10*16*7- chutes </v>
          </cell>
        </row>
        <row r="554">
          <cell r="A554" t="str">
            <v xml:space="preserve">USINAGE BORNE CPF SANS TROU Ø10 -3montage </v>
          </cell>
        </row>
        <row r="555">
          <cell r="A555" t="str">
            <v xml:space="preserve">USINAGE LOPIN EBCP-FSD- 1montage </v>
          </cell>
        </row>
        <row r="556">
          <cell r="A556" t="str">
            <v>BAGUE GOUJON MITSUBISHI CANTER/FSR/FK D32*22 L=21- big42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LE"/>
      <sheetName val="Pieces"/>
      <sheetName val="21-02-2020"/>
      <sheetName val="01-02-2020"/>
      <sheetName val="21-01-2020"/>
      <sheetName val="20-01-2020"/>
      <sheetName val="18-01-2020"/>
      <sheetName val="17-01-2020"/>
      <sheetName val="16-01-2020"/>
      <sheetName val="15-01-2020"/>
      <sheetName val="13-01-2020"/>
      <sheetName val="11-01-2020"/>
      <sheetName val="10-01-2020"/>
      <sheetName val="09-01-2020"/>
      <sheetName val="08-01-2020"/>
      <sheetName val="07-01-2020"/>
      <sheetName val="06-01-2020"/>
      <sheetName val="04-01-2020"/>
      <sheetName val="03-01-2020"/>
      <sheetName val="02-01-2020"/>
      <sheetName val="20-06-2020"/>
    </sheetNames>
    <sheetDataSet>
      <sheetData sheetId="0" refreshError="1"/>
      <sheetData sheetId="1">
        <row r="1">
          <cell r="A1" t="str">
            <v xml:space="preserve">desgination </v>
          </cell>
        </row>
        <row r="2">
          <cell r="A2" t="str">
            <v xml:space="preserve"> BUSS. DIS. 14-3003 1320X28.7 AVP CARB </v>
          </cell>
        </row>
        <row r="3">
          <cell r="A3" t="str">
            <v>ANNEAU 25.2*32*29</v>
          </cell>
        </row>
        <row r="4">
          <cell r="A4" t="str">
            <v>Anneau 30*38*23</v>
          </cell>
        </row>
        <row r="5">
          <cell r="A5" t="str">
            <v>Anneau BN 25.2*32*31.5</v>
          </cell>
        </row>
        <row r="6">
          <cell r="A6" t="str">
            <v>Anneau brut 30*28*27</v>
          </cell>
        </row>
        <row r="7">
          <cell r="A7" t="str">
            <v>Anneau Brute 28*38*40</v>
          </cell>
        </row>
        <row r="8">
          <cell r="A8" t="str">
            <v>anneau brute 30*38*21</v>
          </cell>
        </row>
        <row r="9">
          <cell r="A9" t="str">
            <v>Anneau Brute 30*38*25</v>
          </cell>
        </row>
        <row r="10">
          <cell r="A10" t="str">
            <v>Anneau Brute 30*38*27</v>
          </cell>
        </row>
        <row r="11">
          <cell r="A11" t="str">
            <v>Anneau Brute 30*38*33</v>
          </cell>
        </row>
        <row r="12">
          <cell r="A12" t="str">
            <v>Anneau FX 25.2*32*21</v>
          </cell>
        </row>
        <row r="13">
          <cell r="A13" t="str">
            <v>AOE 950 12 BOX SPINA INOX</v>
          </cell>
        </row>
        <row r="14">
          <cell r="A14" t="str">
            <v>AOE 950/12/9.5 SPINA INOX</v>
          </cell>
        </row>
        <row r="15">
          <cell r="A15" t="str">
            <v>AOE 956/14/40 SPINA INOX</v>
          </cell>
        </row>
        <row r="16">
          <cell r="A16" t="str">
            <v>armature intérieure-MULTI</v>
          </cell>
        </row>
        <row r="17">
          <cell r="A17" t="str">
            <v>Arrêt</v>
          </cell>
        </row>
        <row r="18">
          <cell r="A18" t="str">
            <v>AXE</v>
          </cell>
        </row>
        <row r="19">
          <cell r="A19" t="str">
            <v>AXE 100x8-M4</v>
          </cell>
        </row>
        <row r="20">
          <cell r="A20" t="str">
            <v>AXE 140 INOX D8 L66 140/76</v>
          </cell>
        </row>
        <row r="21">
          <cell r="A21" t="str">
            <v>AXE 90 INOX D7</v>
          </cell>
        </row>
        <row r="22">
          <cell r="A22" t="str">
            <v>AXE AVEC INSERT INTEGRES</v>
          </cell>
        </row>
        <row r="23">
          <cell r="A23" t="str">
            <v>AXE BOITIER TFR+KB</v>
          </cell>
        </row>
        <row r="24">
          <cell r="A24" t="str">
            <v>AXE D15-M11x100</v>
          </cell>
        </row>
        <row r="25">
          <cell r="A25" t="str">
            <v xml:space="preserve">AXE D'ARTICULATION </v>
          </cell>
        </row>
        <row r="26">
          <cell r="A26" t="str">
            <v>AXE DE FREIN OM40 PROD</v>
          </cell>
        </row>
        <row r="27">
          <cell r="A27" t="str">
            <v>AXE DIRECTION ISUZU</v>
          </cell>
        </row>
        <row r="28">
          <cell r="A28" t="str">
            <v>AXE ETRIER FORD RANGER-PROD</v>
          </cell>
        </row>
        <row r="29">
          <cell r="A29" t="str">
            <v>AXE ETRIER MITSUBISHI D21.2 PROD</v>
          </cell>
        </row>
        <row r="30">
          <cell r="A30" t="str">
            <v>AXE ETRIER MITSUBISHI D21.9 AVEC SOUFFLET-CP1 PROD</v>
          </cell>
        </row>
        <row r="31">
          <cell r="A31" t="str">
            <v>AXE ETRIER SUP MITSUBISHI L200(536)</v>
          </cell>
        </row>
        <row r="32">
          <cell r="A32" t="str">
            <v>AXE FEMELLE</v>
          </cell>
        </row>
        <row r="33">
          <cell r="A33" t="str">
            <v xml:space="preserve">AXE FEMELLE </v>
          </cell>
        </row>
        <row r="34">
          <cell r="A34" t="str">
            <v>AXE FEMELLE M8X55</v>
          </cell>
        </row>
        <row r="35">
          <cell r="A35" t="str">
            <v>AXE FOURCHETTE</v>
          </cell>
        </row>
        <row r="36">
          <cell r="A36" t="str">
            <v>AXE FOURCHETTE SIMPLE</v>
          </cell>
        </row>
        <row r="37">
          <cell r="A37" t="str">
            <v xml:space="preserve">AXE GM JUMELLE MITSUBITCHI </v>
          </cell>
        </row>
        <row r="38">
          <cell r="A38" t="str">
            <v>AXE INOX 303</v>
          </cell>
        </row>
        <row r="39">
          <cell r="A39" t="str">
            <v>axe jumelle ISUZU</v>
          </cell>
        </row>
        <row r="40">
          <cell r="A40" t="str">
            <v>AXE L=124mm JEMELLE FORD PROD</v>
          </cell>
        </row>
        <row r="41">
          <cell r="A41" t="str">
            <v>AXE LAITON Ø10.2*41.3</v>
          </cell>
        </row>
        <row r="42">
          <cell r="A42" t="str">
            <v xml:space="preserve">AXE LEVIER PORTE </v>
          </cell>
        </row>
        <row r="43">
          <cell r="A43" t="str">
            <v>AXE LISSE D8</v>
          </cell>
        </row>
        <row r="44">
          <cell r="A44" t="str">
            <v>AXE MALE AVEC TROU</v>
          </cell>
        </row>
        <row r="45">
          <cell r="A45" t="str">
            <v>AXE MALE EN I</v>
          </cell>
        </row>
        <row r="46">
          <cell r="A46" t="str">
            <v>AXE MALE L=100</v>
          </cell>
        </row>
        <row r="47">
          <cell r="A47" t="str">
            <v>AXE MALE SANS TROU</v>
          </cell>
        </row>
        <row r="48">
          <cell r="A48" t="str">
            <v>AXE MALE V02</v>
          </cell>
        </row>
        <row r="49">
          <cell r="A49" t="str">
            <v>AXE MALE-001</v>
          </cell>
        </row>
        <row r="50">
          <cell r="A50" t="str">
            <v>AXE PORTE TURBINE D10</v>
          </cell>
        </row>
        <row r="51">
          <cell r="A51" t="str">
            <v>Axe tendeur de 10</v>
          </cell>
        </row>
        <row r="52">
          <cell r="A52" t="str">
            <v xml:space="preserve">AXE TENDEUR DE 11 </v>
          </cell>
        </row>
        <row r="53">
          <cell r="A53" t="str">
            <v>AXE TRIANGLE SUSPENSION-CP1 PROD</v>
          </cell>
        </row>
        <row r="54">
          <cell r="A54" t="str">
            <v>BAGUE  GALVANISEE 16X11X4</v>
          </cell>
        </row>
        <row r="55">
          <cell r="A55" t="str">
            <v>Bague 10.5x25x75</v>
          </cell>
        </row>
        <row r="56">
          <cell r="A56" t="str">
            <v>BAGUE 12*22*56.2</v>
          </cell>
        </row>
        <row r="57">
          <cell r="A57" t="str">
            <v>BAGUE 12*22*65</v>
          </cell>
        </row>
        <row r="58">
          <cell r="A58" t="str">
            <v>BAGUE 12*25*60.5</v>
          </cell>
        </row>
        <row r="59">
          <cell r="A59" t="str">
            <v>BAGUE 18*14.5*68</v>
          </cell>
        </row>
        <row r="60">
          <cell r="A60" t="str">
            <v>Bague acier 10x14x102</v>
          </cell>
        </row>
        <row r="61">
          <cell r="A61" t="str">
            <v>BAGUE ACIER 12*9*11</v>
          </cell>
        </row>
        <row r="62">
          <cell r="A62" t="str">
            <v>Bague acier 12x11x9.5(4g)</v>
          </cell>
        </row>
        <row r="63">
          <cell r="A63" t="str">
            <v>bague acier 14*20*48</v>
          </cell>
        </row>
        <row r="64">
          <cell r="A64" t="str">
            <v>BAGUE ACIER 8.5x6.5x10</v>
          </cell>
        </row>
        <row r="65">
          <cell r="A65" t="str">
            <v>BAGUE ACIER 8.5x6.5x5.8</v>
          </cell>
        </row>
        <row r="66">
          <cell r="A66" t="str">
            <v>bague acier galvanisée 10x14x112</v>
          </cell>
        </row>
        <row r="67">
          <cell r="A67" t="str">
            <v>BAGUE ACIER GALVANISEE 14*10*102</v>
          </cell>
        </row>
        <row r="68">
          <cell r="A68" t="str">
            <v>BAGUE ACIER GALVANISEE 14*10*112</v>
          </cell>
        </row>
        <row r="69">
          <cell r="A69" t="str">
            <v>Bague acier nécessaire OM40</v>
          </cell>
        </row>
        <row r="70">
          <cell r="A70" t="str">
            <v>BAGUE ACIER NECESSAIRE-CP1 PROD</v>
          </cell>
        </row>
        <row r="71">
          <cell r="A71" t="str">
            <v>Bague acier Ø13</v>
          </cell>
        </row>
        <row r="72">
          <cell r="A72" t="str">
            <v>bague allu 27*14.5*55</v>
          </cell>
        </row>
        <row r="73">
          <cell r="A73" t="str">
            <v>BAGUE ALU 14.5*27*42</v>
          </cell>
        </row>
        <row r="74">
          <cell r="A74" t="str">
            <v>BAGUE ALU 18*27*43</v>
          </cell>
        </row>
        <row r="75">
          <cell r="A75" t="str">
            <v>bague aluminium 14,5x27x45</v>
          </cell>
        </row>
        <row r="76">
          <cell r="A76" t="str">
            <v>Bague aluminium 14.4*24*40</v>
          </cell>
        </row>
        <row r="77">
          <cell r="A77" t="str">
            <v>Bague aluminium 14.4*24*40 biglia</v>
          </cell>
        </row>
        <row r="78">
          <cell r="A78" t="str">
            <v>Bague aluminium 14.4*27*42</v>
          </cell>
        </row>
        <row r="79">
          <cell r="A79" t="str">
            <v>Bague aluminium 14.4*27*54</v>
          </cell>
        </row>
        <row r="80">
          <cell r="A80" t="str">
            <v>Bague aluminium 14.4*27*58.6</v>
          </cell>
        </row>
        <row r="81">
          <cell r="A81" t="str">
            <v>Bague aluminium 14.4x25x40</v>
          </cell>
        </row>
        <row r="82">
          <cell r="A82" t="str">
            <v>Bague aluminium 14.4x27x54</v>
          </cell>
        </row>
        <row r="83">
          <cell r="A83" t="str">
            <v>Bague aluminium 16*27*64</v>
          </cell>
        </row>
        <row r="84">
          <cell r="A84" t="str">
            <v>Bague Aluminium 16x27x43</v>
          </cell>
        </row>
        <row r="85">
          <cell r="A85" t="str">
            <v>Bague aluminium epaulee 14.4*27*55</v>
          </cell>
        </row>
        <row r="86">
          <cell r="A86" t="str">
            <v>bague aluminum lg30</v>
          </cell>
        </row>
        <row r="87">
          <cell r="A87" t="str">
            <v>BAGUE BOUGIE CULASSE</v>
          </cell>
        </row>
        <row r="88">
          <cell r="A88" t="str">
            <v>Bague Brute  10*16*5</v>
          </cell>
        </row>
        <row r="89">
          <cell r="A89" t="str">
            <v>Bague Brute  10*16*7</v>
          </cell>
        </row>
        <row r="90">
          <cell r="A90" t="str">
            <v>Bague Brute  14*20*75</v>
          </cell>
        </row>
        <row r="91">
          <cell r="A91" t="str">
            <v>Bague brute 10x14x10</v>
          </cell>
        </row>
        <row r="92">
          <cell r="A92" t="str">
            <v>BAGUE BRUTE 12x20x14,5</v>
          </cell>
        </row>
        <row r="93">
          <cell r="A93" t="str">
            <v>bague brute 14x20x8</v>
          </cell>
        </row>
        <row r="94">
          <cell r="A94" t="str">
            <v>Bague Brute 16*28*62</v>
          </cell>
        </row>
        <row r="95">
          <cell r="A95" t="str">
            <v>Bague brute 20x28x43</v>
          </cell>
        </row>
        <row r="96">
          <cell r="A96" t="str">
            <v>Bague Brute 25.2*32*23</v>
          </cell>
        </row>
        <row r="97">
          <cell r="A97" t="str">
            <v>Bague Brute 25.2*32*24.8</v>
          </cell>
        </row>
        <row r="98">
          <cell r="A98" t="str">
            <v>bague butée</v>
          </cell>
        </row>
        <row r="99">
          <cell r="A99" t="str">
            <v>BAGUE BUTEE INTERNE 12</v>
          </cell>
        </row>
        <row r="100">
          <cell r="A100" t="str">
            <v>bague butée interne Ø25</v>
          </cell>
        </row>
        <row r="101">
          <cell r="A101" t="str">
            <v>BAGUE D12*D8.3*10.4</v>
          </cell>
        </row>
        <row r="102">
          <cell r="A102" t="str">
            <v>BAGUE D12*D8.3*D3.6</v>
          </cell>
        </row>
        <row r="103">
          <cell r="A103" t="str">
            <v>BAGUE D32*22 L=21</v>
          </cell>
        </row>
        <row r="104">
          <cell r="A104" t="str">
            <v>BAGUE DE CENTRAGE D20</v>
          </cell>
        </row>
        <row r="105">
          <cell r="A105" t="str">
            <v>bague decolletée 7009</v>
          </cell>
        </row>
        <row r="106">
          <cell r="A106" t="str">
            <v>BAGUE DU FIXATION  D25 PROD</v>
          </cell>
        </row>
        <row r="107">
          <cell r="A107" t="str">
            <v>BAGUE ECHAPPEMENT ISUZU</v>
          </cell>
        </row>
        <row r="108">
          <cell r="A108" t="str">
            <v>BAGUE EN ACIER AXE RESSORT NM+AM OM40</v>
          </cell>
        </row>
        <row r="109">
          <cell r="A109" t="str">
            <v>BAGUE EN LAITON AXE RESSORT NM+AM OM40</v>
          </cell>
        </row>
        <row r="110">
          <cell r="A110" t="str">
            <v>bague épaulée 12*25*41</v>
          </cell>
        </row>
        <row r="111">
          <cell r="A111" t="str">
            <v>BAGUE EPAULEE 14*20*60</v>
          </cell>
        </row>
        <row r="112">
          <cell r="A112" t="str">
            <v>bague epaulee 14*30*66,5</v>
          </cell>
        </row>
        <row r="113">
          <cell r="A113" t="str">
            <v>BAGUE EXT SILENT BLOC FORD BT50</v>
          </cell>
        </row>
        <row r="114">
          <cell r="A114" t="str">
            <v>bague galnanisee 10*14*10</v>
          </cell>
        </row>
        <row r="115">
          <cell r="A115" t="str">
            <v>bague galnanisee 16*12*32</v>
          </cell>
        </row>
        <row r="116">
          <cell r="A116" t="str">
            <v>Bague Galvaniée 12.2*20*50</v>
          </cell>
        </row>
        <row r="117">
          <cell r="A117" t="str">
            <v>bague galvanisé 12*18*38</v>
          </cell>
        </row>
        <row r="118">
          <cell r="A118" t="str">
            <v>bague galvanise 12*20*50</v>
          </cell>
        </row>
        <row r="119">
          <cell r="A119" t="str">
            <v>bague galvanise 14*18*32</v>
          </cell>
        </row>
        <row r="120">
          <cell r="A120" t="str">
            <v>Bague Galvanisée  10*14*5</v>
          </cell>
        </row>
        <row r="121">
          <cell r="A121" t="str">
            <v>Bague Galvanisée  10*16*25</v>
          </cell>
        </row>
        <row r="122">
          <cell r="A122" t="str">
            <v>Bague Galvanisée  14*22.9*54.2</v>
          </cell>
        </row>
        <row r="123">
          <cell r="A123" t="str">
            <v>Bague Galvanisée 10*12*31</v>
          </cell>
        </row>
        <row r="124">
          <cell r="A124" t="str">
            <v>bague galvanisée 10*14*10</v>
          </cell>
        </row>
        <row r="125">
          <cell r="A125" t="str">
            <v>Bague Galvanisée 10*16*102</v>
          </cell>
        </row>
        <row r="126">
          <cell r="A126" t="str">
            <v>Bague Galvanisée 10*16*18</v>
          </cell>
        </row>
        <row r="127">
          <cell r="A127" t="str">
            <v>Bague Galvanisée 10*16*32</v>
          </cell>
        </row>
        <row r="128">
          <cell r="A128" t="str">
            <v>Bague Galvanisée 10*16*35</v>
          </cell>
        </row>
        <row r="129">
          <cell r="A129" t="str">
            <v>Bague Galvanisée 10*16*36</v>
          </cell>
        </row>
        <row r="130">
          <cell r="A130" t="str">
            <v>Bague Galvanisée 10*16*45</v>
          </cell>
        </row>
        <row r="131">
          <cell r="A131" t="str">
            <v>BAGUE GALVANISEE 10*16*80</v>
          </cell>
        </row>
        <row r="132">
          <cell r="A132" t="str">
            <v>Bague Galvanisée 10*18*32</v>
          </cell>
        </row>
        <row r="133">
          <cell r="A133" t="str">
            <v>Bague Galvanisée 10*18*45</v>
          </cell>
        </row>
        <row r="134">
          <cell r="A134" t="str">
            <v>Bague Galvanisée 10*18*50</v>
          </cell>
        </row>
        <row r="135">
          <cell r="A135" t="str">
            <v>Bague Galvanisée 10*18*6</v>
          </cell>
        </row>
        <row r="136">
          <cell r="A136" t="str">
            <v>Bague Galvanisée 10*18*60</v>
          </cell>
        </row>
        <row r="137">
          <cell r="A137" t="str">
            <v>bague galvanisée 10x12x50</v>
          </cell>
        </row>
        <row r="138">
          <cell r="A138" t="str">
            <v>Bague galvanisée 10x16x32</v>
          </cell>
        </row>
        <row r="139">
          <cell r="A139" t="str">
            <v>Bague galvanisée 10x16x50</v>
          </cell>
        </row>
        <row r="140">
          <cell r="A140" t="str">
            <v>Bague galvanisée 10x16x80</v>
          </cell>
        </row>
        <row r="141">
          <cell r="A141" t="str">
            <v>Bague galvanisée 10x18x38</v>
          </cell>
        </row>
        <row r="142">
          <cell r="A142" t="str">
            <v>Bague galvanisée 10x18x40</v>
          </cell>
        </row>
        <row r="143">
          <cell r="A143" t="str">
            <v>Bague galvanisée 10x18x55</v>
          </cell>
        </row>
        <row r="144">
          <cell r="A144" t="str">
            <v>Bague Galvanisée 12*16*36</v>
          </cell>
        </row>
        <row r="145">
          <cell r="A145" t="str">
            <v>Bague Galvanisée 12*18*32</v>
          </cell>
        </row>
        <row r="146">
          <cell r="A146" t="str">
            <v>Bague Galvanisée 12*18*35</v>
          </cell>
        </row>
        <row r="147">
          <cell r="A147" t="str">
            <v>Bague Galvanisée 12*18*44</v>
          </cell>
        </row>
        <row r="148">
          <cell r="A148" t="str">
            <v>Bague Galvanisée 12*20*38</v>
          </cell>
        </row>
        <row r="149">
          <cell r="A149" t="str">
            <v xml:space="preserve">Bague Galvanisée 12*20*38-weiller </v>
          </cell>
        </row>
        <row r="150">
          <cell r="A150" t="str">
            <v>Bague Galvanisée 12*20*41</v>
          </cell>
        </row>
        <row r="151">
          <cell r="A151" t="str">
            <v>Bague Galvanisée 12*20*45,5</v>
          </cell>
        </row>
        <row r="152">
          <cell r="A152" t="str">
            <v>Bague Galvanisée 12*20*46</v>
          </cell>
        </row>
        <row r="153">
          <cell r="A153" t="str">
            <v>bague galvanisee 12*20*48</v>
          </cell>
        </row>
        <row r="154">
          <cell r="A154" t="str">
            <v>bague galvanisee 12*20*50</v>
          </cell>
        </row>
        <row r="155">
          <cell r="A155" t="str">
            <v>bague galvanisee 12*20*52</v>
          </cell>
        </row>
        <row r="156">
          <cell r="A156" t="str">
            <v>Bague Galvanisée 12*22*53</v>
          </cell>
        </row>
        <row r="157">
          <cell r="A157" t="str">
            <v>Bague Galvanisée 12*22*60,5</v>
          </cell>
        </row>
        <row r="158">
          <cell r="A158" t="str">
            <v>bague galvanisee 12*22*60.5</v>
          </cell>
        </row>
        <row r="159">
          <cell r="A159" t="str">
            <v>Bague Galvanisée 12*22*69</v>
          </cell>
        </row>
        <row r="160">
          <cell r="A160" t="str">
            <v xml:space="preserve">Bague Galvanisée 12*22*69 - WEILLER </v>
          </cell>
        </row>
        <row r="161">
          <cell r="A161" t="str">
            <v>Bague galvanisée 12x16x32</v>
          </cell>
        </row>
        <row r="162">
          <cell r="A162" t="str">
            <v xml:space="preserve">Bague galvanisée 12x16x32- weiller </v>
          </cell>
        </row>
        <row r="163">
          <cell r="A163" t="str">
            <v>Bague Galvanisée 12x16x34</v>
          </cell>
        </row>
        <row r="164">
          <cell r="A164" t="str">
            <v>Bague galvanisée 12x16x38</v>
          </cell>
        </row>
        <row r="165">
          <cell r="A165" t="str">
            <v>Bague galvanisée 12x16x39</v>
          </cell>
        </row>
        <row r="166">
          <cell r="A166" t="str">
            <v>Bague galvanisée 12x16x40</v>
          </cell>
        </row>
        <row r="167">
          <cell r="A167" t="str">
            <v>bague galvanisée 12x16x73.5</v>
          </cell>
        </row>
        <row r="168">
          <cell r="A168" t="str">
            <v>Bague galvanisée 12x18x34</v>
          </cell>
        </row>
        <row r="169">
          <cell r="A169" t="str">
            <v>bague galvanisée 12x18x35</v>
          </cell>
        </row>
        <row r="170">
          <cell r="A170" t="str">
            <v>bague galvanisée 12x18x36</v>
          </cell>
        </row>
        <row r="171">
          <cell r="A171" t="str">
            <v>Bague galvanisée 12x18x38</v>
          </cell>
        </row>
        <row r="172">
          <cell r="A172" t="str">
            <v>bague galvanisée 12x18x40</v>
          </cell>
        </row>
        <row r="173">
          <cell r="A173" t="str">
            <v>bague galvanisée 12x18x47.5</v>
          </cell>
        </row>
        <row r="174">
          <cell r="A174" t="str">
            <v>Bague galvanisée 12x18x69,5</v>
          </cell>
        </row>
        <row r="175">
          <cell r="A175" t="str">
            <v>bague galvanisée 12x18x7</v>
          </cell>
        </row>
        <row r="176">
          <cell r="A176" t="str">
            <v>Bague galvanisée 12x20x34</v>
          </cell>
        </row>
        <row r="177">
          <cell r="A177" t="str">
            <v>bague galvanisée 12x20x40</v>
          </cell>
        </row>
        <row r="178">
          <cell r="A178" t="str">
            <v>bague galvanisée 12x20x40-chutte nak</v>
          </cell>
        </row>
        <row r="179">
          <cell r="A179" t="str">
            <v>bague galvanisée 12X20X45</v>
          </cell>
        </row>
        <row r="180">
          <cell r="A180" t="str">
            <v>Bague galvanisée 12x20x52</v>
          </cell>
        </row>
        <row r="181">
          <cell r="A181" t="str">
            <v>Bague galvanisée 12x22x42</v>
          </cell>
        </row>
        <row r="182">
          <cell r="A182" t="str">
            <v>Bague galvanisée 12x22x65</v>
          </cell>
        </row>
        <row r="183">
          <cell r="A183" t="str">
            <v>Bague Galvanisée 14*20*36</v>
          </cell>
        </row>
        <row r="184">
          <cell r="A184" t="str">
            <v>Bague Galvanisée 14*20*38</v>
          </cell>
        </row>
        <row r="185">
          <cell r="A185" t="str">
            <v>Bague Galvanisée 14*20*45</v>
          </cell>
        </row>
        <row r="186">
          <cell r="A186" t="str">
            <v>Bague Galvanisée 14*20*5</v>
          </cell>
        </row>
        <row r="187">
          <cell r="A187" t="str">
            <v>Bague Galvanisée 14*20*62</v>
          </cell>
        </row>
        <row r="188">
          <cell r="A188" t="str">
            <v>bague galvanisée 14x16x30</v>
          </cell>
        </row>
        <row r="189">
          <cell r="A189" t="str">
            <v>bague galvanisée 14x16x32</v>
          </cell>
        </row>
        <row r="190">
          <cell r="A190" t="str">
            <v>bague galvanisée 14x16x36</v>
          </cell>
        </row>
        <row r="191">
          <cell r="A191" t="str">
            <v>bague galvanisée 14x16x40</v>
          </cell>
        </row>
        <row r="192">
          <cell r="A192" t="str">
            <v>bague galvanisée 14x16x45</v>
          </cell>
        </row>
        <row r="193">
          <cell r="A193" t="str">
            <v>bague galvanisée 14x18x40</v>
          </cell>
        </row>
        <row r="194">
          <cell r="A194" t="str">
            <v>bague galvanisée 14x18x44</v>
          </cell>
        </row>
        <row r="195">
          <cell r="A195" t="str">
            <v>Bague galvanisée 14x18x45</v>
          </cell>
        </row>
        <row r="196">
          <cell r="A196" t="str">
            <v>Bague galvanisée 14x18x50</v>
          </cell>
        </row>
        <row r="197">
          <cell r="A197" t="str">
            <v>bague galvanisée 14x20x40</v>
          </cell>
        </row>
        <row r="198">
          <cell r="A198" t="str">
            <v>bague galvanisée 14x20x42</v>
          </cell>
        </row>
        <row r="199">
          <cell r="A199" t="str">
            <v>bague galvanisée 14x20x45</v>
          </cell>
        </row>
        <row r="200">
          <cell r="A200" t="str">
            <v>bague galvanisée 14x20x48</v>
          </cell>
        </row>
        <row r="201">
          <cell r="A201" t="str">
            <v>bague galvanisée 14x20x50</v>
          </cell>
        </row>
        <row r="202">
          <cell r="A202" t="str">
            <v>bague galvanisée 14x20x52</v>
          </cell>
        </row>
        <row r="203">
          <cell r="A203" t="str">
            <v>bague galvanisée 14x20x62</v>
          </cell>
        </row>
        <row r="204">
          <cell r="A204" t="str">
            <v>bague galvanisée 14x22x40</v>
          </cell>
        </row>
        <row r="205">
          <cell r="A205" t="str">
            <v>Bague Galvanisée 16*20*38</v>
          </cell>
        </row>
        <row r="206">
          <cell r="A206" t="str">
            <v xml:space="preserve">Bague Galvanisée 16*20*38 - weiller </v>
          </cell>
        </row>
        <row r="207">
          <cell r="A207" t="str">
            <v>Bague Galvanisée 16*20*50</v>
          </cell>
        </row>
        <row r="208">
          <cell r="A208" t="str">
            <v>Bague Galvanisée 16*22*38</v>
          </cell>
        </row>
        <row r="209">
          <cell r="A209" t="str">
            <v xml:space="preserve">Bague Galvanisée 16*22*38- weiller </v>
          </cell>
        </row>
        <row r="210">
          <cell r="A210" t="str">
            <v>Bague Galvanisée 16*22*40</v>
          </cell>
        </row>
        <row r="211">
          <cell r="A211" t="str">
            <v>Bague Galvanisée 16*22*41</v>
          </cell>
        </row>
        <row r="212">
          <cell r="A212" t="str">
            <v>Bague Galvanisée 16*22*44</v>
          </cell>
        </row>
        <row r="213">
          <cell r="A213" t="str">
            <v>Bague Galvanisée 16*28*100</v>
          </cell>
        </row>
        <row r="214">
          <cell r="A214" t="str">
            <v>Bague Galvanisée 16*28*62</v>
          </cell>
        </row>
        <row r="215">
          <cell r="A215" t="str">
            <v>Bague Galvanisée 16*28*66</v>
          </cell>
        </row>
        <row r="216">
          <cell r="A216" t="str">
            <v>bague galvanisée 16x20x45</v>
          </cell>
        </row>
        <row r="217">
          <cell r="A217" t="str">
            <v>bague galvanisée 16x22x50</v>
          </cell>
        </row>
        <row r="218">
          <cell r="A218" t="str">
            <v>Bague galvanisée 16x28x100</v>
          </cell>
        </row>
        <row r="219">
          <cell r="A219" t="str">
            <v>bague galvanisee 18*12*40</v>
          </cell>
        </row>
        <row r="220">
          <cell r="A220" t="str">
            <v>bague galvanisée 18x22x33</v>
          </cell>
        </row>
        <row r="221">
          <cell r="A221" t="str">
            <v>Bague galvanisée 18x22x42</v>
          </cell>
        </row>
        <row r="222">
          <cell r="A222" t="str">
            <v xml:space="preserve">Bague galvanisée 18x22x42-WEILLER </v>
          </cell>
        </row>
        <row r="223">
          <cell r="A223" t="str">
            <v>bague galvanisée 20*26*45</v>
          </cell>
        </row>
        <row r="224">
          <cell r="A224" t="str">
            <v>Bague Galvanisée 20*26*55</v>
          </cell>
        </row>
        <row r="225">
          <cell r="A225" t="str">
            <v>Bague Galvanisée 20*26*62</v>
          </cell>
        </row>
        <row r="226">
          <cell r="A226" t="str">
            <v>Bague Galvanisée 20*28*105</v>
          </cell>
        </row>
        <row r="227">
          <cell r="A227" t="str">
            <v>bague galvanisée 20x26x150</v>
          </cell>
        </row>
        <row r="228">
          <cell r="A228" t="str">
            <v>Bague galvanisée 20x26x46</v>
          </cell>
        </row>
        <row r="229">
          <cell r="A229" t="str">
            <v>bague galvanisée 20x26x50</v>
          </cell>
        </row>
        <row r="230">
          <cell r="A230" t="str">
            <v xml:space="preserve">bague galvanisée 20x26x50- weiller </v>
          </cell>
        </row>
        <row r="231">
          <cell r="A231" t="str">
            <v>Bague Galvanisée 20x26x7</v>
          </cell>
        </row>
        <row r="232">
          <cell r="A232" t="str">
            <v>Bague Galvanisée 24*30*55</v>
          </cell>
        </row>
        <row r="233">
          <cell r="A233" t="str">
            <v>Bague Galvanisée 24*30*55</v>
          </cell>
        </row>
        <row r="234">
          <cell r="A234" t="str">
            <v>Bague Galvanisée 25,2*32*40</v>
          </cell>
        </row>
        <row r="235">
          <cell r="A235" t="str">
            <v>bague galvanisée 9x12x30.5</v>
          </cell>
        </row>
        <row r="236">
          <cell r="A236" t="str">
            <v>BAGUE HEXAGONE TARAUDEE M16*150</v>
          </cell>
        </row>
        <row r="237">
          <cell r="A237" t="str">
            <v>bague int silent bloc 18-14-68.8</v>
          </cell>
        </row>
        <row r="238">
          <cell r="A238" t="str">
            <v>Bague Int silent bloc canter</v>
          </cell>
        </row>
        <row r="239">
          <cell r="A239" t="str">
            <v>BAGUE INT SILENT BLOC FORD BT50</v>
          </cell>
        </row>
        <row r="240">
          <cell r="A240" t="str">
            <v>BAGUE INT SILENT BLOC INF-CP2 PROD</v>
          </cell>
        </row>
        <row r="241">
          <cell r="A241" t="str">
            <v xml:space="preserve">BAGUE INT SILENT BLOC MIT </v>
          </cell>
        </row>
        <row r="242">
          <cell r="A242" t="str">
            <v>BAGUE INT SILENT BLOC MITSUBISHI PROD</v>
          </cell>
        </row>
        <row r="243">
          <cell r="A243" t="str">
            <v>BAGUE INT SILENT BLOC RESSORT-CP2 PROD</v>
          </cell>
        </row>
        <row r="244">
          <cell r="A244" t="str">
            <v>BAGUE L=62mm SUPPORT CABINE TFR</v>
          </cell>
        </row>
        <row r="245">
          <cell r="A245" t="str">
            <v>BAGUE L=78 SUPP CABINE D'MAX</v>
          </cell>
        </row>
        <row r="246">
          <cell r="A246" t="str">
            <v>BAGUE LAITON 10,2*12,7</v>
          </cell>
        </row>
        <row r="247">
          <cell r="A247" t="str">
            <v>BAGUE LAITON 13*8.5*12</v>
          </cell>
        </row>
        <row r="248">
          <cell r="A248" t="str">
            <v>Bague laiton necessaire axe ressort</v>
          </cell>
        </row>
        <row r="249">
          <cell r="A249" t="str">
            <v>BAGUE LAITON NECESSAIRE AXE RESSORT AR F110</v>
          </cell>
        </row>
        <row r="250">
          <cell r="A250" t="str">
            <v>BAGUE LAITON NECESSAIRE AXE RESSORT AV F110</v>
          </cell>
        </row>
        <row r="251">
          <cell r="A251" t="str">
            <v>BAGUE RIVET COUVERCLE T80</v>
          </cell>
        </row>
        <row r="252">
          <cell r="A252" t="str">
            <v>Bague tarraudée</v>
          </cell>
        </row>
        <row r="253">
          <cell r="A253" t="str">
            <v>BAGUE TUBE DEAU FORD PROD</v>
          </cell>
        </row>
        <row r="254">
          <cell r="A254" t="str">
            <v>bielle direction</v>
          </cell>
        </row>
        <row r="255">
          <cell r="A255" t="str">
            <v>bossage purge M6</v>
          </cell>
        </row>
        <row r="256">
          <cell r="A256" t="str">
            <v>BOUCHON ALUMINIUM D38</v>
          </cell>
        </row>
        <row r="257">
          <cell r="A257" t="str">
            <v>Bouchon carter</v>
          </cell>
        </row>
        <row r="258">
          <cell r="A258" t="str">
            <v>bouchon Fan out 72</v>
          </cell>
        </row>
        <row r="259">
          <cell r="A259" t="str">
            <v>BOUCHON INOX D12-7.1</v>
          </cell>
        </row>
        <row r="260">
          <cell r="A260" t="str">
            <v>BOUCHON INOX D14</v>
          </cell>
        </row>
        <row r="261">
          <cell r="A261" t="str">
            <v>BOUCHON INOX D7.9 140X76X3</v>
          </cell>
        </row>
        <row r="262">
          <cell r="A262" t="str">
            <v>BOUCHON INOX D8.1 140X76X3</v>
          </cell>
        </row>
        <row r="263">
          <cell r="A263" t="str">
            <v>BOULON AXE RESSORT NM OM40</v>
          </cell>
        </row>
        <row r="264">
          <cell r="A264" t="str">
            <v>BOULON D'ASSEMBLAGE PROD</v>
          </cell>
        </row>
        <row r="265">
          <cell r="A265" t="str">
            <v>Boulon support moteur Ford</v>
          </cell>
        </row>
        <row r="266">
          <cell r="A266" t="str">
            <v>Boulon support moteur Ford GM</v>
          </cell>
        </row>
        <row r="267">
          <cell r="A267" t="str">
            <v>BRIDE TDW200</v>
          </cell>
        </row>
        <row r="268">
          <cell r="A268" t="str">
            <v>BROCHE ACIER D13 ZINGUE L180</v>
          </cell>
        </row>
        <row r="269">
          <cell r="A269" t="str">
            <v>BROCHE ACIER D13 ZINGUE L230</v>
          </cell>
        </row>
        <row r="270">
          <cell r="A270" t="str">
            <v>Bronzina 16/18*10.3</v>
          </cell>
        </row>
        <row r="271">
          <cell r="A271" t="str">
            <v>BUSS D13/20X18,2 AVP CARB-BAGUE ACIER D20</v>
          </cell>
        </row>
        <row r="272">
          <cell r="A272" t="str">
            <v xml:space="preserve">BUSS DIS 14-3003 1320x28.7 AVP CARB </v>
          </cell>
        </row>
        <row r="273">
          <cell r="A273" t="str">
            <v>BUTEE INTERNE METALLIQUE</v>
          </cell>
        </row>
        <row r="274">
          <cell r="A274" t="str">
            <v>Butée interne métallique</v>
          </cell>
        </row>
        <row r="275">
          <cell r="A275" t="str">
            <v>CAL ACIER SUSPENSION TOYOTA</v>
          </cell>
        </row>
        <row r="276">
          <cell r="A276" t="str">
            <v>CAL SUSPENSION PM ISUZU</v>
          </cell>
        </row>
        <row r="277">
          <cell r="A277" t="str">
            <v xml:space="preserve">CAL SUSPENSION PM ISUZU-fraisage +  percage sur centre </v>
          </cell>
        </row>
        <row r="278">
          <cell r="A278" t="str">
            <v>CHARNIERE DE PORTE ISUZU D/B NON COUPEE - 894155315</v>
          </cell>
        </row>
        <row r="279">
          <cell r="A279" t="str">
            <v>CHEMISE 440 DIN</v>
          </cell>
        </row>
        <row r="280">
          <cell r="A280" t="str">
            <v>CHEMISE 82US-43BUS PF01245B- biglia mjm</v>
          </cell>
        </row>
        <row r="281">
          <cell r="A281" t="str">
            <v>CHEMISE 840-450 DIN</v>
          </cell>
        </row>
        <row r="282">
          <cell r="A282" t="str">
            <v>Chemise Fan out 72</v>
          </cell>
        </row>
        <row r="283">
          <cell r="A283" t="str">
            <v xml:space="preserve">Clamping ring 240Fo </v>
          </cell>
        </row>
        <row r="284">
          <cell r="A284" t="str">
            <v xml:space="preserve">clamping ring 240fo </v>
          </cell>
        </row>
        <row r="285">
          <cell r="A285" t="str">
            <v>Clamping ring 360FO</v>
          </cell>
        </row>
        <row r="286">
          <cell r="A286" t="str">
            <v>CORDGRIP M20 FOR PRIMARY FANOUT biglia</v>
          </cell>
        </row>
        <row r="287">
          <cell r="A287" t="str">
            <v>CORDGRIP M20 FOR PRIMARY FANOUT L32</v>
          </cell>
        </row>
        <row r="288">
          <cell r="A288" t="str">
            <v xml:space="preserve">CRIMP BODY FOR SECONDARY FAN OUT </v>
          </cell>
        </row>
        <row r="289">
          <cell r="A289" t="str">
            <v>Culot bougie GM Culasse</v>
          </cell>
        </row>
        <row r="290">
          <cell r="A290" t="str">
            <v>CULOT BOUGIE GM EN ACIER PROD</v>
          </cell>
        </row>
        <row r="291">
          <cell r="A291" t="str">
            <v>Culot Bougie PM Culasse</v>
          </cell>
        </row>
        <row r="292">
          <cell r="A292" t="str">
            <v>DECOUPAGE AXE 100 INOX D8 L60</v>
          </cell>
        </row>
        <row r="293">
          <cell r="A293" t="str">
            <v>douille carre 24</v>
          </cell>
        </row>
        <row r="294">
          <cell r="A294" t="str">
            <v>douille Ø4</v>
          </cell>
        </row>
        <row r="295">
          <cell r="A295" t="str">
            <v xml:space="preserve">ECROU 430-440 DECOLLETE- nak </v>
          </cell>
        </row>
        <row r="296">
          <cell r="A296" t="str">
            <v>ECROU 430-440 DECOLLETE- nak PH2</v>
          </cell>
        </row>
        <row r="297">
          <cell r="A297" t="str">
            <v>ECROU 6.5X10</v>
          </cell>
        </row>
        <row r="298">
          <cell r="A298" t="str">
            <v>ECROU 6.5X10</v>
          </cell>
        </row>
        <row r="299">
          <cell r="A299" t="str">
            <v>ECROU 85-85B reprise</v>
          </cell>
        </row>
        <row r="300">
          <cell r="A300" t="str">
            <v xml:space="preserve">ECROU 85-85B reprise chanfrien </v>
          </cell>
        </row>
        <row r="301">
          <cell r="A301" t="str">
            <v>ecrou acier hex 10</v>
          </cell>
        </row>
        <row r="302">
          <cell r="A302" t="str">
            <v>Ecrou alu D38-JAMEL</v>
          </cell>
        </row>
        <row r="303">
          <cell r="A303" t="str">
            <v>ECROU BIELLE DIRECTION DROITE</v>
          </cell>
        </row>
        <row r="304">
          <cell r="A304" t="str">
            <v>ECROU BIELLE DROITE</v>
          </cell>
        </row>
        <row r="305">
          <cell r="A305" t="str">
            <v xml:space="preserve">ECROU BRIDE HEX 22 M14*1.5 </v>
          </cell>
        </row>
        <row r="306">
          <cell r="A306" t="str">
            <v>ECROU BRIDE HEX 24 PROD</v>
          </cell>
        </row>
        <row r="307">
          <cell r="A307" t="str">
            <v>Ecrou bride M14*1.5</v>
          </cell>
        </row>
        <row r="308">
          <cell r="A308" t="str">
            <v>Ecrou collier ISUZU TFR</v>
          </cell>
        </row>
        <row r="309">
          <cell r="A309" t="str">
            <v>ECROU DE BLOC</v>
          </cell>
        </row>
        <row r="310">
          <cell r="A310" t="str">
            <v>ECROU DE FUSEE</v>
          </cell>
        </row>
        <row r="311">
          <cell r="A311" t="str">
            <v>ecrou de fusée</v>
          </cell>
        </row>
        <row r="312">
          <cell r="A312" t="str">
            <v xml:space="preserve">ECROU DE FUSEE- HARDING </v>
          </cell>
        </row>
        <row r="313">
          <cell r="A313" t="str">
            <v>Ecrou de roue Mitsubitchi PM</v>
          </cell>
        </row>
        <row r="314">
          <cell r="A314" t="str">
            <v>ECROU DE ROUE NISSAN PM</v>
          </cell>
        </row>
        <row r="315">
          <cell r="A315" t="str">
            <v>Ecrou de roue origine</v>
          </cell>
        </row>
        <row r="316">
          <cell r="A316" t="str">
            <v>Ecrou de roue TFR ISUZU</v>
          </cell>
        </row>
        <row r="317">
          <cell r="A317" t="str">
            <v>ECROU DE ROUE TFR ISUZU -nak</v>
          </cell>
        </row>
        <row r="318">
          <cell r="A318" t="str">
            <v>ECROU DEMI CARTER ISUZU</v>
          </cell>
        </row>
        <row r="319">
          <cell r="A319" t="str">
            <v>ecrou frein</v>
          </cell>
        </row>
        <row r="320">
          <cell r="A320" t="str">
            <v>ecrou frein M12x150</v>
          </cell>
        </row>
        <row r="321">
          <cell r="A321" t="str">
            <v>ECROU FUSEE 404 PROD</v>
          </cell>
        </row>
        <row r="322">
          <cell r="A322" t="str">
            <v>ECROU FUSEE OM40</v>
          </cell>
        </row>
        <row r="323">
          <cell r="A323" t="str">
            <v>Ecrou goujon de 14 NM</v>
          </cell>
        </row>
        <row r="324">
          <cell r="A324" t="str">
            <v>ECROU HEX 17</v>
          </cell>
        </row>
        <row r="325">
          <cell r="A325" t="str">
            <v>ECROU HEX 19 LG16.4</v>
          </cell>
        </row>
        <row r="326">
          <cell r="A326" t="str">
            <v>ecrou hex 8 Acier</v>
          </cell>
        </row>
        <row r="327">
          <cell r="A327" t="str">
            <v>Ecrou hex8</v>
          </cell>
        </row>
        <row r="328">
          <cell r="A328" t="str">
            <v xml:space="preserve">ECROU JUMELLE SIMLPE MIT AM </v>
          </cell>
        </row>
        <row r="329">
          <cell r="A329" t="str">
            <v>ECROU M12x1,25</v>
          </cell>
        </row>
        <row r="330">
          <cell r="A330" t="str">
            <v xml:space="preserve">ECROU M12x125 ROULEMENT CENTRE FASTER 10 CV </v>
          </cell>
        </row>
        <row r="331">
          <cell r="A331" t="str">
            <v>Ecrou M16x1.50 lg18 HEX19</v>
          </cell>
        </row>
        <row r="332">
          <cell r="A332" t="str">
            <v>ECROU Ø   10 LG10</v>
          </cell>
        </row>
        <row r="333">
          <cell r="A333" t="str">
            <v>ecrou R5/R4 RENAULT</v>
          </cell>
        </row>
        <row r="334">
          <cell r="A334" t="str">
            <v>ECROU semi arbre isuzu</v>
          </cell>
        </row>
        <row r="335">
          <cell r="A335" t="str">
            <v>Ecrou suspension</v>
          </cell>
        </row>
        <row r="336">
          <cell r="A336" t="str">
            <v>ECROU SUSPENSION PROD</v>
          </cell>
        </row>
        <row r="337">
          <cell r="A337" t="str">
            <v>Ecrou taraudée de tête pompête</v>
          </cell>
        </row>
        <row r="338">
          <cell r="A338" t="str">
            <v>ecrou tige embrayage F110</v>
          </cell>
        </row>
        <row r="339">
          <cell r="A339" t="str">
            <v>ecrou trompête 404</v>
          </cell>
        </row>
        <row r="340">
          <cell r="A340" t="str">
            <v>ECROU VIS PONT AR OM40 nakamurah</v>
          </cell>
        </row>
        <row r="341">
          <cell r="A341" t="str">
            <v>ECROU.ROUE TFR CHR-CP1 PRO</v>
          </cell>
        </row>
        <row r="342">
          <cell r="A342" t="str">
            <v>Embout H10</v>
          </cell>
        </row>
        <row r="343">
          <cell r="A343" t="str">
            <v>EMBOUT H11.5</v>
          </cell>
        </row>
        <row r="344">
          <cell r="A344" t="str">
            <v>embout porte rotule</v>
          </cell>
        </row>
        <row r="345">
          <cell r="A345" t="str">
            <v>embout tige piston</v>
          </cell>
        </row>
        <row r="346">
          <cell r="A346" t="str">
            <v>Entretoise de serrage TDW</v>
          </cell>
        </row>
        <row r="347">
          <cell r="A347" t="str">
            <v>entretoise hex11</v>
          </cell>
        </row>
        <row r="348">
          <cell r="A348" t="str">
            <v xml:space="preserve">Entretoise Hex11 </v>
          </cell>
        </row>
        <row r="349">
          <cell r="A349" t="str">
            <v>Entretoise hexagonal Hex15</v>
          </cell>
        </row>
        <row r="350">
          <cell r="A350" t="str">
            <v>EVACUATION 2/3G X-ONE</v>
          </cell>
        </row>
        <row r="351">
          <cell r="A351" t="str">
            <v>EVACUATION 2/3G X-ONE</v>
          </cell>
        </row>
        <row r="352">
          <cell r="A352" t="str">
            <v>EVACUATION 2/3G X-ONE</v>
          </cell>
        </row>
        <row r="353">
          <cell r="A353" t="str">
            <v xml:space="preserve">EVACUATION 2/3G X-ONE carre l32 </v>
          </cell>
        </row>
        <row r="354">
          <cell r="A354" t="str">
            <v>FAN OUT JENOPTEC 12FO</v>
          </cell>
        </row>
        <row r="355">
          <cell r="A355" t="str">
            <v>FANOUT 72FO POM C NOIR</v>
          </cell>
        </row>
        <row r="356">
          <cell r="A356" t="str">
            <v>FANOUT FOR 36FO JENOPTEC-CP1</v>
          </cell>
        </row>
        <row r="357">
          <cell r="A357" t="str">
            <v>FANOUT FOR 36FO JENOPTEC-CP2</v>
          </cell>
        </row>
        <row r="358">
          <cell r="A358" t="str">
            <v>FANOUT FOR 36FO JENOPTEC-CP3</v>
          </cell>
        </row>
        <row r="359">
          <cell r="A359" t="str">
            <v>FANOUT FOR 36FO JENOPTEC-CP3 Biglia</v>
          </cell>
        </row>
        <row r="360">
          <cell r="A360" t="str">
            <v>FANOUT FOR 72FO JENOPTEC-CP2</v>
          </cell>
        </row>
        <row r="361">
          <cell r="A361" t="str">
            <v>FANOUT FOR 72FO JENOPTEC-CP3</v>
          </cell>
        </row>
        <row r="362">
          <cell r="A362" t="str">
            <v xml:space="preserve">FC FOURCHETTE </v>
          </cell>
        </row>
        <row r="363">
          <cell r="A363" t="str">
            <v>fileté</v>
          </cell>
        </row>
        <row r="364">
          <cell r="A364" t="str">
            <v>FIXATION SUPERIEUR VIS</v>
          </cell>
        </row>
        <row r="365">
          <cell r="A365" t="str">
            <v>flasque</v>
          </cell>
        </row>
        <row r="366">
          <cell r="A366" t="str">
            <v>FORME D 30</v>
          </cell>
        </row>
        <row r="367">
          <cell r="A367" t="str">
            <v>FORME D 40</v>
          </cell>
        </row>
        <row r="368">
          <cell r="A368" t="str">
            <v>FUHRUNGSSAULE-D8-90-M4-i-i</v>
          </cell>
        </row>
        <row r="369">
          <cell r="A369" t="str">
            <v>Gewindeeinsatz Ensat M4*5</v>
          </cell>
        </row>
        <row r="370">
          <cell r="A370" t="str">
            <v>gojon LG 51.5 Ø19.7</v>
          </cell>
        </row>
        <row r="371">
          <cell r="A371" t="str">
            <v>GOUJON COLLECTEUR 404</v>
          </cell>
        </row>
        <row r="372">
          <cell r="A372" t="str">
            <v>GOUJON DE 10 AR</v>
          </cell>
        </row>
        <row r="373">
          <cell r="A373" t="str">
            <v>GOUJON DE 11 LG 160</v>
          </cell>
        </row>
        <row r="374">
          <cell r="A374" t="str">
            <v>GOUJON DE 11 LG180</v>
          </cell>
        </row>
        <row r="375">
          <cell r="A375" t="str">
            <v>Goujon de 12 L = 183 mm</v>
          </cell>
        </row>
        <row r="376">
          <cell r="A376" t="str">
            <v>goujon de 12 l160</v>
          </cell>
        </row>
        <row r="377">
          <cell r="A377" t="str">
            <v>goujon de 12 l180</v>
          </cell>
        </row>
        <row r="378">
          <cell r="A378" t="str">
            <v xml:space="preserve">Goujon de 15 NM </v>
          </cell>
        </row>
        <row r="379">
          <cell r="A379" t="str">
            <v>goujon de roue</v>
          </cell>
        </row>
        <row r="380">
          <cell r="A380" t="str">
            <v>GOUJON DE ROUE AR OM40 PROD</v>
          </cell>
        </row>
        <row r="381">
          <cell r="A381" t="str">
            <v>GOUJON de roue AR ZEHO NM</v>
          </cell>
        </row>
        <row r="382">
          <cell r="A382" t="str">
            <v>GOUJON DE ROUE AV</v>
          </cell>
        </row>
        <row r="383">
          <cell r="A383" t="str">
            <v>GOUJON DE ROUE ISUZU</v>
          </cell>
        </row>
        <row r="384">
          <cell r="A384" t="str">
            <v>Goujon de roue ISUZU</v>
          </cell>
        </row>
        <row r="385">
          <cell r="A385" t="str">
            <v>GOUJON DE ROUE MAZDA</v>
          </cell>
        </row>
        <row r="386">
          <cell r="A386" t="str">
            <v>goujon de roue MI PM av</v>
          </cell>
        </row>
        <row r="387">
          <cell r="A387" t="str">
            <v>Goujon de roue Mit GM MB 584750 VT</v>
          </cell>
        </row>
        <row r="388">
          <cell r="A388" t="str">
            <v>Goujon de roue Mit GMB584750V T</v>
          </cell>
        </row>
        <row r="389">
          <cell r="A389" t="str">
            <v>GOUJON DE ROUE NISSAN D22 PATROL</v>
          </cell>
        </row>
        <row r="390">
          <cell r="A390" t="str">
            <v>GOUJON DE ROUE NISSAN URVAN LOUAGE</v>
          </cell>
        </row>
        <row r="391">
          <cell r="A391" t="str">
            <v>goujon de roue OM grand model</v>
          </cell>
        </row>
        <row r="392">
          <cell r="A392" t="str">
            <v>GOUJON HILUX-PROD</v>
          </cell>
        </row>
        <row r="393">
          <cell r="A393" t="str">
            <v>GOUJON HUTCHINSON</v>
          </cell>
        </row>
        <row r="394">
          <cell r="A394" t="str">
            <v>goujon IVECO GM</v>
          </cell>
        </row>
        <row r="395">
          <cell r="A395" t="str">
            <v>goujon l 180.5</v>
          </cell>
        </row>
        <row r="396">
          <cell r="A396" t="str">
            <v>GOUJON LONCLUSER AV ET AR-PROD</v>
          </cell>
        </row>
        <row r="397">
          <cell r="A397" t="str">
            <v>GOUJON M12*1.5 L=50</v>
          </cell>
        </row>
        <row r="398">
          <cell r="A398" t="str">
            <v>GOUJON M12*1.5 L=56</v>
          </cell>
        </row>
        <row r="399">
          <cell r="A399" t="str">
            <v>GOUJON M12*1.5 L=56 PROD</v>
          </cell>
        </row>
        <row r="400">
          <cell r="A400" t="str">
            <v xml:space="preserve">GOUJON M14*1.5 L=52 </v>
          </cell>
        </row>
        <row r="401">
          <cell r="A401" t="str">
            <v>GOUJON M14*1.5 L=52 fraisé</v>
          </cell>
        </row>
        <row r="402">
          <cell r="A402" t="str">
            <v>GOUJON M14*1.5 L=52 NON FRAISEE PROD</v>
          </cell>
        </row>
        <row r="403">
          <cell r="A403" t="str">
            <v>GOUJON M4</v>
          </cell>
        </row>
        <row r="404">
          <cell r="A404" t="str">
            <v>Goujon Ø 18 lg 5 0</v>
          </cell>
        </row>
        <row r="405">
          <cell r="A405" t="str">
            <v>Goujon Ø 18 lg 50</v>
          </cell>
        </row>
        <row r="406">
          <cell r="A406" t="str">
            <v>GOUJON Ø 28</v>
          </cell>
        </row>
        <row r="407">
          <cell r="A407" t="str">
            <v>GOUJON TREMPETTE 404 PROD</v>
          </cell>
        </row>
        <row r="408">
          <cell r="A408" t="str">
            <v>GOUPILLE LAITON D6</v>
          </cell>
        </row>
        <row r="409">
          <cell r="A409" t="str">
            <v>GOUPILLE TUBE D'EAU PUNTO 2-CP5 PROD</v>
          </cell>
        </row>
        <row r="410">
          <cell r="A410" t="str">
            <v>INSERT  MOLETE LAITON D6-90-CP1</v>
          </cell>
        </row>
        <row r="411">
          <cell r="A411" t="str">
            <v>insert Hex 8 laiton</v>
          </cell>
        </row>
        <row r="412">
          <cell r="A412" t="str">
            <v>Insert Inox M8</v>
          </cell>
        </row>
        <row r="413">
          <cell r="A413" t="str">
            <v>insert laiton D6</v>
          </cell>
        </row>
        <row r="414">
          <cell r="A414" t="str">
            <v>INSERT LAITON D6-120-CP1</v>
          </cell>
        </row>
        <row r="415">
          <cell r="A415" t="str">
            <v>INSERT LAITON D8</v>
          </cell>
        </row>
        <row r="416">
          <cell r="A416" t="str">
            <v>INSERT LAITON D9  à120°</v>
          </cell>
        </row>
        <row r="417">
          <cell r="A417" t="str">
            <v>INSERT LAITON D9 à 90°</v>
          </cell>
        </row>
        <row r="418">
          <cell r="A418" t="str">
            <v xml:space="preserve">INSERT LEVIER </v>
          </cell>
        </row>
        <row r="419">
          <cell r="A419" t="str">
            <v>INSERT LEVIER PROD charioté</v>
          </cell>
        </row>
        <row r="420">
          <cell r="A420" t="str">
            <v xml:space="preserve">INSERT LEVIER SURMOULEE 345833-01 </v>
          </cell>
        </row>
        <row r="421">
          <cell r="A421" t="str">
            <v xml:space="preserve">INSERT LEVIER SURMOULEE 345833-01 - fraisage </v>
          </cell>
        </row>
        <row r="422">
          <cell r="A422" t="str">
            <v>insert M10</v>
          </cell>
        </row>
        <row r="423">
          <cell r="A423" t="str">
            <v>INSERT métalique</v>
          </cell>
        </row>
        <row r="424">
          <cell r="A424" t="str">
            <v>INSERT POUR FOURCHETTE FORME D</v>
          </cell>
        </row>
        <row r="425">
          <cell r="A425" t="str">
            <v>insert R171</v>
          </cell>
        </row>
        <row r="426">
          <cell r="A426" t="str">
            <v>insert W164 court</v>
          </cell>
        </row>
        <row r="427">
          <cell r="A427" t="str">
            <v>Insert Zinguée 14.2*20*48.5</v>
          </cell>
        </row>
        <row r="428">
          <cell r="A428" t="str">
            <v>Inserto Esag M8 12x12</v>
          </cell>
        </row>
        <row r="429">
          <cell r="A429" t="str">
            <v>INSERTO ESAG.M6 8*6</v>
          </cell>
        </row>
        <row r="430">
          <cell r="A430" t="str">
            <v>INSERTO MANOPOLA  INOX M8</v>
          </cell>
        </row>
        <row r="431">
          <cell r="A431" t="str">
            <v xml:space="preserve">Main Body for secondary fan out </v>
          </cell>
        </row>
        <row r="432">
          <cell r="A432" t="str">
            <v xml:space="preserve">MAIN BODY PRIMARY FAN OUT  </v>
          </cell>
        </row>
        <row r="433">
          <cell r="A433" t="str">
            <v>Perno  AGGANCIO</v>
          </cell>
        </row>
        <row r="434">
          <cell r="A434" t="str">
            <v>Perno 510530</v>
          </cell>
        </row>
        <row r="435">
          <cell r="A435" t="str">
            <v>perno 6-30</v>
          </cell>
        </row>
        <row r="436">
          <cell r="A436" t="str">
            <v>perno 6-62</v>
          </cell>
        </row>
        <row r="437">
          <cell r="A437" t="str">
            <v xml:space="preserve">PERNO AGGANCIO-RULLO S-SC </v>
          </cell>
        </row>
        <row r="438">
          <cell r="A438" t="str">
            <v>PERNO DISINNESTO RULLO</v>
          </cell>
        </row>
        <row r="439">
          <cell r="A439" t="str">
            <v>PERNO DISINNESTO RULLO G16922290 laiton d7</v>
          </cell>
        </row>
        <row r="440">
          <cell r="A440" t="str">
            <v>PIECE CARRE DE 7</v>
          </cell>
        </row>
        <row r="441">
          <cell r="A441" t="str">
            <v>PIECE DECOLLETE TUBE DEAU MIT PROD</v>
          </cell>
        </row>
        <row r="442">
          <cell r="A442" t="str">
            <v>piece decolte tube d'eau d38 -cp1</v>
          </cell>
        </row>
        <row r="443">
          <cell r="A443" t="str">
            <v>piece decolte tube d'eau d50</v>
          </cell>
        </row>
        <row r="444">
          <cell r="A444" t="str">
            <v xml:space="preserve">PIECE IMPEREMERIE CAP BON </v>
          </cell>
        </row>
        <row r="445">
          <cell r="A445" t="str">
            <v>PIECE MOULEE V02</v>
          </cell>
        </row>
        <row r="446">
          <cell r="A446" t="str">
            <v>Pignon 28 dent  L=234</v>
          </cell>
        </row>
        <row r="447">
          <cell r="A447" t="str">
            <v>Pignon 28 dent BRAVO L=255</v>
          </cell>
        </row>
        <row r="448">
          <cell r="A448" t="str">
            <v>Pignon 28 dent CIAO L=245</v>
          </cell>
        </row>
        <row r="449">
          <cell r="A449" t="str">
            <v xml:space="preserve">PIGNON PLATEAU SIMPLE ETAGE D50 - contournage dents </v>
          </cell>
        </row>
        <row r="450">
          <cell r="A450" t="str">
            <v>pignon simple etage</v>
          </cell>
        </row>
        <row r="451">
          <cell r="A451" t="str">
            <v>pignon simple etage fraisage</v>
          </cell>
        </row>
        <row r="452">
          <cell r="A452" t="str">
            <v>PIGNON SOUDE L=236-24DENTS avec graisseur</v>
          </cell>
        </row>
        <row r="453">
          <cell r="A453" t="str">
            <v>Pignon soudé lg=216 -28 dents avec graisseur</v>
          </cell>
        </row>
        <row r="454">
          <cell r="A454" t="str">
            <v>pion</v>
          </cell>
        </row>
        <row r="455">
          <cell r="A455" t="str">
            <v>piston</v>
          </cell>
        </row>
        <row r="456">
          <cell r="A456" t="str">
            <v>plot nez de marche</v>
          </cell>
        </row>
        <row r="457">
          <cell r="A457" t="str">
            <v>poigné aluminum</v>
          </cell>
        </row>
        <row r="458">
          <cell r="A458" t="str">
            <v xml:space="preserve">porta valvola </v>
          </cell>
        </row>
        <row r="459">
          <cell r="A459" t="str">
            <v xml:space="preserve">Porta valvola </v>
          </cell>
        </row>
        <row r="460">
          <cell r="A460" t="str">
            <v xml:space="preserve">PORTE ROTULE </v>
          </cell>
        </row>
        <row r="461">
          <cell r="A461" t="str">
            <v>QAB 14*18-D16 NLD</v>
          </cell>
        </row>
        <row r="462">
          <cell r="A462" t="str">
            <v>QUADRO 10</v>
          </cell>
        </row>
        <row r="463">
          <cell r="A463" t="str">
            <v>QUADRO 10*60 AVP</v>
          </cell>
        </row>
        <row r="464">
          <cell r="A464" t="str">
            <v>QUADRO 10*60 AVP-AXE ACIER</v>
          </cell>
        </row>
        <row r="465">
          <cell r="A465" t="str">
            <v>raccord 504</v>
          </cell>
        </row>
        <row r="466">
          <cell r="A466" t="str">
            <v>RACCORD F110 PROD</v>
          </cell>
        </row>
        <row r="467">
          <cell r="A467" t="str">
            <v>RACCORD FIAT 113 PROD</v>
          </cell>
        </row>
        <row r="468">
          <cell r="A468" t="str">
            <v>raccord HEX 17</v>
          </cell>
        </row>
        <row r="469">
          <cell r="A469" t="str">
            <v>RACCORD ISUZU PROD</v>
          </cell>
        </row>
        <row r="470">
          <cell r="A470" t="str">
            <v>raccord OM 40</v>
          </cell>
        </row>
        <row r="471">
          <cell r="A471" t="str">
            <v>raccord pompe a l'eau</v>
          </cell>
        </row>
        <row r="472">
          <cell r="A472" t="str">
            <v>Raccord refroidisseur ISUZU</v>
          </cell>
        </row>
        <row r="473">
          <cell r="A473" t="str">
            <v>Rehausse-NAKAMURHA</v>
          </cell>
        </row>
        <row r="474">
          <cell r="A474" t="str">
            <v>rewinder axis Ø 14 inox</v>
          </cell>
        </row>
        <row r="475">
          <cell r="A475" t="str">
            <v>rivet laiton D6</v>
          </cell>
        </row>
        <row r="476">
          <cell r="A476" t="str">
            <v>rivet laiton D6-fraiseuse</v>
          </cell>
        </row>
        <row r="477">
          <cell r="A477" t="str">
            <v>RIVET MECANISME D6</v>
          </cell>
        </row>
        <row r="478">
          <cell r="A478" t="str">
            <v>rivet Ø15</v>
          </cell>
        </row>
        <row r="479">
          <cell r="A479" t="str">
            <v>rivet tarraudé T80</v>
          </cell>
        </row>
        <row r="480">
          <cell r="A480" t="str">
            <v>rivet tarraudée B55</v>
          </cell>
        </row>
        <row r="481">
          <cell r="A481" t="str">
            <v>RIVET TRB400</v>
          </cell>
        </row>
        <row r="482">
          <cell r="A482" t="str">
            <v>Rivet TRC300</v>
          </cell>
        </row>
        <row r="483">
          <cell r="A483" t="str">
            <v>RIVET TVRC 100</v>
          </cell>
        </row>
        <row r="484">
          <cell r="A484" t="str">
            <v>RIVET TVRC 100-Multibroche</v>
          </cell>
        </row>
        <row r="485">
          <cell r="A485" t="str">
            <v>Rondelle axe etirée de frein ISUZU</v>
          </cell>
        </row>
        <row r="486">
          <cell r="A486" t="str">
            <v>RONDELLE BOUCHON CARTER PROD</v>
          </cell>
        </row>
        <row r="487">
          <cell r="A487" t="str">
            <v>RONDELLE INOX 304 D12</v>
          </cell>
        </row>
        <row r="488">
          <cell r="A488" t="str">
            <v>RONDELLE INOX 304 D14</v>
          </cell>
        </row>
        <row r="489">
          <cell r="A489" t="str">
            <v>Rouleau contacteur</v>
          </cell>
        </row>
        <row r="490">
          <cell r="A490" t="str">
            <v>SEAL RING STRAIN RELIEF</v>
          </cell>
        </row>
        <row r="491">
          <cell r="A491" t="str">
            <v>Serrure encastrée B55</v>
          </cell>
        </row>
        <row r="492">
          <cell r="A492" t="str">
            <v>Siege JCU</v>
          </cell>
        </row>
        <row r="493">
          <cell r="A493" t="str">
            <v>signalisation d'intégrateur</v>
          </cell>
        </row>
        <row r="494">
          <cell r="A494" t="str">
            <v>SPINA GRIGIA INOX</v>
          </cell>
        </row>
        <row r="495">
          <cell r="A495" t="str">
            <v>SUPPORT VENTOUSE L75</v>
          </cell>
        </row>
        <row r="496">
          <cell r="A496" t="str">
            <v>teton</v>
          </cell>
        </row>
        <row r="497">
          <cell r="A497" t="str">
            <v>TIGE D8-M6</v>
          </cell>
        </row>
        <row r="498">
          <cell r="A498" t="str">
            <v>TIGE DE PISTON</v>
          </cell>
        </row>
        <row r="499">
          <cell r="A499" t="str">
            <v>tige d'embrayage</v>
          </cell>
        </row>
        <row r="500">
          <cell r="A500" t="str">
            <v>TIGE INOX 303</v>
          </cell>
        </row>
        <row r="501">
          <cell r="A501" t="str">
            <v>TIGE M4 AVEC ECROU</v>
          </cell>
        </row>
        <row r="502">
          <cell r="A502" t="str">
            <v>TIGE M6 AVEC ECROU</v>
          </cell>
        </row>
        <row r="503">
          <cell r="A503" t="str">
            <v>TIGE-D10-M8</v>
          </cell>
        </row>
        <row r="504">
          <cell r="A504" t="str">
            <v>TIGED8-M6</v>
          </cell>
        </row>
        <row r="505">
          <cell r="A505" t="str">
            <v>TIRANT ACIER D6</v>
          </cell>
        </row>
        <row r="506">
          <cell r="A506" t="str">
            <v>tube d'eau fiat tupo</v>
          </cell>
        </row>
        <row r="507">
          <cell r="A507" t="str">
            <v>TUBE PM TUBE D'EAU 404</v>
          </cell>
        </row>
        <row r="508">
          <cell r="A508" t="str">
            <v>VIS DE MOTORISATION FENTS</v>
          </cell>
        </row>
        <row r="509">
          <cell r="A509" t="str">
            <v>VIS DE PLOMBAGE --D</v>
          </cell>
        </row>
        <row r="510">
          <cell r="A510" t="str">
            <v>vis DEC inox M2.5</v>
          </cell>
        </row>
        <row r="511">
          <cell r="A511" t="str">
            <v>Vis imperdable</v>
          </cell>
        </row>
        <row r="512">
          <cell r="A512" t="str">
            <v>VIS M6 LG 20</v>
          </cell>
        </row>
        <row r="513">
          <cell r="A513" t="str">
            <v>VIS PM SUP MOTEUR FORD RANGER</v>
          </cell>
        </row>
        <row r="514">
          <cell r="A514" t="str">
            <v>Vis ressort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ADD52-ACE7-4ACA-96B5-6A441DCAB0D0}">
  <sheetPr codeName="Feuil156">
    <tabColor rgb="FFC00000"/>
  </sheetPr>
  <dimension ref="A1:AE30"/>
  <sheetViews>
    <sheetView tabSelected="1" view="pageBreakPreview" topLeftCell="A6" zoomScale="40" zoomScaleNormal="53" zoomScaleSheetLayoutView="40" zoomScalePageLayoutView="42" workbookViewId="0">
      <pane xSplit="4" topLeftCell="T1" activePane="topRight" state="frozen"/>
      <selection activeCell="H14" sqref="H14"/>
      <selection pane="topRight" activeCell="U9" sqref="U9:U21"/>
    </sheetView>
  </sheetViews>
  <sheetFormatPr baseColWidth="10" defaultColWidth="11.453125" defaultRowHeight="14.5" x14ac:dyDescent="0.35"/>
  <cols>
    <col min="1" max="1" width="23.54296875" customWidth="1"/>
    <col min="2" max="3" width="43.26953125" customWidth="1"/>
    <col min="4" max="4" width="69.26953125" customWidth="1"/>
    <col min="5" max="5" width="24.453125" customWidth="1"/>
    <col min="6" max="7" width="21.54296875" customWidth="1"/>
    <col min="8" max="8" width="23.1796875" customWidth="1"/>
    <col min="9" max="9" width="21.7265625" customWidth="1"/>
    <col min="10" max="11" width="19.1796875" customWidth="1"/>
    <col min="12" max="12" width="26.54296875" customWidth="1"/>
    <col min="13" max="13" width="26.26953125" customWidth="1"/>
    <col min="14" max="14" width="20.453125" customWidth="1"/>
    <col min="15" max="16" width="20.54296875" customWidth="1"/>
    <col min="17" max="17" width="25.1796875" customWidth="1"/>
    <col min="18" max="18" width="85" customWidth="1"/>
    <col min="19" max="19" width="26.54296875" customWidth="1"/>
    <col min="20" max="20" width="31.54296875" customWidth="1"/>
    <col min="21" max="25" width="23" customWidth="1"/>
    <col min="26" max="30" width="24.54296875" customWidth="1"/>
    <col min="31" max="31" width="22.81640625" customWidth="1"/>
  </cols>
  <sheetData>
    <row r="1" spans="1:31" ht="30" customHeight="1" x14ac:dyDescent="0.3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2" t="s">
        <v>1</v>
      </c>
      <c r="AA1" s="3"/>
      <c r="AB1" s="3"/>
      <c r="AC1" s="3"/>
      <c r="AD1" s="3"/>
      <c r="AE1" s="4"/>
    </row>
    <row r="2" spans="1:31" ht="30" customHeight="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2" t="s">
        <v>2</v>
      </c>
      <c r="AA2" s="3"/>
      <c r="AB2" s="3"/>
      <c r="AC2" s="3"/>
      <c r="AD2" s="3"/>
      <c r="AE2" s="4"/>
    </row>
    <row r="3" spans="1:31" ht="30" customHeigh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2" t="s">
        <v>3</v>
      </c>
      <c r="AA3" s="3"/>
      <c r="AB3" s="3"/>
      <c r="AC3" s="3"/>
      <c r="AD3" s="3"/>
      <c r="AE3" s="4"/>
    </row>
    <row r="4" spans="1:31" ht="30" customHeight="1" x14ac:dyDescent="0.3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2" t="s">
        <v>4</v>
      </c>
      <c r="AA4" s="3"/>
      <c r="AB4" s="3"/>
      <c r="AC4" s="3"/>
      <c r="AD4" s="3"/>
      <c r="AE4" s="4"/>
    </row>
    <row r="5" spans="1:31" x14ac:dyDescent="0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7" spans="1:31" ht="54" customHeight="1" x14ac:dyDescent="0.7">
      <c r="Z7" s="5"/>
      <c r="AA7" s="5"/>
      <c r="AB7" s="5"/>
      <c r="AC7" s="5"/>
      <c r="AD7" s="5"/>
      <c r="AE7" s="5"/>
    </row>
    <row r="8" spans="1:31" ht="167.25" customHeight="1" x14ac:dyDescent="0.35">
      <c r="A8" s="6"/>
      <c r="B8" s="6"/>
      <c r="C8" s="6"/>
      <c r="D8" s="6"/>
      <c r="E8" s="6"/>
      <c r="F8" s="6"/>
      <c r="G8" s="6"/>
      <c r="H8" s="6"/>
      <c r="I8" s="7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 t="s">
        <v>5</v>
      </c>
      <c r="V8" s="6"/>
      <c r="W8" s="6"/>
      <c r="X8" s="6"/>
      <c r="Y8" s="6"/>
      <c r="Z8" s="6"/>
      <c r="AA8" s="6"/>
      <c r="AB8" s="6"/>
      <c r="AC8" s="6"/>
      <c r="AD8" s="6"/>
      <c r="AE8" s="6"/>
    </row>
    <row r="9" spans="1:31" ht="54" customHeight="1" x14ac:dyDescent="0.35">
      <c r="A9" s="8"/>
      <c r="B9" s="9"/>
      <c r="C9" s="10"/>
      <c r="D9" s="11"/>
      <c r="E9" s="12"/>
      <c r="F9" s="12"/>
      <c r="G9" s="12"/>
      <c r="H9" s="12"/>
      <c r="I9" s="13"/>
      <c r="J9" s="11"/>
      <c r="K9" s="11"/>
      <c r="L9" s="11"/>
      <c r="M9" s="11"/>
      <c r="N9" s="14"/>
      <c r="O9" s="14" t="str">
        <f>IF(I9="","",L9/I9)</f>
        <v/>
      </c>
      <c r="P9" s="14" t="str">
        <f>IF(I9="","",M9/I9)</f>
        <v/>
      </c>
      <c r="Q9" s="15"/>
      <c r="R9" s="11"/>
      <c r="S9" s="11"/>
      <c r="T9" s="11"/>
      <c r="U9" s="11">
        <v>1228</v>
      </c>
      <c r="V9" s="11"/>
      <c r="W9" s="11"/>
      <c r="X9" s="11"/>
      <c r="Y9" s="11"/>
      <c r="Z9" s="16"/>
      <c r="AA9" s="17" t="str">
        <f>IF(OR(Q9=0,I9=0),"",Z9/Q9*100)</f>
        <v/>
      </c>
      <c r="AB9" s="18"/>
      <c r="AC9" s="18"/>
      <c r="AD9" s="18"/>
      <c r="AE9" s="19" t="str">
        <f>IF(AA9&gt;85," ","WARNING")</f>
        <v xml:space="preserve"> </v>
      </c>
    </row>
    <row r="10" spans="1:31" ht="43.5" customHeight="1" x14ac:dyDescent="0.35">
      <c r="A10" s="8"/>
      <c r="B10" s="20"/>
      <c r="C10" s="10"/>
      <c r="D10" s="11"/>
      <c r="E10" s="12"/>
      <c r="F10" s="12"/>
      <c r="G10" s="12"/>
      <c r="H10" s="12"/>
      <c r="I10" s="13"/>
      <c r="J10" s="11"/>
      <c r="K10" s="11"/>
      <c r="L10" s="11"/>
      <c r="M10" s="11"/>
      <c r="N10" s="14"/>
      <c r="O10" s="14" t="str">
        <f t="shared" ref="O10:O21" si="0">IF(I10="","",L10/I10)</f>
        <v/>
      </c>
      <c r="P10" s="14" t="str">
        <f t="shared" ref="P10:P21" si="1">IF(I10="","",M10/I10)</f>
        <v/>
      </c>
      <c r="Q10" s="15"/>
      <c r="R10" s="11"/>
      <c r="S10" s="11"/>
      <c r="T10" s="11"/>
      <c r="U10" s="11">
        <v>454</v>
      </c>
      <c r="V10" s="11"/>
      <c r="W10" s="11"/>
      <c r="X10" s="11"/>
      <c r="Y10" s="11"/>
      <c r="Z10" s="16"/>
      <c r="AA10" s="17" t="str">
        <f t="shared" ref="AA10:AA21" si="2">IF(OR(Q10=0,I10=0),"",Z10/Q10*100)</f>
        <v/>
      </c>
      <c r="AB10" s="18"/>
      <c r="AC10" s="18"/>
      <c r="AD10" s="18"/>
      <c r="AE10" s="19" t="str">
        <f t="shared" ref="AE10:AE21" si="3">IF(AA10&gt;85," ","WARNING")</f>
        <v xml:space="preserve"> </v>
      </c>
    </row>
    <row r="11" spans="1:31" ht="43.5" customHeight="1" x14ac:dyDescent="0.35">
      <c r="A11" s="8"/>
      <c r="B11" s="9"/>
      <c r="C11" s="10"/>
      <c r="D11" s="11"/>
      <c r="E11" s="21"/>
      <c r="F11" s="21"/>
      <c r="G11" s="21"/>
      <c r="H11" s="21"/>
      <c r="I11" s="13"/>
      <c r="J11" s="22"/>
      <c r="K11" s="11"/>
      <c r="L11" s="11"/>
      <c r="M11" s="11"/>
      <c r="N11" s="14"/>
      <c r="O11" s="14" t="str">
        <f t="shared" si="0"/>
        <v/>
      </c>
      <c r="P11" s="14" t="str">
        <f t="shared" si="1"/>
        <v/>
      </c>
      <c r="Q11" s="15"/>
      <c r="R11" s="11"/>
      <c r="S11" s="11"/>
      <c r="T11" s="11"/>
      <c r="U11" s="11">
        <v>372</v>
      </c>
      <c r="V11" s="11"/>
      <c r="W11" s="11"/>
      <c r="X11" s="11"/>
      <c r="Y11" s="11"/>
      <c r="Z11" s="16"/>
      <c r="AA11" s="17" t="str">
        <f t="shared" si="2"/>
        <v/>
      </c>
      <c r="AB11" s="18"/>
      <c r="AC11" s="18"/>
      <c r="AD11" s="18"/>
      <c r="AE11" s="19" t="str">
        <f t="shared" si="3"/>
        <v xml:space="preserve"> </v>
      </c>
    </row>
    <row r="12" spans="1:31" ht="41.25" customHeight="1" x14ac:dyDescent="0.35">
      <c r="A12" s="8"/>
      <c r="B12" s="9"/>
      <c r="C12" s="10"/>
      <c r="D12" s="11"/>
      <c r="E12" s="12"/>
      <c r="F12" s="12"/>
      <c r="G12" s="12"/>
      <c r="H12" s="12"/>
      <c r="I12" s="13"/>
      <c r="J12" s="11"/>
      <c r="K12" s="11"/>
      <c r="L12" s="11"/>
      <c r="M12" s="11"/>
      <c r="N12" s="14"/>
      <c r="O12" s="14" t="str">
        <f t="shared" si="0"/>
        <v/>
      </c>
      <c r="P12" s="14" t="str">
        <f t="shared" si="1"/>
        <v/>
      </c>
      <c r="Q12" s="15"/>
      <c r="R12" s="11"/>
      <c r="S12" s="11"/>
      <c r="T12" s="11"/>
      <c r="U12" s="11">
        <v>233</v>
      </c>
      <c r="V12" s="11"/>
      <c r="W12" s="11"/>
      <c r="X12" s="11"/>
      <c r="Y12" s="11"/>
      <c r="Z12" s="16"/>
      <c r="AA12" s="17" t="str">
        <f t="shared" si="2"/>
        <v/>
      </c>
      <c r="AB12" s="18"/>
      <c r="AC12" s="18"/>
      <c r="AD12" s="18"/>
      <c r="AE12" s="19" t="str">
        <f t="shared" si="3"/>
        <v xml:space="preserve"> </v>
      </c>
    </row>
    <row r="13" spans="1:31" ht="51" customHeight="1" x14ac:dyDescent="0.35">
      <c r="A13" s="8"/>
      <c r="B13" s="9"/>
      <c r="C13" s="10"/>
      <c r="D13" s="11"/>
      <c r="E13" s="12"/>
      <c r="F13" s="12"/>
      <c r="G13" s="12"/>
      <c r="H13" s="12"/>
      <c r="I13" s="13"/>
      <c r="J13" s="11"/>
      <c r="K13" s="11"/>
      <c r="L13" s="11"/>
      <c r="M13" s="11"/>
      <c r="N13" s="14"/>
      <c r="O13" s="14" t="str">
        <f t="shared" si="0"/>
        <v/>
      </c>
      <c r="P13" s="14" t="str">
        <f t="shared" si="1"/>
        <v/>
      </c>
      <c r="Q13" s="15"/>
      <c r="R13" s="11"/>
      <c r="S13" s="11"/>
      <c r="T13" s="11"/>
      <c r="U13" s="11">
        <v>0</v>
      </c>
      <c r="V13" s="11"/>
      <c r="W13" s="11"/>
      <c r="X13" s="11"/>
      <c r="Y13" s="11"/>
      <c r="Z13" s="16"/>
      <c r="AA13" s="17" t="str">
        <f t="shared" si="2"/>
        <v/>
      </c>
      <c r="AB13" s="18"/>
      <c r="AC13" s="18"/>
      <c r="AD13" s="18"/>
      <c r="AE13" s="19" t="str">
        <f t="shared" si="3"/>
        <v xml:space="preserve"> </v>
      </c>
    </row>
    <row r="14" spans="1:31" s="31" customFormat="1" ht="40" customHeight="1" x14ac:dyDescent="0.35">
      <c r="A14" s="23"/>
      <c r="B14" s="24"/>
      <c r="C14" s="25"/>
      <c r="D14" s="12"/>
      <c r="E14" s="12"/>
      <c r="F14" s="12"/>
      <c r="G14" s="12"/>
      <c r="H14" s="12"/>
      <c r="I14" s="13"/>
      <c r="J14" s="12"/>
      <c r="K14" s="12"/>
      <c r="L14" s="12"/>
      <c r="M14" s="12"/>
      <c r="N14" s="26"/>
      <c r="O14" s="26" t="str">
        <f t="shared" si="0"/>
        <v/>
      </c>
      <c r="P14" s="26" t="str">
        <f t="shared" si="1"/>
        <v/>
      </c>
      <c r="Q14" s="15"/>
      <c r="R14" s="12"/>
      <c r="S14" s="12"/>
      <c r="T14" s="12"/>
      <c r="U14" s="12">
        <v>1440</v>
      </c>
      <c r="V14" s="12"/>
      <c r="W14" s="12"/>
      <c r="X14" s="12"/>
      <c r="Y14" s="12"/>
      <c r="Z14" s="27"/>
      <c r="AA14" s="28" t="str">
        <f t="shared" si="2"/>
        <v/>
      </c>
      <c r="AB14" s="29"/>
      <c r="AC14" s="29"/>
      <c r="AD14" s="29"/>
      <c r="AE14" s="30" t="str">
        <f t="shared" si="3"/>
        <v xml:space="preserve"> </v>
      </c>
    </row>
    <row r="15" spans="1:31" ht="44.25" customHeight="1" x14ac:dyDescent="0.35">
      <c r="A15" s="8"/>
      <c r="B15" s="9"/>
      <c r="C15" s="10"/>
      <c r="D15" s="11"/>
      <c r="E15" s="12"/>
      <c r="F15" s="12"/>
      <c r="G15" s="12"/>
      <c r="H15" s="12"/>
      <c r="I15" s="13"/>
      <c r="J15" s="11"/>
      <c r="K15" s="11"/>
      <c r="L15" s="11"/>
      <c r="M15" s="11"/>
      <c r="N15" s="14"/>
      <c r="O15" s="14" t="str">
        <f t="shared" si="0"/>
        <v/>
      </c>
      <c r="P15" s="14" t="str">
        <f t="shared" si="1"/>
        <v/>
      </c>
      <c r="Q15" s="15"/>
      <c r="R15" s="11"/>
      <c r="S15" s="11"/>
      <c r="T15" s="11"/>
      <c r="U15" s="11">
        <v>0</v>
      </c>
      <c r="V15" s="11"/>
      <c r="W15" s="11"/>
      <c r="X15" s="11"/>
      <c r="Y15" s="11"/>
      <c r="Z15" s="16"/>
      <c r="AA15" s="17" t="str">
        <f t="shared" si="2"/>
        <v/>
      </c>
      <c r="AB15" s="18"/>
      <c r="AC15" s="18"/>
      <c r="AD15" s="18"/>
      <c r="AE15" s="19" t="str">
        <f t="shared" si="3"/>
        <v xml:space="preserve"> </v>
      </c>
    </row>
    <row r="16" spans="1:31" ht="40.5" customHeight="1" x14ac:dyDescent="0.35">
      <c r="A16" s="8"/>
      <c r="B16" s="9"/>
      <c r="C16" s="10"/>
      <c r="D16" s="11"/>
      <c r="E16" s="12"/>
      <c r="F16" s="12"/>
      <c r="G16" s="12"/>
      <c r="H16" s="12"/>
      <c r="I16" s="13"/>
      <c r="J16" s="11"/>
      <c r="K16" s="11"/>
      <c r="L16" s="11"/>
      <c r="M16" s="11"/>
      <c r="N16" s="14"/>
      <c r="O16" s="14" t="str">
        <f t="shared" si="0"/>
        <v/>
      </c>
      <c r="P16" s="14" t="str">
        <f t="shared" si="1"/>
        <v/>
      </c>
      <c r="Q16" s="15"/>
      <c r="R16" s="11"/>
      <c r="S16" s="11"/>
      <c r="T16" s="11"/>
      <c r="U16" s="11">
        <v>0</v>
      </c>
      <c r="V16" s="11"/>
      <c r="W16" s="11"/>
      <c r="X16" s="11"/>
      <c r="Y16" s="11"/>
      <c r="Z16" s="16"/>
      <c r="AA16" s="17" t="str">
        <f t="shared" si="2"/>
        <v/>
      </c>
      <c r="AB16" s="18"/>
      <c r="AC16" s="18"/>
      <c r="AD16" s="18"/>
      <c r="AE16" s="19" t="str">
        <f t="shared" si="3"/>
        <v xml:space="preserve"> </v>
      </c>
    </row>
    <row r="17" spans="1:31" ht="40.5" customHeight="1" x14ac:dyDescent="0.35">
      <c r="A17" s="32"/>
      <c r="B17" s="9"/>
      <c r="C17" s="10"/>
      <c r="D17" s="11"/>
      <c r="E17" s="12"/>
      <c r="F17" s="12"/>
      <c r="G17" s="12"/>
      <c r="H17" s="12"/>
      <c r="I17" s="13"/>
      <c r="J17" s="11"/>
      <c r="K17" s="11"/>
      <c r="L17" s="11"/>
      <c r="M17" s="11"/>
      <c r="N17" s="14"/>
      <c r="O17" s="14" t="str">
        <f t="shared" si="0"/>
        <v/>
      </c>
      <c r="P17" s="14" t="str">
        <f t="shared" si="1"/>
        <v/>
      </c>
      <c r="Q17" s="15"/>
      <c r="R17" s="11"/>
      <c r="S17" s="11"/>
      <c r="T17" s="11"/>
      <c r="U17" s="11">
        <v>0</v>
      </c>
      <c r="V17" s="11"/>
      <c r="W17" s="11"/>
      <c r="X17" s="11"/>
      <c r="Y17" s="11"/>
      <c r="Z17" s="16"/>
      <c r="AA17" s="17" t="str">
        <f t="shared" si="2"/>
        <v/>
      </c>
      <c r="AB17" s="18"/>
      <c r="AC17" s="18"/>
      <c r="AD17" s="18"/>
      <c r="AE17" s="19" t="str">
        <f t="shared" si="3"/>
        <v xml:space="preserve"> </v>
      </c>
    </row>
    <row r="18" spans="1:31" ht="42" customHeight="1" x14ac:dyDescent="0.35">
      <c r="A18" s="32"/>
      <c r="B18" s="9"/>
      <c r="C18" s="10"/>
      <c r="D18" s="11"/>
      <c r="E18" s="33"/>
      <c r="F18" s="33"/>
      <c r="G18" s="33"/>
      <c r="H18" s="33"/>
      <c r="I18" s="13"/>
      <c r="J18" s="11"/>
      <c r="K18" s="11"/>
      <c r="L18" s="11"/>
      <c r="M18" s="11"/>
      <c r="N18" s="14"/>
      <c r="O18" s="14" t="str">
        <f t="shared" si="0"/>
        <v/>
      </c>
      <c r="P18" s="14" t="str">
        <f t="shared" si="1"/>
        <v/>
      </c>
      <c r="Q18" s="15"/>
      <c r="R18" s="11"/>
      <c r="S18" s="11"/>
      <c r="T18" s="11"/>
      <c r="U18" s="11">
        <v>0</v>
      </c>
      <c r="V18" s="11"/>
      <c r="W18" s="11"/>
      <c r="X18" s="11"/>
      <c r="Y18" s="11"/>
      <c r="Z18" s="16"/>
      <c r="AA18" s="17" t="str">
        <f t="shared" si="2"/>
        <v/>
      </c>
      <c r="AB18" s="18"/>
      <c r="AC18" s="18"/>
      <c r="AD18" s="18"/>
      <c r="AE18" s="19" t="str">
        <f t="shared" si="3"/>
        <v xml:space="preserve"> </v>
      </c>
    </row>
    <row r="19" spans="1:31" ht="42" customHeight="1" x14ac:dyDescent="0.35">
      <c r="A19" s="8"/>
      <c r="B19" s="9"/>
      <c r="C19" s="10"/>
      <c r="D19" s="11"/>
      <c r="E19" s="12"/>
      <c r="F19" s="12"/>
      <c r="G19" s="12"/>
      <c r="H19" s="12"/>
      <c r="I19" s="13"/>
      <c r="J19" s="11"/>
      <c r="K19" s="11"/>
      <c r="L19" s="11"/>
      <c r="M19" s="11"/>
      <c r="N19" s="14"/>
      <c r="O19" s="14" t="str">
        <f t="shared" si="0"/>
        <v/>
      </c>
      <c r="P19" s="14" t="str">
        <f t="shared" si="1"/>
        <v/>
      </c>
      <c r="Q19" s="15"/>
      <c r="R19" s="11"/>
      <c r="S19" s="11"/>
      <c r="T19" s="11"/>
      <c r="U19" s="11">
        <v>0</v>
      </c>
      <c r="V19" s="11"/>
      <c r="W19" s="11"/>
      <c r="X19" s="11"/>
      <c r="Y19" s="11"/>
      <c r="Z19" s="16"/>
      <c r="AA19" s="17" t="str">
        <f t="shared" si="2"/>
        <v/>
      </c>
      <c r="AB19" s="18"/>
      <c r="AC19" s="18"/>
      <c r="AD19" s="18"/>
      <c r="AE19" s="19" t="str">
        <f t="shared" si="3"/>
        <v xml:space="preserve"> </v>
      </c>
    </row>
    <row r="20" spans="1:31" ht="47.25" customHeight="1" x14ac:dyDescent="0.35">
      <c r="A20" s="8"/>
      <c r="B20" s="9"/>
      <c r="C20" s="10"/>
      <c r="D20" s="11"/>
      <c r="E20" s="34"/>
      <c r="F20" s="35"/>
      <c r="G20" s="35"/>
      <c r="H20" s="35"/>
      <c r="I20" s="13"/>
      <c r="J20" s="11"/>
      <c r="K20" s="11"/>
      <c r="L20" s="11"/>
      <c r="M20" s="11"/>
      <c r="N20" s="14"/>
      <c r="O20" s="14" t="str">
        <f t="shared" si="0"/>
        <v/>
      </c>
      <c r="P20" s="14" t="str">
        <f t="shared" si="1"/>
        <v/>
      </c>
      <c r="Q20" s="15"/>
      <c r="R20" s="21"/>
      <c r="S20" s="11"/>
      <c r="T20" s="11"/>
      <c r="U20" s="11">
        <v>275</v>
      </c>
      <c r="V20" s="11"/>
      <c r="W20" s="11"/>
      <c r="X20" s="11"/>
      <c r="Y20" s="11"/>
      <c r="Z20" s="16"/>
      <c r="AA20" s="17" t="str">
        <f t="shared" si="2"/>
        <v/>
      </c>
      <c r="AB20" s="36"/>
      <c r="AC20" s="36"/>
      <c r="AD20" s="36"/>
      <c r="AE20" s="19" t="str">
        <f t="shared" si="3"/>
        <v xml:space="preserve"> </v>
      </c>
    </row>
    <row r="21" spans="1:31" ht="39" customHeight="1" thickBot="1" x14ac:dyDescent="0.4">
      <c r="A21" s="37"/>
      <c r="B21" s="9"/>
      <c r="C21" s="10"/>
      <c r="D21" s="11"/>
      <c r="E21" s="12"/>
      <c r="F21" s="35"/>
      <c r="G21" s="35"/>
      <c r="H21" s="35"/>
      <c r="I21" s="13"/>
      <c r="J21" s="11"/>
      <c r="K21" s="11"/>
      <c r="L21" s="11"/>
      <c r="M21" s="11"/>
      <c r="N21" s="14"/>
      <c r="O21" s="14" t="str">
        <f t="shared" si="0"/>
        <v/>
      </c>
      <c r="P21" s="14" t="str">
        <f t="shared" si="1"/>
        <v/>
      </c>
      <c r="Q21" s="15"/>
      <c r="R21" s="11"/>
      <c r="S21" s="11"/>
      <c r="T21" s="11"/>
      <c r="U21" s="11">
        <v>410</v>
      </c>
      <c r="V21" s="38"/>
      <c r="W21" s="38"/>
      <c r="X21" s="38"/>
      <c r="Y21" s="38"/>
      <c r="Z21" s="16"/>
      <c r="AA21" s="17" t="str">
        <f t="shared" si="2"/>
        <v/>
      </c>
      <c r="AB21" s="39"/>
      <c r="AC21" s="39"/>
      <c r="AD21" s="39"/>
      <c r="AE21" s="19" t="str">
        <f t="shared" si="3"/>
        <v xml:space="preserve"> </v>
      </c>
    </row>
    <row r="22" spans="1:31" ht="53.25" customHeight="1" thickBot="1" x14ac:dyDescent="0.4">
      <c r="E22" s="40"/>
      <c r="F22" s="40"/>
      <c r="G22" s="40"/>
      <c r="H22" s="40"/>
      <c r="I22" s="41"/>
      <c r="J22" s="40"/>
      <c r="K22" s="40"/>
      <c r="L22" s="40"/>
      <c r="M22" s="40"/>
      <c r="N22" s="40"/>
      <c r="O22" s="40"/>
      <c r="P22" s="40"/>
      <c r="Q22" s="42" t="s">
        <v>6</v>
      </c>
      <c r="R22" s="43">
        <v>13</v>
      </c>
      <c r="S22" s="44"/>
      <c r="T22" s="45">
        <f>SUM(T9:T21)</f>
        <v>0</v>
      </c>
      <c r="U22" s="45">
        <f>SUM(U9:U21)</f>
        <v>4412</v>
      </c>
      <c r="V22" s="45"/>
      <c r="W22" s="45"/>
      <c r="X22" s="45"/>
      <c r="Y22" s="45"/>
    </row>
    <row r="23" spans="1:31" ht="78.75" customHeight="1" thickBot="1" x14ac:dyDescent="0.4"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5"/>
      <c r="U23" s="45"/>
      <c r="V23" s="45"/>
      <c r="W23" s="45"/>
      <c r="X23" s="45"/>
      <c r="Y23" s="45"/>
    </row>
    <row r="24" spans="1:31" ht="76.5" customHeight="1" thickBot="1" x14ac:dyDescent="0.4"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6" t="s">
        <v>7</v>
      </c>
      <c r="U24" s="47">
        <f>T22/U22</f>
        <v>0</v>
      </c>
      <c r="V24" s="45"/>
      <c r="W24" s="45"/>
      <c r="X24" s="45"/>
      <c r="Y24" s="45"/>
    </row>
    <row r="25" spans="1:31" ht="39" customHeight="1" x14ac:dyDescent="0.35"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5"/>
      <c r="U25" s="45"/>
      <c r="V25" s="45"/>
      <c r="W25" s="45"/>
      <c r="X25" s="45"/>
      <c r="Y25" s="45"/>
    </row>
    <row r="28" spans="1:31" ht="20" x14ac:dyDescent="0.35">
      <c r="E28" s="48"/>
      <c r="F28" s="48"/>
      <c r="G28" s="48"/>
      <c r="H28" s="48"/>
      <c r="I28" s="49"/>
      <c r="J28" s="50" t="s">
        <v>8</v>
      </c>
      <c r="K28" s="48"/>
      <c r="L28" s="48"/>
      <c r="M28" s="48"/>
      <c r="N28" s="48"/>
      <c r="O28" s="48"/>
      <c r="P28" s="49"/>
    </row>
    <row r="29" spans="1:31" ht="20" x14ac:dyDescent="0.35">
      <c r="E29" s="48"/>
      <c r="F29" s="48"/>
      <c r="G29" s="48"/>
      <c r="H29" s="48"/>
      <c r="I29" s="49"/>
      <c r="J29" s="50" t="s">
        <v>9</v>
      </c>
      <c r="K29" s="48"/>
      <c r="L29" s="48"/>
      <c r="M29" s="48"/>
      <c r="N29" s="48"/>
      <c r="O29" s="48"/>
      <c r="P29" s="49"/>
    </row>
    <row r="30" spans="1:31" ht="20" x14ac:dyDescent="0.35">
      <c r="E30" s="48"/>
      <c r="F30" s="48"/>
      <c r="G30" s="48"/>
      <c r="H30" s="48"/>
      <c r="I30" s="49"/>
      <c r="J30" s="50" t="s">
        <v>10</v>
      </c>
      <c r="K30" s="48"/>
      <c r="L30" s="48"/>
      <c r="M30" s="48"/>
      <c r="N30" s="48"/>
      <c r="O30" s="48"/>
      <c r="P30" s="49"/>
    </row>
  </sheetData>
  <mergeCells count="12">
    <mergeCell ref="E28:I28"/>
    <mergeCell ref="J28:P28"/>
    <mergeCell ref="E29:I29"/>
    <mergeCell ref="J29:P29"/>
    <mergeCell ref="E30:I30"/>
    <mergeCell ref="J30:P30"/>
    <mergeCell ref="A1:Y5"/>
    <mergeCell ref="Z1:AE1"/>
    <mergeCell ref="Z2:AE2"/>
    <mergeCell ref="Z3:AE3"/>
    <mergeCell ref="Z4:AE4"/>
    <mergeCell ref="Z7:AE7"/>
  </mergeCells>
  <conditionalFormatting sqref="AE9:AE21">
    <cfRule type="containsText" dxfId="11" priority="7" operator="containsText" text="WARNING">
      <formula>NOT(ISERROR(SEARCH("WARNING",AE9)))</formula>
    </cfRule>
  </conditionalFormatting>
  <conditionalFormatting sqref="AE9:AE21">
    <cfRule type="containsText" dxfId="10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9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8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G22:H25" xr:uid="{5597B8ED-6DD9-4462-A7B0-956C248A9B7B}">
      <formula1>ouvriers</formula1>
    </dataValidation>
    <dataValidation type="list" allowBlank="1" showInputMessage="1" showErrorMessage="1" sqref="D9:D19" xr:uid="{F3E331E7-C99E-446B-962F-14A429A66AC0}">
      <formula1>pieces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4090D0-F167-4677-AC57-E97086CA78D2}">
  <sheetPr codeName="Feuil155">
    <tabColor rgb="FFC00000"/>
  </sheetPr>
  <dimension ref="A1:AE30"/>
  <sheetViews>
    <sheetView view="pageBreakPreview" zoomScale="40" zoomScaleNormal="53" zoomScaleSheetLayoutView="40" zoomScalePageLayoutView="42" workbookViewId="0">
      <pane xSplit="4" topLeftCell="U1" activePane="topRight" state="frozen"/>
      <selection activeCell="U9" sqref="U9:U21"/>
      <selection pane="topRight" activeCell="U9" sqref="U9:U21"/>
    </sheetView>
  </sheetViews>
  <sheetFormatPr baseColWidth="10" defaultColWidth="11.453125" defaultRowHeight="14.5" x14ac:dyDescent="0.35"/>
  <cols>
    <col min="1" max="1" width="23.54296875" customWidth="1"/>
    <col min="2" max="3" width="43.26953125" customWidth="1"/>
    <col min="4" max="4" width="77.81640625" customWidth="1"/>
    <col min="5" max="5" width="24.453125" customWidth="1"/>
    <col min="6" max="7" width="21.54296875" customWidth="1"/>
    <col min="8" max="8" width="23.1796875" customWidth="1"/>
    <col min="9" max="9" width="21.7265625" customWidth="1"/>
    <col min="10" max="11" width="19.1796875" customWidth="1"/>
    <col min="12" max="12" width="26.54296875" customWidth="1"/>
    <col min="13" max="13" width="26.26953125" customWidth="1"/>
    <col min="14" max="14" width="20.453125" customWidth="1"/>
    <col min="15" max="16" width="20.54296875" customWidth="1"/>
    <col min="17" max="17" width="25.1796875" customWidth="1"/>
    <col min="18" max="18" width="85" customWidth="1"/>
    <col min="19" max="19" width="26.54296875" customWidth="1"/>
    <col min="20" max="20" width="31.54296875" customWidth="1"/>
    <col min="21" max="25" width="23" customWidth="1"/>
    <col min="26" max="30" width="24.54296875" customWidth="1"/>
    <col min="31" max="31" width="22.81640625" customWidth="1"/>
  </cols>
  <sheetData>
    <row r="1" spans="1:31" ht="30" customHeight="1" x14ac:dyDescent="0.35">
      <c r="A1" s="1" t="s">
        <v>11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2" t="s">
        <v>1</v>
      </c>
      <c r="AA1" s="3"/>
      <c r="AB1" s="3"/>
      <c r="AC1" s="3"/>
      <c r="AD1" s="3"/>
      <c r="AE1" s="4"/>
    </row>
    <row r="2" spans="1:31" ht="30" customHeight="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2" t="s">
        <v>2</v>
      </c>
      <c r="AA2" s="3"/>
      <c r="AB2" s="3"/>
      <c r="AC2" s="3"/>
      <c r="AD2" s="3"/>
      <c r="AE2" s="4"/>
    </row>
    <row r="3" spans="1:31" ht="30" customHeigh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2" t="s">
        <v>3</v>
      </c>
      <c r="AA3" s="3"/>
      <c r="AB3" s="3"/>
      <c r="AC3" s="3"/>
      <c r="AD3" s="3"/>
      <c r="AE3" s="4"/>
    </row>
    <row r="4" spans="1:31" ht="30" customHeight="1" x14ac:dyDescent="0.3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2" t="s">
        <v>4</v>
      </c>
      <c r="AA4" s="3"/>
      <c r="AB4" s="3"/>
      <c r="AC4" s="3"/>
      <c r="AD4" s="3"/>
      <c r="AE4" s="4"/>
    </row>
    <row r="5" spans="1:31" x14ac:dyDescent="0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7" spans="1:31" ht="54" customHeight="1" x14ac:dyDescent="0.7">
      <c r="Z7" s="5"/>
      <c r="AA7" s="5"/>
      <c r="AB7" s="5"/>
      <c r="AC7" s="5"/>
      <c r="AD7" s="5"/>
      <c r="AE7" s="5"/>
    </row>
    <row r="8" spans="1:31" ht="167.25" customHeight="1" x14ac:dyDescent="0.35">
      <c r="A8" s="6"/>
      <c r="B8" s="6"/>
      <c r="C8" s="6"/>
      <c r="D8" s="6"/>
      <c r="E8" s="6"/>
      <c r="F8" s="6"/>
      <c r="G8" s="6"/>
      <c r="H8" s="6"/>
      <c r="I8" s="7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 t="s">
        <v>5</v>
      </c>
      <c r="V8" s="6"/>
      <c r="W8" s="6"/>
      <c r="X8" s="6"/>
      <c r="Y8" s="6"/>
      <c r="Z8" s="6"/>
      <c r="AA8" s="6"/>
      <c r="AB8" s="6"/>
      <c r="AC8" s="6"/>
      <c r="AD8" s="6"/>
      <c r="AE8" s="6"/>
    </row>
    <row r="9" spans="1:31" ht="54" customHeight="1" x14ac:dyDescent="0.35">
      <c r="A9" s="8"/>
      <c r="B9" s="9"/>
      <c r="C9" s="10"/>
      <c r="D9" s="11"/>
      <c r="E9" s="12"/>
      <c r="F9" s="12"/>
      <c r="G9" s="12"/>
      <c r="H9" s="12"/>
      <c r="I9" s="13"/>
      <c r="J9" s="11"/>
      <c r="K9" s="11"/>
      <c r="L9" s="11"/>
      <c r="M9" s="11"/>
      <c r="N9" s="14"/>
      <c r="O9" s="14" t="str">
        <f>IF(I9="","",L9/I9)</f>
        <v/>
      </c>
      <c r="P9" s="14" t="str">
        <f>IF(I9="","",M9/I9)</f>
        <v/>
      </c>
      <c r="Q9" s="15"/>
      <c r="R9" s="11"/>
      <c r="S9" s="11"/>
      <c r="T9" s="11">
        <v>1</v>
      </c>
      <c r="U9" s="11">
        <v>551</v>
      </c>
      <c r="V9" s="11"/>
      <c r="W9" s="11"/>
      <c r="X9" s="11"/>
      <c r="Y9" s="11"/>
      <c r="Z9" s="16"/>
      <c r="AA9" s="17" t="str">
        <f>IF(OR(Q9=0,I9=0),"",Z9/Q9*100)</f>
        <v/>
      </c>
      <c r="AB9" s="18"/>
      <c r="AC9" s="18"/>
      <c r="AD9" s="18"/>
      <c r="AE9" s="19" t="str">
        <f>IF(AA9&gt;85," ","WARNING")</f>
        <v xml:space="preserve"> </v>
      </c>
    </row>
    <row r="10" spans="1:31" ht="43.5" customHeight="1" x14ac:dyDescent="0.35">
      <c r="A10" s="8"/>
      <c r="B10" s="20"/>
      <c r="C10" s="10"/>
      <c r="D10" s="11"/>
      <c r="E10" s="12"/>
      <c r="F10" s="12"/>
      <c r="G10" s="12"/>
      <c r="H10" s="12"/>
      <c r="I10" s="13"/>
      <c r="J10" s="11"/>
      <c r="K10" s="11"/>
      <c r="L10" s="11"/>
      <c r="M10" s="11"/>
      <c r="N10" s="14"/>
      <c r="O10" s="14" t="str">
        <f t="shared" ref="O10:O21" si="0">IF(I10="","",L10/I10)</f>
        <v/>
      </c>
      <c r="P10" s="14" t="str">
        <f t="shared" ref="P10:P21" si="1">IF(I10="","",M10/I10)</f>
        <v/>
      </c>
      <c r="Q10" s="15"/>
      <c r="R10" s="11"/>
      <c r="S10" s="11"/>
      <c r="T10" s="11"/>
      <c r="U10" s="11">
        <v>182</v>
      </c>
      <c r="V10" s="11"/>
      <c r="W10" s="11"/>
      <c r="X10" s="11"/>
      <c r="Y10" s="11"/>
      <c r="Z10" s="16"/>
      <c r="AA10" s="17" t="str">
        <f t="shared" ref="AA10:AA21" si="2">IF(OR(Q10=0,I10=0),"",Z10/Q10*100)</f>
        <v/>
      </c>
      <c r="AB10" s="18"/>
      <c r="AC10" s="18"/>
      <c r="AD10" s="18"/>
      <c r="AE10" s="19" t="str">
        <f t="shared" ref="AE10:AE21" si="3">IF(AA10&gt;85," ","WARNING")</f>
        <v xml:space="preserve"> </v>
      </c>
    </row>
    <row r="11" spans="1:31" ht="43.5" customHeight="1" x14ac:dyDescent="0.35">
      <c r="A11" s="8"/>
      <c r="B11" s="9"/>
      <c r="C11" s="10"/>
      <c r="D11" s="11"/>
      <c r="E11" s="21"/>
      <c r="F11" s="21"/>
      <c r="G11" s="21"/>
      <c r="H11" s="21"/>
      <c r="I11" s="13"/>
      <c r="J11" s="22"/>
      <c r="K11" s="11"/>
      <c r="L11" s="11"/>
      <c r="M11" s="11"/>
      <c r="N11" s="14"/>
      <c r="O11" s="14" t="str">
        <f t="shared" si="0"/>
        <v/>
      </c>
      <c r="P11" s="14" t="str">
        <f t="shared" si="1"/>
        <v/>
      </c>
      <c r="Q11" s="15"/>
      <c r="R11" s="11"/>
      <c r="S11" s="11"/>
      <c r="T11" s="11"/>
      <c r="U11" s="11">
        <v>0</v>
      </c>
      <c r="V11" s="11"/>
      <c r="W11" s="11"/>
      <c r="X11" s="11"/>
      <c r="Y11" s="11"/>
      <c r="Z11" s="16"/>
      <c r="AA11" s="17" t="str">
        <f t="shared" si="2"/>
        <v/>
      </c>
      <c r="AB11" s="18"/>
      <c r="AC11" s="18"/>
      <c r="AD11" s="18"/>
      <c r="AE11" s="19" t="str">
        <f t="shared" si="3"/>
        <v xml:space="preserve"> </v>
      </c>
    </row>
    <row r="12" spans="1:31" ht="41.25" customHeight="1" x14ac:dyDescent="0.35">
      <c r="A12" s="8"/>
      <c r="B12" s="9"/>
      <c r="C12" s="10"/>
      <c r="D12" s="11"/>
      <c r="E12" s="12"/>
      <c r="F12" s="12"/>
      <c r="G12" s="12"/>
      <c r="H12" s="12"/>
      <c r="I12" s="13"/>
      <c r="J12" s="11"/>
      <c r="K12" s="11"/>
      <c r="L12" s="11"/>
      <c r="M12" s="11"/>
      <c r="N12" s="14"/>
      <c r="O12" s="14" t="str">
        <f t="shared" si="0"/>
        <v/>
      </c>
      <c r="P12" s="14" t="str">
        <f t="shared" si="1"/>
        <v/>
      </c>
      <c r="Q12" s="15"/>
      <c r="R12" s="11"/>
      <c r="S12" s="11"/>
      <c r="T12" s="11"/>
      <c r="U12" s="11">
        <v>113</v>
      </c>
      <c r="V12" s="11"/>
      <c r="W12" s="11"/>
      <c r="X12" s="11"/>
      <c r="Y12" s="11"/>
      <c r="Z12" s="16"/>
      <c r="AA12" s="17" t="str">
        <f t="shared" si="2"/>
        <v/>
      </c>
      <c r="AB12" s="18"/>
      <c r="AC12" s="18"/>
      <c r="AD12" s="18"/>
      <c r="AE12" s="19" t="str">
        <f t="shared" si="3"/>
        <v xml:space="preserve"> </v>
      </c>
    </row>
    <row r="13" spans="1:31" ht="51" customHeight="1" x14ac:dyDescent="0.35">
      <c r="A13" s="8"/>
      <c r="B13" s="9"/>
      <c r="C13" s="10"/>
      <c r="D13" s="11"/>
      <c r="E13" s="12"/>
      <c r="F13" s="12"/>
      <c r="G13" s="12"/>
      <c r="H13" s="12"/>
      <c r="I13" s="13"/>
      <c r="J13" s="11"/>
      <c r="K13" s="11"/>
      <c r="L13" s="11"/>
      <c r="M13" s="11"/>
      <c r="N13" s="14"/>
      <c r="O13" s="14" t="str">
        <f t="shared" si="0"/>
        <v/>
      </c>
      <c r="P13" s="14" t="str">
        <f t="shared" si="1"/>
        <v/>
      </c>
      <c r="Q13" s="15"/>
      <c r="R13" s="11"/>
      <c r="S13" s="11"/>
      <c r="T13" s="11">
        <v>9</v>
      </c>
      <c r="U13" s="11">
        <v>107</v>
      </c>
      <c r="V13" s="11"/>
      <c r="W13" s="11"/>
      <c r="X13" s="11"/>
      <c r="Y13" s="11"/>
      <c r="Z13" s="16"/>
      <c r="AA13" s="17" t="str">
        <f t="shared" si="2"/>
        <v/>
      </c>
      <c r="AB13" s="18"/>
      <c r="AC13" s="18"/>
      <c r="AD13" s="18"/>
      <c r="AE13" s="19" t="str">
        <f t="shared" si="3"/>
        <v xml:space="preserve"> </v>
      </c>
    </row>
    <row r="14" spans="1:31" ht="40" customHeight="1" x14ac:dyDescent="0.35">
      <c r="A14" s="8"/>
      <c r="B14" s="9"/>
      <c r="C14" s="10"/>
      <c r="D14" s="11"/>
      <c r="E14" s="12"/>
      <c r="F14" s="12"/>
      <c r="G14" s="12"/>
      <c r="H14" s="12"/>
      <c r="I14" s="13"/>
      <c r="J14" s="11"/>
      <c r="K14" s="11"/>
      <c r="L14" s="11"/>
      <c r="M14" s="11"/>
      <c r="N14" s="14"/>
      <c r="O14" s="14" t="str">
        <f t="shared" si="0"/>
        <v/>
      </c>
      <c r="P14" s="14" t="str">
        <f t="shared" si="1"/>
        <v/>
      </c>
      <c r="Q14" s="15"/>
      <c r="R14" s="11"/>
      <c r="S14" s="11"/>
      <c r="T14" s="11">
        <v>4</v>
      </c>
      <c r="U14" s="11">
        <v>692</v>
      </c>
      <c r="V14" s="11"/>
      <c r="W14" s="11"/>
      <c r="X14" s="11"/>
      <c r="Y14" s="11"/>
      <c r="Z14" s="16"/>
      <c r="AA14" s="17" t="str">
        <f t="shared" si="2"/>
        <v/>
      </c>
      <c r="AB14" s="18"/>
      <c r="AC14" s="18"/>
      <c r="AD14" s="18"/>
      <c r="AE14" s="19" t="str">
        <f t="shared" si="3"/>
        <v xml:space="preserve"> </v>
      </c>
    </row>
    <row r="15" spans="1:31" ht="44.25" customHeight="1" x14ac:dyDescent="0.35">
      <c r="A15" s="8"/>
      <c r="B15" s="9"/>
      <c r="C15" s="10"/>
      <c r="D15" s="11"/>
      <c r="E15" s="12"/>
      <c r="F15" s="12"/>
      <c r="G15" s="12"/>
      <c r="H15" s="12"/>
      <c r="I15" s="13"/>
      <c r="J15" s="11"/>
      <c r="K15" s="11"/>
      <c r="L15" s="11"/>
      <c r="M15" s="11"/>
      <c r="N15" s="14"/>
      <c r="O15" s="14" t="str">
        <f t="shared" si="0"/>
        <v/>
      </c>
      <c r="P15" s="14" t="str">
        <f t="shared" si="1"/>
        <v/>
      </c>
      <c r="Q15" s="15"/>
      <c r="R15" s="11"/>
      <c r="S15" s="11"/>
      <c r="T15" s="11"/>
      <c r="U15" s="11">
        <v>0</v>
      </c>
      <c r="V15" s="11"/>
      <c r="W15" s="11"/>
      <c r="X15" s="11"/>
      <c r="Y15" s="11"/>
      <c r="Z15" s="16"/>
      <c r="AA15" s="17" t="str">
        <f t="shared" si="2"/>
        <v/>
      </c>
      <c r="AB15" s="18"/>
      <c r="AC15" s="18"/>
      <c r="AD15" s="18"/>
      <c r="AE15" s="19" t="str">
        <f t="shared" si="3"/>
        <v xml:space="preserve"> </v>
      </c>
    </row>
    <row r="16" spans="1:31" ht="40.5" customHeight="1" x14ac:dyDescent="0.35">
      <c r="A16" s="8"/>
      <c r="B16" s="9"/>
      <c r="C16" s="10"/>
      <c r="D16" s="11"/>
      <c r="E16" s="12"/>
      <c r="F16" s="12"/>
      <c r="G16" s="12"/>
      <c r="H16" s="12"/>
      <c r="I16" s="13"/>
      <c r="J16" s="11"/>
      <c r="K16" s="11"/>
      <c r="L16" s="11"/>
      <c r="M16" s="11"/>
      <c r="N16" s="14"/>
      <c r="O16" s="14" t="str">
        <f t="shared" si="0"/>
        <v/>
      </c>
      <c r="P16" s="14" t="str">
        <f t="shared" si="1"/>
        <v/>
      </c>
      <c r="Q16" s="15"/>
      <c r="R16" s="11"/>
      <c r="S16" s="11"/>
      <c r="T16" s="11"/>
      <c r="U16" s="11">
        <v>0</v>
      </c>
      <c r="V16" s="11"/>
      <c r="W16" s="11"/>
      <c r="X16" s="11"/>
      <c r="Y16" s="11"/>
      <c r="Z16" s="16"/>
      <c r="AA16" s="17" t="str">
        <f t="shared" si="2"/>
        <v/>
      </c>
      <c r="AB16" s="18"/>
      <c r="AC16" s="18"/>
      <c r="AD16" s="18"/>
      <c r="AE16" s="19" t="str">
        <f t="shared" si="3"/>
        <v xml:space="preserve"> </v>
      </c>
    </row>
    <row r="17" spans="1:31" ht="40.5" customHeight="1" x14ac:dyDescent="0.35">
      <c r="A17" s="32"/>
      <c r="B17" s="9"/>
      <c r="C17" s="10"/>
      <c r="D17" s="11"/>
      <c r="E17" s="12"/>
      <c r="F17" s="12"/>
      <c r="G17" s="12"/>
      <c r="H17" s="12"/>
      <c r="I17" s="13"/>
      <c r="J17" s="11"/>
      <c r="K17" s="11"/>
      <c r="L17" s="11"/>
      <c r="M17" s="11"/>
      <c r="N17" s="14"/>
      <c r="O17" s="14" t="str">
        <f t="shared" si="0"/>
        <v/>
      </c>
      <c r="P17" s="14" t="str">
        <f t="shared" si="1"/>
        <v/>
      </c>
      <c r="Q17" s="15"/>
      <c r="R17" s="11"/>
      <c r="S17" s="11"/>
      <c r="T17" s="11"/>
      <c r="U17" s="11">
        <v>0</v>
      </c>
      <c r="V17" s="11"/>
      <c r="W17" s="11"/>
      <c r="X17" s="11"/>
      <c r="Y17" s="11"/>
      <c r="Z17" s="16"/>
      <c r="AA17" s="17" t="str">
        <f t="shared" si="2"/>
        <v/>
      </c>
      <c r="AB17" s="18"/>
      <c r="AC17" s="18"/>
      <c r="AD17" s="18"/>
      <c r="AE17" s="19" t="str">
        <f t="shared" si="3"/>
        <v xml:space="preserve"> </v>
      </c>
    </row>
    <row r="18" spans="1:31" ht="42" customHeight="1" x14ac:dyDescent="0.35">
      <c r="A18" s="32"/>
      <c r="B18" s="9"/>
      <c r="C18" s="10"/>
      <c r="D18" s="11"/>
      <c r="E18" s="33"/>
      <c r="F18" s="33"/>
      <c r="G18" s="33"/>
      <c r="H18" s="33"/>
      <c r="I18" s="13"/>
      <c r="J18" s="11"/>
      <c r="K18" s="11"/>
      <c r="L18" s="11"/>
      <c r="M18" s="11"/>
      <c r="N18" s="14"/>
      <c r="O18" s="14" t="str">
        <f t="shared" si="0"/>
        <v/>
      </c>
      <c r="P18" s="14" t="str">
        <f t="shared" si="1"/>
        <v/>
      </c>
      <c r="Q18" s="15"/>
      <c r="R18" s="11"/>
      <c r="S18" s="11"/>
      <c r="T18" s="11"/>
      <c r="U18" s="11">
        <v>0</v>
      </c>
      <c r="V18" s="11"/>
      <c r="W18" s="11"/>
      <c r="X18" s="11"/>
      <c r="Y18" s="11"/>
      <c r="Z18" s="16"/>
      <c r="AA18" s="17" t="str">
        <f t="shared" si="2"/>
        <v/>
      </c>
      <c r="AB18" s="18"/>
      <c r="AC18" s="18"/>
      <c r="AD18" s="18"/>
      <c r="AE18" s="19" t="str">
        <f t="shared" si="3"/>
        <v xml:space="preserve"> </v>
      </c>
    </row>
    <row r="19" spans="1:31" ht="42" customHeight="1" x14ac:dyDescent="0.35">
      <c r="A19" s="8"/>
      <c r="B19" s="9"/>
      <c r="C19" s="10"/>
      <c r="D19" s="11"/>
      <c r="E19" s="12"/>
      <c r="F19" s="12"/>
      <c r="G19" s="12"/>
      <c r="H19" s="12"/>
      <c r="I19" s="13"/>
      <c r="J19" s="11"/>
      <c r="K19" s="11"/>
      <c r="L19" s="11"/>
      <c r="M19" s="11"/>
      <c r="N19" s="14"/>
      <c r="O19" s="14" t="str">
        <f t="shared" si="0"/>
        <v/>
      </c>
      <c r="P19" s="14" t="str">
        <f t="shared" si="1"/>
        <v/>
      </c>
      <c r="Q19" s="15"/>
      <c r="R19" s="11"/>
      <c r="S19" s="11"/>
      <c r="T19" s="11"/>
      <c r="U19" s="11">
        <v>0</v>
      </c>
      <c r="V19" s="11"/>
      <c r="W19" s="11"/>
      <c r="X19" s="11"/>
      <c r="Y19" s="11"/>
      <c r="Z19" s="16"/>
      <c r="AA19" s="17" t="str">
        <f t="shared" si="2"/>
        <v/>
      </c>
      <c r="AB19" s="18"/>
      <c r="AC19" s="18"/>
      <c r="AD19" s="18"/>
      <c r="AE19" s="19" t="str">
        <f t="shared" si="3"/>
        <v xml:space="preserve"> </v>
      </c>
    </row>
    <row r="20" spans="1:31" ht="47.25" customHeight="1" x14ac:dyDescent="0.35">
      <c r="A20" s="8"/>
      <c r="B20" s="9"/>
      <c r="C20" s="10"/>
      <c r="D20" s="11"/>
      <c r="E20" s="34"/>
      <c r="F20" s="35"/>
      <c r="G20" s="35"/>
      <c r="H20" s="35"/>
      <c r="I20" s="13"/>
      <c r="J20" s="11"/>
      <c r="K20" s="11"/>
      <c r="L20" s="11"/>
      <c r="M20" s="11"/>
      <c r="N20" s="14"/>
      <c r="O20" s="14" t="str">
        <f t="shared" si="0"/>
        <v/>
      </c>
      <c r="P20" s="14" t="str">
        <f t="shared" si="1"/>
        <v/>
      </c>
      <c r="Q20" s="15"/>
      <c r="R20" s="21"/>
      <c r="S20" s="11"/>
      <c r="T20" s="11"/>
      <c r="U20" s="11">
        <v>186</v>
      </c>
      <c r="V20" s="11"/>
      <c r="W20" s="11"/>
      <c r="X20" s="11"/>
      <c r="Y20" s="11"/>
      <c r="Z20" s="16"/>
      <c r="AA20" s="17" t="str">
        <f t="shared" si="2"/>
        <v/>
      </c>
      <c r="AB20" s="36"/>
      <c r="AC20" s="36"/>
      <c r="AD20" s="36"/>
      <c r="AE20" s="19" t="str">
        <f t="shared" si="3"/>
        <v xml:space="preserve"> </v>
      </c>
    </row>
    <row r="21" spans="1:31" ht="39" customHeight="1" thickBot="1" x14ac:dyDescent="0.4">
      <c r="A21" s="37"/>
      <c r="B21" s="9"/>
      <c r="C21" s="10"/>
      <c r="D21" s="11"/>
      <c r="E21" s="12"/>
      <c r="F21" s="35"/>
      <c r="G21" s="35"/>
      <c r="H21" s="35"/>
      <c r="I21" s="13"/>
      <c r="J21" s="11"/>
      <c r="K21" s="11"/>
      <c r="L21" s="11"/>
      <c r="M21" s="11"/>
      <c r="N21" s="14"/>
      <c r="O21" s="14" t="str">
        <f t="shared" si="0"/>
        <v/>
      </c>
      <c r="P21" s="14" t="str">
        <f t="shared" si="1"/>
        <v/>
      </c>
      <c r="Q21" s="15"/>
      <c r="R21" s="11"/>
      <c r="S21" s="11"/>
      <c r="T21" s="11"/>
      <c r="U21" s="11">
        <v>250</v>
      </c>
      <c r="V21" s="38"/>
      <c r="W21" s="38"/>
      <c r="X21" s="38"/>
      <c r="Y21" s="38"/>
      <c r="Z21" s="16"/>
      <c r="AA21" s="17" t="str">
        <f t="shared" si="2"/>
        <v/>
      </c>
      <c r="AB21" s="39"/>
      <c r="AC21" s="39"/>
      <c r="AD21" s="39"/>
      <c r="AE21" s="19" t="str">
        <f t="shared" si="3"/>
        <v xml:space="preserve"> </v>
      </c>
    </row>
    <row r="22" spans="1:31" ht="53.25" customHeight="1" thickBot="1" x14ac:dyDescent="0.4">
      <c r="E22" s="40"/>
      <c r="F22" s="40"/>
      <c r="G22" s="40"/>
      <c r="H22" s="40"/>
      <c r="I22" s="41"/>
      <c r="J22" s="40"/>
      <c r="K22" s="40"/>
      <c r="L22" s="40"/>
      <c r="M22" s="40"/>
      <c r="N22" s="40"/>
      <c r="O22" s="40"/>
      <c r="P22" s="40"/>
      <c r="Q22" s="42" t="s">
        <v>6</v>
      </c>
      <c r="R22" s="43">
        <v>7</v>
      </c>
      <c r="S22" s="44"/>
      <c r="T22" s="45">
        <f>SUM(T9:T21)</f>
        <v>14</v>
      </c>
      <c r="U22" s="45">
        <f>SUM(U9:U21)</f>
        <v>2081</v>
      </c>
      <c r="V22" s="45"/>
      <c r="W22" s="45"/>
      <c r="X22" s="45"/>
      <c r="Y22" s="45"/>
    </row>
    <row r="23" spans="1:31" ht="78.75" customHeight="1" thickBot="1" x14ac:dyDescent="0.4"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5"/>
      <c r="U23" s="45"/>
      <c r="V23" s="45"/>
      <c r="W23" s="45"/>
      <c r="X23" s="45"/>
      <c r="Y23" s="45"/>
    </row>
    <row r="24" spans="1:31" ht="76.5" customHeight="1" thickBot="1" x14ac:dyDescent="0.4"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6" t="s">
        <v>7</v>
      </c>
      <c r="U24" s="47">
        <f>T22/U22</f>
        <v>6.7275348390197021E-3</v>
      </c>
      <c r="V24" s="45"/>
      <c r="W24" s="45"/>
      <c r="X24" s="45"/>
      <c r="Y24" s="45"/>
    </row>
    <row r="25" spans="1:31" ht="39" customHeight="1" x14ac:dyDescent="0.35"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5"/>
      <c r="U25" s="45"/>
      <c r="V25" s="45"/>
      <c r="W25" s="45"/>
      <c r="X25" s="45"/>
      <c r="Y25" s="45"/>
    </row>
    <row r="28" spans="1:31" ht="20" x14ac:dyDescent="0.35">
      <c r="E28" s="48"/>
      <c r="F28" s="48"/>
      <c r="G28" s="48"/>
      <c r="H28" s="48"/>
      <c r="I28" s="49"/>
      <c r="J28" s="50" t="s">
        <v>8</v>
      </c>
      <c r="K28" s="48"/>
      <c r="L28" s="48"/>
      <c r="M28" s="48"/>
      <c r="N28" s="48"/>
      <c r="O28" s="48"/>
      <c r="P28" s="49"/>
    </row>
    <row r="29" spans="1:31" ht="20" x14ac:dyDescent="0.35">
      <c r="E29" s="48"/>
      <c r="F29" s="48"/>
      <c r="G29" s="48"/>
      <c r="H29" s="48"/>
      <c r="I29" s="49"/>
      <c r="J29" s="50" t="s">
        <v>9</v>
      </c>
      <c r="K29" s="48"/>
      <c r="L29" s="48"/>
      <c r="M29" s="48"/>
      <c r="N29" s="48"/>
      <c r="O29" s="48"/>
      <c r="P29" s="49"/>
    </row>
    <row r="30" spans="1:31" ht="20" x14ac:dyDescent="0.35">
      <c r="E30" s="48"/>
      <c r="F30" s="48"/>
      <c r="G30" s="48"/>
      <c r="H30" s="48"/>
      <c r="I30" s="49"/>
      <c r="J30" s="50" t="s">
        <v>10</v>
      </c>
      <c r="K30" s="48"/>
      <c r="L30" s="48"/>
      <c r="M30" s="48"/>
      <c r="N30" s="48"/>
      <c r="O30" s="48"/>
      <c r="P30" s="49"/>
    </row>
  </sheetData>
  <mergeCells count="12">
    <mergeCell ref="E28:I28"/>
    <mergeCell ref="J28:P28"/>
    <mergeCell ref="E29:I29"/>
    <mergeCell ref="J29:P29"/>
    <mergeCell ref="E30:I30"/>
    <mergeCell ref="J30:P30"/>
    <mergeCell ref="A1:Y5"/>
    <mergeCell ref="Z1:AE1"/>
    <mergeCell ref="Z2:AE2"/>
    <mergeCell ref="Z3:AE3"/>
    <mergeCell ref="Z4:AE4"/>
    <mergeCell ref="Z7:AE7"/>
  </mergeCells>
  <conditionalFormatting sqref="AE9:AE21">
    <cfRule type="containsText" dxfId="7" priority="7" operator="containsText" text="WARNING">
      <formula>NOT(ISERROR(SEARCH("WARNING",AE9)))</formula>
    </cfRule>
  </conditionalFormatting>
  <conditionalFormatting sqref="AE9:AE21">
    <cfRule type="containsText" dxfId="6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5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4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G22:H25" xr:uid="{151300BA-31DE-4B3E-9116-C3F91C277884}">
      <formula1>ouvriers</formula1>
    </dataValidation>
    <dataValidation type="list" allowBlank="1" showInputMessage="1" showErrorMessage="1" sqref="D9:D19" xr:uid="{021435E8-17EC-4CAE-9E5A-0A310D5E5888}">
      <formula1>pieces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4E8CC-5BE3-4324-AB46-04A8AB8FC84C}">
  <sheetPr codeName="Feuil154">
    <tabColor rgb="FFC00000"/>
  </sheetPr>
  <dimension ref="A1:AE30"/>
  <sheetViews>
    <sheetView view="pageBreakPreview" topLeftCell="A8" zoomScale="40" zoomScaleNormal="53" zoomScaleSheetLayoutView="40" zoomScalePageLayoutView="42" workbookViewId="0">
      <pane xSplit="4" topLeftCell="S1" activePane="topRight" state="frozen"/>
      <selection activeCell="U9" sqref="U9:U21"/>
      <selection pane="topRight" activeCell="U9" sqref="U9:U21"/>
    </sheetView>
  </sheetViews>
  <sheetFormatPr baseColWidth="10" defaultColWidth="11.453125" defaultRowHeight="14.5" x14ac:dyDescent="0.35"/>
  <cols>
    <col min="1" max="1" width="23.54296875" customWidth="1"/>
    <col min="2" max="3" width="43.26953125" customWidth="1"/>
    <col min="4" max="4" width="60.7265625" customWidth="1"/>
    <col min="5" max="5" width="24.453125" customWidth="1"/>
    <col min="6" max="7" width="21.54296875" customWidth="1"/>
    <col min="8" max="8" width="23.1796875" customWidth="1"/>
    <col min="9" max="9" width="21.7265625" customWidth="1"/>
    <col min="10" max="10" width="22" customWidth="1"/>
    <col min="11" max="11" width="27.453125" customWidth="1"/>
    <col min="12" max="12" width="26.54296875" customWidth="1"/>
    <col min="13" max="13" width="26.26953125" customWidth="1"/>
    <col min="14" max="14" width="20.453125" customWidth="1"/>
    <col min="15" max="16" width="20.54296875" customWidth="1"/>
    <col min="17" max="17" width="25.1796875" customWidth="1"/>
    <col min="18" max="18" width="85" customWidth="1"/>
    <col min="19" max="19" width="26.54296875" customWidth="1"/>
    <col min="20" max="20" width="31.54296875" customWidth="1"/>
    <col min="21" max="25" width="23" customWidth="1"/>
    <col min="26" max="30" width="24.54296875" customWidth="1"/>
    <col min="31" max="31" width="22.81640625" customWidth="1"/>
  </cols>
  <sheetData>
    <row r="1" spans="1:31" ht="30" customHeight="1" x14ac:dyDescent="0.35">
      <c r="A1" s="1" t="s">
        <v>12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2" t="s">
        <v>1</v>
      </c>
      <c r="AA1" s="3"/>
      <c r="AB1" s="3"/>
      <c r="AC1" s="3"/>
      <c r="AD1" s="3"/>
      <c r="AE1" s="4"/>
    </row>
    <row r="2" spans="1:31" ht="30" customHeight="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2" t="s">
        <v>2</v>
      </c>
      <c r="AA2" s="3"/>
      <c r="AB2" s="3"/>
      <c r="AC2" s="3"/>
      <c r="AD2" s="3"/>
      <c r="AE2" s="4"/>
    </row>
    <row r="3" spans="1:31" ht="30" customHeigh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2" t="s">
        <v>3</v>
      </c>
      <c r="AA3" s="3"/>
      <c r="AB3" s="3"/>
      <c r="AC3" s="3"/>
      <c r="AD3" s="3"/>
      <c r="AE3" s="4"/>
    </row>
    <row r="4" spans="1:31" ht="30" customHeight="1" x14ac:dyDescent="0.3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2" t="s">
        <v>4</v>
      </c>
      <c r="AA4" s="3"/>
      <c r="AB4" s="3"/>
      <c r="AC4" s="3"/>
      <c r="AD4" s="3"/>
      <c r="AE4" s="4"/>
    </row>
    <row r="5" spans="1:31" x14ac:dyDescent="0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7" spans="1:31" ht="54" customHeight="1" x14ac:dyDescent="0.7">
      <c r="Z7" s="5"/>
      <c r="AA7" s="5"/>
      <c r="AB7" s="5"/>
      <c r="AC7" s="5"/>
      <c r="AD7" s="5"/>
      <c r="AE7" s="5"/>
    </row>
    <row r="8" spans="1:31" ht="167.25" customHeight="1" x14ac:dyDescent="0.35">
      <c r="A8" s="6"/>
      <c r="B8" s="6"/>
      <c r="C8" s="6"/>
      <c r="D8" s="6"/>
      <c r="E8" s="6"/>
      <c r="F8" s="6"/>
      <c r="G8" s="6"/>
      <c r="H8" s="6"/>
      <c r="I8" s="7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 t="s">
        <v>5</v>
      </c>
      <c r="V8" s="6"/>
      <c r="W8" s="6"/>
      <c r="X8" s="6"/>
      <c r="Y8" s="6"/>
      <c r="Z8" s="6"/>
      <c r="AA8" s="6"/>
      <c r="AB8" s="6"/>
      <c r="AC8" s="6"/>
      <c r="AD8" s="6"/>
      <c r="AE8" s="6"/>
    </row>
    <row r="9" spans="1:31" ht="54" customHeight="1" x14ac:dyDescent="0.35">
      <c r="A9" s="8"/>
      <c r="B9" s="9"/>
      <c r="C9" s="10"/>
      <c r="D9" s="11"/>
      <c r="E9" s="12"/>
      <c r="F9" s="12"/>
      <c r="G9" s="12"/>
      <c r="H9" s="12"/>
      <c r="I9" s="13"/>
      <c r="J9" s="11"/>
      <c r="K9" s="11"/>
      <c r="L9" s="11"/>
      <c r="M9" s="11"/>
      <c r="N9" s="14"/>
      <c r="O9" s="14" t="str">
        <f>IF(I9="","",L9/I9)</f>
        <v/>
      </c>
      <c r="P9" s="14" t="str">
        <f>IF(I9="","",M9/I9)</f>
        <v/>
      </c>
      <c r="Q9" s="15"/>
      <c r="R9" s="11"/>
      <c r="S9" s="11"/>
      <c r="T9" s="11"/>
      <c r="U9" s="11">
        <v>1285</v>
      </c>
      <c r="V9" s="11"/>
      <c r="W9" s="11"/>
      <c r="X9" s="11"/>
      <c r="Y9" s="11"/>
      <c r="Z9" s="16"/>
      <c r="AA9" s="17" t="str">
        <f>IF(OR(Q9=0,I9=0),"",Z9/Q9*100)</f>
        <v/>
      </c>
      <c r="AB9" s="18"/>
      <c r="AC9" s="18"/>
      <c r="AD9" s="18"/>
      <c r="AE9" s="19" t="str">
        <f>IF(AA9&gt;85," ","WARNING")</f>
        <v xml:space="preserve"> </v>
      </c>
    </row>
    <row r="10" spans="1:31" ht="43.5" customHeight="1" x14ac:dyDescent="0.35">
      <c r="A10" s="8"/>
      <c r="B10" s="20"/>
      <c r="C10" s="10"/>
      <c r="D10" s="11"/>
      <c r="E10" s="12"/>
      <c r="F10" s="12"/>
      <c r="G10" s="12"/>
      <c r="H10" s="12"/>
      <c r="I10" s="13"/>
      <c r="J10" s="11"/>
      <c r="K10" s="11"/>
      <c r="L10" s="11"/>
      <c r="M10" s="11"/>
      <c r="N10" s="14"/>
      <c r="O10" s="14" t="str">
        <f t="shared" ref="O10:O21" si="0">IF(I10="","",L10/I10)</f>
        <v/>
      </c>
      <c r="P10" s="14" t="str">
        <f t="shared" ref="P10:P21" si="1">IF(I10="","",M10/I10)</f>
        <v/>
      </c>
      <c r="Q10" s="15"/>
      <c r="R10" s="11"/>
      <c r="S10" s="11"/>
      <c r="T10" s="11"/>
      <c r="U10" s="11">
        <v>558</v>
      </c>
      <c r="V10" s="11"/>
      <c r="W10" s="11"/>
      <c r="X10" s="11"/>
      <c r="Y10" s="11"/>
      <c r="Z10" s="16"/>
      <c r="AA10" s="17" t="str">
        <f t="shared" ref="AA10:AA21" si="2">IF(OR(Q10=0,I10=0),"",Z10/Q10*100)</f>
        <v/>
      </c>
      <c r="AB10" s="18"/>
      <c r="AC10" s="18"/>
      <c r="AD10" s="18"/>
      <c r="AE10" s="19" t="str">
        <f t="shared" ref="AE10:AE21" si="3">IF(AA10&gt;85," ","WARNING")</f>
        <v xml:space="preserve"> </v>
      </c>
    </row>
    <row r="11" spans="1:31" ht="43.5" customHeight="1" x14ac:dyDescent="0.35">
      <c r="A11" s="8"/>
      <c r="B11" s="9"/>
      <c r="C11" s="10"/>
      <c r="D11" s="11"/>
      <c r="E11" s="21"/>
      <c r="F11" s="21"/>
      <c r="G11" s="21"/>
      <c r="H11" s="21"/>
      <c r="I11" s="13"/>
      <c r="J11" s="22"/>
      <c r="K11" s="11"/>
      <c r="L11" s="11"/>
      <c r="M11" s="11"/>
      <c r="N11" s="14"/>
      <c r="O11" s="14" t="str">
        <f t="shared" si="0"/>
        <v/>
      </c>
      <c r="P11" s="14" t="str">
        <f t="shared" si="1"/>
        <v/>
      </c>
      <c r="Q11" s="15"/>
      <c r="R11" s="11"/>
      <c r="S11" s="11"/>
      <c r="T11" s="11"/>
      <c r="U11" s="11">
        <v>344</v>
      </c>
      <c r="V11" s="11"/>
      <c r="W11" s="11"/>
      <c r="X11" s="11"/>
      <c r="Y11" s="11"/>
      <c r="Z11" s="16"/>
      <c r="AA11" s="17" t="str">
        <f t="shared" si="2"/>
        <v/>
      </c>
      <c r="AB11" s="18"/>
      <c r="AC11" s="18"/>
      <c r="AD11" s="18"/>
      <c r="AE11" s="19" t="str">
        <f t="shared" si="3"/>
        <v xml:space="preserve"> </v>
      </c>
    </row>
    <row r="12" spans="1:31" ht="56.25" customHeight="1" x14ac:dyDescent="0.35">
      <c r="A12" s="8"/>
      <c r="B12" s="9"/>
      <c r="C12" s="10"/>
      <c r="D12" s="11"/>
      <c r="E12" s="12"/>
      <c r="F12" s="12"/>
      <c r="G12" s="12"/>
      <c r="H12" s="12"/>
      <c r="I12" s="13"/>
      <c r="J12" s="11"/>
      <c r="K12" s="11"/>
      <c r="L12" s="11"/>
      <c r="M12" s="11"/>
      <c r="N12" s="14"/>
      <c r="O12" s="14" t="str">
        <f t="shared" si="0"/>
        <v/>
      </c>
      <c r="P12" s="14" t="str">
        <f t="shared" si="1"/>
        <v/>
      </c>
      <c r="Q12" s="15"/>
      <c r="R12" s="11"/>
      <c r="S12" s="11"/>
      <c r="T12" s="11"/>
      <c r="U12" s="11">
        <v>245</v>
      </c>
      <c r="V12" s="11"/>
      <c r="W12" s="11"/>
      <c r="X12" s="11"/>
      <c r="Y12" s="11"/>
      <c r="Z12" s="16"/>
      <c r="AA12" s="17" t="str">
        <f t="shared" si="2"/>
        <v/>
      </c>
      <c r="AB12" s="18"/>
      <c r="AC12" s="18"/>
      <c r="AD12" s="18"/>
      <c r="AE12" s="19" t="str">
        <f t="shared" si="3"/>
        <v xml:space="preserve"> </v>
      </c>
    </row>
    <row r="13" spans="1:31" ht="51" customHeight="1" x14ac:dyDescent="0.35">
      <c r="A13" s="8"/>
      <c r="B13" s="9"/>
      <c r="C13" s="10"/>
      <c r="D13" s="11"/>
      <c r="E13" s="12"/>
      <c r="F13" s="12"/>
      <c r="G13" s="12"/>
      <c r="H13" s="12"/>
      <c r="I13" s="13"/>
      <c r="J13" s="11"/>
      <c r="K13" s="11"/>
      <c r="L13" s="11"/>
      <c r="M13" s="11"/>
      <c r="N13" s="14"/>
      <c r="O13" s="14" t="str">
        <f t="shared" si="0"/>
        <v/>
      </c>
      <c r="P13" s="14" t="str">
        <f t="shared" si="1"/>
        <v/>
      </c>
      <c r="Q13" s="15"/>
      <c r="R13" s="11"/>
      <c r="S13" s="11"/>
      <c r="T13" s="11"/>
      <c r="U13" s="11">
        <v>236</v>
      </c>
      <c r="V13" s="11"/>
      <c r="W13" s="11"/>
      <c r="X13" s="11"/>
      <c r="Y13" s="11"/>
      <c r="Z13" s="16"/>
      <c r="AA13" s="17" t="str">
        <f t="shared" si="2"/>
        <v/>
      </c>
      <c r="AB13" s="18"/>
      <c r="AC13" s="18"/>
      <c r="AD13" s="18"/>
      <c r="AE13" s="19" t="str">
        <f t="shared" si="3"/>
        <v xml:space="preserve"> </v>
      </c>
    </row>
    <row r="14" spans="1:31" ht="40" customHeight="1" x14ac:dyDescent="0.35">
      <c r="A14" s="8"/>
      <c r="B14" s="9"/>
      <c r="C14" s="10"/>
      <c r="D14" s="11"/>
      <c r="E14" s="12"/>
      <c r="F14" s="12"/>
      <c r="G14" s="12"/>
      <c r="H14" s="12"/>
      <c r="I14" s="13"/>
      <c r="J14" s="11"/>
      <c r="K14" s="11"/>
      <c r="L14" s="11"/>
      <c r="M14" s="11"/>
      <c r="N14" s="14"/>
      <c r="O14" s="14" t="str">
        <f t="shared" si="0"/>
        <v/>
      </c>
      <c r="P14" s="14" t="str">
        <f t="shared" si="1"/>
        <v/>
      </c>
      <c r="Q14" s="15"/>
      <c r="R14" s="11"/>
      <c r="S14" s="11"/>
      <c r="T14" s="11"/>
      <c r="U14" s="11">
        <v>1164</v>
      </c>
      <c r="V14" s="11"/>
      <c r="W14" s="11"/>
      <c r="X14" s="11"/>
      <c r="Y14" s="11"/>
      <c r="Z14" s="16"/>
      <c r="AA14" s="17" t="str">
        <f t="shared" si="2"/>
        <v/>
      </c>
      <c r="AB14" s="18"/>
      <c r="AC14" s="18"/>
      <c r="AD14" s="18"/>
      <c r="AE14" s="19" t="str">
        <f t="shared" si="3"/>
        <v xml:space="preserve"> </v>
      </c>
    </row>
    <row r="15" spans="1:31" ht="44.25" customHeight="1" x14ac:dyDescent="0.35">
      <c r="A15" s="8"/>
      <c r="B15" s="9"/>
      <c r="C15" s="10"/>
      <c r="D15" s="11"/>
      <c r="E15" s="12"/>
      <c r="F15" s="12"/>
      <c r="G15" s="12"/>
      <c r="H15" s="12"/>
      <c r="I15" s="13"/>
      <c r="J15" s="11"/>
      <c r="K15" s="11"/>
      <c r="L15" s="11"/>
      <c r="M15" s="11"/>
      <c r="N15" s="14"/>
      <c r="O15" s="14" t="str">
        <f t="shared" si="0"/>
        <v/>
      </c>
      <c r="P15" s="14" t="str">
        <f t="shared" si="1"/>
        <v/>
      </c>
      <c r="Q15" s="15"/>
      <c r="R15" s="11"/>
      <c r="S15" s="11"/>
      <c r="T15" s="11"/>
      <c r="U15" s="11">
        <v>0</v>
      </c>
      <c r="V15" s="11"/>
      <c r="W15" s="11"/>
      <c r="X15" s="11"/>
      <c r="Y15" s="11"/>
      <c r="Z15" s="16"/>
      <c r="AA15" s="17" t="str">
        <f t="shared" si="2"/>
        <v/>
      </c>
      <c r="AB15" s="18"/>
      <c r="AC15" s="18"/>
      <c r="AD15" s="18"/>
      <c r="AE15" s="19" t="str">
        <f t="shared" si="3"/>
        <v xml:space="preserve"> </v>
      </c>
    </row>
    <row r="16" spans="1:31" ht="40.5" customHeight="1" x14ac:dyDescent="0.35">
      <c r="A16" s="8"/>
      <c r="B16" s="9"/>
      <c r="C16" s="10"/>
      <c r="D16" s="11"/>
      <c r="E16" s="12"/>
      <c r="F16" s="12"/>
      <c r="G16" s="12"/>
      <c r="H16" s="12"/>
      <c r="I16" s="13"/>
      <c r="J16" s="11"/>
      <c r="K16" s="11"/>
      <c r="L16" s="11"/>
      <c r="M16" s="11"/>
      <c r="N16" s="14"/>
      <c r="O16" s="14" t="str">
        <f t="shared" si="0"/>
        <v/>
      </c>
      <c r="P16" s="14" t="str">
        <f t="shared" si="1"/>
        <v/>
      </c>
      <c r="Q16" s="15"/>
      <c r="R16" s="11"/>
      <c r="S16" s="11"/>
      <c r="T16" s="11"/>
      <c r="U16" s="11">
        <v>0</v>
      </c>
      <c r="V16" s="11"/>
      <c r="W16" s="11"/>
      <c r="X16" s="11"/>
      <c r="Y16" s="11"/>
      <c r="Z16" s="16"/>
      <c r="AA16" s="17" t="str">
        <f t="shared" si="2"/>
        <v/>
      </c>
      <c r="AB16" s="18"/>
      <c r="AC16" s="18"/>
      <c r="AD16" s="18"/>
      <c r="AE16" s="19" t="str">
        <f t="shared" si="3"/>
        <v xml:space="preserve"> </v>
      </c>
    </row>
    <row r="17" spans="1:31" ht="40.5" customHeight="1" x14ac:dyDescent="0.35">
      <c r="A17" s="32"/>
      <c r="B17" s="9"/>
      <c r="C17" s="10"/>
      <c r="D17" s="11"/>
      <c r="E17" s="12"/>
      <c r="F17" s="12"/>
      <c r="G17" s="12"/>
      <c r="H17" s="12"/>
      <c r="I17" s="13"/>
      <c r="J17" s="11"/>
      <c r="K17" s="11"/>
      <c r="L17" s="11"/>
      <c r="M17" s="11"/>
      <c r="N17" s="14"/>
      <c r="O17" s="14" t="str">
        <f t="shared" si="0"/>
        <v/>
      </c>
      <c r="P17" s="14" t="str">
        <f t="shared" si="1"/>
        <v/>
      </c>
      <c r="Q17" s="15"/>
      <c r="R17" s="11"/>
      <c r="S17" s="11"/>
      <c r="T17" s="11"/>
      <c r="U17" s="11">
        <v>0</v>
      </c>
      <c r="V17" s="11"/>
      <c r="W17" s="11"/>
      <c r="X17" s="11"/>
      <c r="Y17" s="11"/>
      <c r="Z17" s="16"/>
      <c r="AA17" s="17" t="str">
        <f t="shared" si="2"/>
        <v/>
      </c>
      <c r="AB17" s="18"/>
      <c r="AC17" s="18"/>
      <c r="AD17" s="18"/>
      <c r="AE17" s="19" t="str">
        <f t="shared" si="3"/>
        <v xml:space="preserve"> </v>
      </c>
    </row>
    <row r="18" spans="1:31" ht="42" customHeight="1" x14ac:dyDescent="0.35">
      <c r="A18" s="32"/>
      <c r="B18" s="9"/>
      <c r="C18" s="10"/>
      <c r="D18" s="11"/>
      <c r="E18" s="33"/>
      <c r="F18" s="33"/>
      <c r="G18" s="33"/>
      <c r="H18" s="33"/>
      <c r="I18" s="13"/>
      <c r="J18" s="11"/>
      <c r="K18" s="11"/>
      <c r="L18" s="11"/>
      <c r="M18" s="11"/>
      <c r="N18" s="14"/>
      <c r="O18" s="14" t="str">
        <f t="shared" si="0"/>
        <v/>
      </c>
      <c r="P18" s="14" t="str">
        <f t="shared" si="1"/>
        <v/>
      </c>
      <c r="Q18" s="15"/>
      <c r="R18" s="11"/>
      <c r="S18" s="11"/>
      <c r="T18" s="11"/>
      <c r="U18" s="11">
        <v>0</v>
      </c>
      <c r="V18" s="11"/>
      <c r="W18" s="11"/>
      <c r="X18" s="11"/>
      <c r="Y18" s="11"/>
      <c r="Z18" s="16"/>
      <c r="AA18" s="17" t="str">
        <f t="shared" si="2"/>
        <v/>
      </c>
      <c r="AB18" s="18"/>
      <c r="AC18" s="18"/>
      <c r="AD18" s="18"/>
      <c r="AE18" s="19" t="str">
        <f t="shared" si="3"/>
        <v xml:space="preserve"> </v>
      </c>
    </row>
    <row r="19" spans="1:31" ht="42" customHeight="1" x14ac:dyDescent="0.35">
      <c r="A19" s="8"/>
      <c r="B19" s="9"/>
      <c r="C19" s="10"/>
      <c r="D19" s="11"/>
      <c r="E19" s="12"/>
      <c r="F19" s="12"/>
      <c r="G19" s="12"/>
      <c r="H19" s="12"/>
      <c r="I19" s="13"/>
      <c r="J19" s="11"/>
      <c r="K19" s="11"/>
      <c r="L19" s="11"/>
      <c r="M19" s="11"/>
      <c r="N19" s="14"/>
      <c r="O19" s="14" t="str">
        <f t="shared" si="0"/>
        <v/>
      </c>
      <c r="P19" s="14" t="str">
        <f t="shared" si="1"/>
        <v/>
      </c>
      <c r="Q19" s="15"/>
      <c r="R19" s="11"/>
      <c r="S19" s="11"/>
      <c r="T19" s="11"/>
      <c r="U19" s="11">
        <v>0</v>
      </c>
      <c r="V19" s="11"/>
      <c r="W19" s="11"/>
      <c r="X19" s="11"/>
      <c r="Y19" s="11"/>
      <c r="Z19" s="16"/>
      <c r="AA19" s="17" t="str">
        <f t="shared" si="2"/>
        <v/>
      </c>
      <c r="AB19" s="18"/>
      <c r="AC19" s="18"/>
      <c r="AD19" s="18"/>
      <c r="AE19" s="19" t="str">
        <f t="shared" si="3"/>
        <v xml:space="preserve"> </v>
      </c>
    </row>
    <row r="20" spans="1:31" ht="47.25" customHeight="1" x14ac:dyDescent="0.35">
      <c r="A20" s="8"/>
      <c r="B20" s="9"/>
      <c r="C20" s="10"/>
      <c r="D20" s="11"/>
      <c r="E20" s="34"/>
      <c r="F20" s="35"/>
      <c r="G20" s="35"/>
      <c r="H20" s="35"/>
      <c r="I20" s="13"/>
      <c r="J20" s="11"/>
      <c r="K20" s="11"/>
      <c r="L20" s="11"/>
      <c r="M20" s="11"/>
      <c r="N20" s="14"/>
      <c r="O20" s="14" t="str">
        <f t="shared" si="0"/>
        <v/>
      </c>
      <c r="P20" s="14" t="str">
        <f t="shared" si="1"/>
        <v/>
      </c>
      <c r="Q20" s="15"/>
      <c r="R20" s="21"/>
      <c r="S20" s="11"/>
      <c r="T20" s="11"/>
      <c r="U20" s="11">
        <v>348</v>
      </c>
      <c r="V20" s="11"/>
      <c r="W20" s="11"/>
      <c r="X20" s="11"/>
      <c r="Y20" s="11"/>
      <c r="Z20" s="16"/>
      <c r="AA20" s="17" t="str">
        <f t="shared" si="2"/>
        <v/>
      </c>
      <c r="AB20" s="36"/>
      <c r="AC20" s="36"/>
      <c r="AD20" s="36"/>
      <c r="AE20" s="19" t="str">
        <f t="shared" si="3"/>
        <v xml:space="preserve"> </v>
      </c>
    </row>
    <row r="21" spans="1:31" ht="39" customHeight="1" thickBot="1" x14ac:dyDescent="0.4">
      <c r="A21" s="37"/>
      <c r="B21" s="9"/>
      <c r="C21" s="10"/>
      <c r="D21" s="11"/>
      <c r="E21" s="12"/>
      <c r="F21" s="35"/>
      <c r="G21" s="35"/>
      <c r="H21" s="35"/>
      <c r="I21" s="13"/>
      <c r="J21" s="11"/>
      <c r="K21" s="11"/>
      <c r="L21" s="11"/>
      <c r="M21" s="11"/>
      <c r="N21" s="14"/>
      <c r="O21" s="14" t="str">
        <f t="shared" si="0"/>
        <v/>
      </c>
      <c r="P21" s="14" t="str">
        <f t="shared" si="1"/>
        <v/>
      </c>
      <c r="Q21" s="15"/>
      <c r="R21" s="11"/>
      <c r="S21" s="11"/>
      <c r="T21" s="11"/>
      <c r="U21" s="11">
        <v>243</v>
      </c>
      <c r="V21" s="38"/>
      <c r="W21" s="38"/>
      <c r="X21" s="38"/>
      <c r="Y21" s="38"/>
      <c r="Z21" s="16"/>
      <c r="AA21" s="17" t="str">
        <f t="shared" si="2"/>
        <v/>
      </c>
      <c r="AB21" s="39"/>
      <c r="AC21" s="39"/>
      <c r="AD21" s="39"/>
      <c r="AE21" s="19" t="str">
        <f t="shared" si="3"/>
        <v xml:space="preserve"> </v>
      </c>
    </row>
    <row r="22" spans="1:31" ht="53.25" customHeight="1" thickBot="1" x14ac:dyDescent="0.4">
      <c r="E22" s="40"/>
      <c r="F22" s="40"/>
      <c r="G22" s="40"/>
      <c r="H22" s="40"/>
      <c r="I22" s="41"/>
      <c r="J22" s="40"/>
      <c r="K22" s="40"/>
      <c r="L22" s="40"/>
      <c r="M22" s="40"/>
      <c r="N22" s="40"/>
      <c r="O22" s="40"/>
      <c r="P22" s="40"/>
      <c r="Q22" s="42" t="s">
        <v>6</v>
      </c>
      <c r="R22" s="43">
        <v>13</v>
      </c>
      <c r="S22" s="44"/>
      <c r="T22" s="45">
        <f>SUM(T9:T21)</f>
        <v>0</v>
      </c>
      <c r="U22" s="45">
        <f>SUM(U9:U21)</f>
        <v>4423</v>
      </c>
      <c r="V22" s="45"/>
      <c r="W22" s="45"/>
      <c r="X22" s="45"/>
      <c r="Y22" s="45"/>
    </row>
    <row r="23" spans="1:31" ht="78.75" customHeight="1" thickBot="1" x14ac:dyDescent="0.4"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5"/>
      <c r="U23" s="45"/>
      <c r="V23" s="45"/>
      <c r="W23" s="45"/>
      <c r="X23" s="45"/>
      <c r="Y23" s="45"/>
    </row>
    <row r="24" spans="1:31" ht="76.5" customHeight="1" thickBot="1" x14ac:dyDescent="0.4"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6" t="s">
        <v>7</v>
      </c>
      <c r="U24" s="47">
        <f>T22/U22</f>
        <v>0</v>
      </c>
      <c r="V24" s="45"/>
      <c r="W24" s="45"/>
      <c r="X24" s="45"/>
      <c r="Y24" s="45"/>
    </row>
    <row r="25" spans="1:31" ht="39" customHeight="1" x14ac:dyDescent="0.35"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5"/>
      <c r="U25" s="45"/>
      <c r="V25" s="45"/>
      <c r="W25" s="45"/>
      <c r="X25" s="45"/>
      <c r="Y25" s="45"/>
    </row>
    <row r="28" spans="1:31" ht="20" x14ac:dyDescent="0.35">
      <c r="E28" s="48"/>
      <c r="F28" s="48"/>
      <c r="G28" s="48"/>
      <c r="H28" s="48"/>
      <c r="I28" s="49"/>
      <c r="J28" s="50" t="s">
        <v>8</v>
      </c>
      <c r="K28" s="48"/>
      <c r="L28" s="48"/>
      <c r="M28" s="48"/>
      <c r="N28" s="48"/>
      <c r="O28" s="48"/>
      <c r="P28" s="49"/>
    </row>
    <row r="29" spans="1:31" ht="20" x14ac:dyDescent="0.35">
      <c r="E29" s="48"/>
      <c r="F29" s="48"/>
      <c r="G29" s="48"/>
      <c r="H29" s="48"/>
      <c r="I29" s="49"/>
      <c r="J29" s="50" t="s">
        <v>9</v>
      </c>
      <c r="K29" s="48"/>
      <c r="L29" s="48"/>
      <c r="M29" s="48"/>
      <c r="N29" s="48"/>
      <c r="O29" s="48"/>
      <c r="P29" s="49"/>
    </row>
    <row r="30" spans="1:31" ht="20" x14ac:dyDescent="0.35">
      <c r="E30" s="48"/>
      <c r="F30" s="48"/>
      <c r="G30" s="48"/>
      <c r="H30" s="48"/>
      <c r="I30" s="49"/>
      <c r="J30" s="50" t="s">
        <v>10</v>
      </c>
      <c r="K30" s="48"/>
      <c r="L30" s="48"/>
      <c r="M30" s="48"/>
      <c r="N30" s="48"/>
      <c r="O30" s="48"/>
      <c r="P30" s="49"/>
    </row>
  </sheetData>
  <mergeCells count="12">
    <mergeCell ref="E28:I28"/>
    <mergeCell ref="J28:P28"/>
    <mergeCell ref="E29:I29"/>
    <mergeCell ref="J29:P29"/>
    <mergeCell ref="E30:I30"/>
    <mergeCell ref="J30:P30"/>
    <mergeCell ref="A1:Y5"/>
    <mergeCell ref="Z1:AE1"/>
    <mergeCell ref="Z2:AE2"/>
    <mergeCell ref="Z3:AE3"/>
    <mergeCell ref="Z4:AE4"/>
    <mergeCell ref="Z7:AE7"/>
  </mergeCells>
  <conditionalFormatting sqref="AE9:AE21">
    <cfRule type="containsText" dxfId="3" priority="7" operator="containsText" text="WARNING">
      <formula>NOT(ISERROR(SEARCH("WARNING",AE9)))</formula>
    </cfRule>
  </conditionalFormatting>
  <conditionalFormatting sqref="AE9:AE21">
    <cfRule type="containsText" dxfId="2" priority="5" operator="containsText" text="WARNING">
      <formula>NOT(ISERROR(SEARCH("WARNING",AE9)))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0">
    <cfRule type="containsText" dxfId="1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0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G22:H25" xr:uid="{C0CF5272-86EF-4F0C-9B8F-F6DF8128F71C}">
      <formula1>ouvriers</formula1>
    </dataValidation>
    <dataValidation type="list" allowBlank="1" showInputMessage="1" showErrorMessage="1" sqref="D9:D19" xr:uid="{7D36CDD4-D7C8-4DC5-AA88-346F301B8059}">
      <formula1>pieces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29-3-2021</vt:lpstr>
      <vt:lpstr>27-3-2021</vt:lpstr>
      <vt:lpstr>26-3-2021</vt:lpstr>
      <vt:lpstr>'26-3-2021'!tab</vt:lpstr>
      <vt:lpstr>'27-3-2021'!tab</vt:lpstr>
      <vt:lpstr>'29-3-2021'!tab</vt:lpstr>
      <vt:lpstr>'26-3-2021'!Zone_d_impression</vt:lpstr>
      <vt:lpstr>'27-3-2021'!Zone_d_impression</vt:lpstr>
      <vt:lpstr>'29-3-2021'!Zone_d_impression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2021-04-14T12:56:15Z</dcterms:created>
  <dcterms:modified xsi:type="dcterms:W3CDTF">2021-04-14T13:06:41Z</dcterms:modified>
</cp:coreProperties>
</file>