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05" windowWidth="28515" windowHeight="12600" activeTab="3"/>
  </bookViews>
  <sheets>
    <sheet name="Feuil1" sheetId="5" r:id="rId1"/>
    <sheet name="matrice" sheetId="1" r:id="rId2"/>
    <sheet name="ouverture du classeur" sheetId="4" r:id="rId3"/>
    <sheet name="exemple fini" sheetId="3" r:id="rId4"/>
  </sheets>
  <externalReferences>
    <externalReference r:id="rId5"/>
  </externalReferences>
  <definedNames>
    <definedName name="Annee">Feuil1!$R$7:$R$27</definedName>
    <definedName name="lieu">#REF!</definedName>
    <definedName name="sa">Feuil1!$S$7:$S$59</definedName>
    <definedName name="sem">matrice!$U$5:$U$56</definedName>
    <definedName name="semaine">Feuil1!$C$2:$C$32,Feuil1!$G$2:$G$29,Feuil1!$K$2:$K$32,Feuil1!$O$2:$O$31,Feuil1!$C$34:$C$64,Feuil1!$G$34:$G$63,Feuil1!$K$34:$K$64,Feuil1!$O$34:$O$64,Feuil1!$C$67:$C$96,Feuil1!$G$67:$G$97,Feuil1!$K$67:$K$96,Feuil1!$O$67:$O$97</definedName>
    <definedName name="semaine33">matrice!#REF!</definedName>
    <definedName name="semaine33.1">matrice!#REF!</definedName>
  </definedNames>
  <calcPr calcId="145621"/>
</workbook>
</file>

<file path=xl/calcChain.xml><?xml version="1.0" encoding="utf-8"?>
<calcChain xmlns="http://schemas.openxmlformats.org/spreadsheetml/2006/main">
  <c r="U6" i="1" l="1"/>
  <c r="S8" i="5" l="1"/>
  <c r="S9" i="5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S36" i="5" s="1"/>
  <c r="S37" i="5" s="1"/>
  <c r="S38" i="5" s="1"/>
  <c r="S39" i="5" s="1"/>
  <c r="S40" i="5" s="1"/>
  <c r="S41" i="5" s="1"/>
  <c r="S42" i="5" s="1"/>
  <c r="S43" i="5" s="1"/>
  <c r="S44" i="5" s="1"/>
  <c r="S45" i="5" s="1"/>
  <c r="S46" i="5" s="1"/>
  <c r="S47" i="5" s="1"/>
  <c r="S48" i="5" s="1"/>
  <c r="S49" i="5" s="1"/>
  <c r="S50" i="5" s="1"/>
  <c r="S51" i="5" s="1"/>
  <c r="S52" i="5" s="1"/>
  <c r="S53" i="5" s="1"/>
  <c r="S54" i="5" s="1"/>
  <c r="S55" i="5" s="1"/>
  <c r="S56" i="5" s="1"/>
  <c r="S57" i="5" s="1"/>
  <c r="S58" i="5" s="1"/>
  <c r="S59" i="5" s="1"/>
  <c r="R6" i="5"/>
  <c r="R3" i="5" s="1"/>
  <c r="R2" i="5" l="1"/>
  <c r="R4" i="5" s="1"/>
  <c r="A2" i="5"/>
  <c r="C2" i="5" l="1"/>
  <c r="S6" i="5" s="1"/>
  <c r="B2" i="5"/>
  <c r="A3" i="5"/>
  <c r="B3" i="5" l="1"/>
  <c r="C3" i="5"/>
  <c r="U4" i="1" s="1"/>
  <c r="A4" i="5"/>
  <c r="C4" i="5" s="1"/>
  <c r="A5" i="5" l="1"/>
  <c r="C5" i="5" s="1"/>
  <c r="B4" i="5"/>
  <c r="A6" i="5"/>
  <c r="C6" i="5" s="1"/>
  <c r="B5" i="5" l="1"/>
  <c r="A7" i="5"/>
  <c r="C7" i="5" s="1"/>
  <c r="B6" i="5"/>
  <c r="A8" i="5" l="1"/>
  <c r="C8" i="5" s="1"/>
  <c r="B7" i="5"/>
  <c r="B8" i="5" l="1"/>
  <c r="A9" i="5"/>
  <c r="C9" i="5" s="1"/>
  <c r="B9" i="5" l="1"/>
  <c r="A10" i="5"/>
  <c r="C10" i="5" s="1"/>
  <c r="B10" i="5" l="1"/>
  <c r="A11" i="5"/>
  <c r="C11" i="5" s="1"/>
  <c r="B11" i="5" l="1"/>
  <c r="A12" i="5"/>
  <c r="C12" i="5" s="1"/>
  <c r="B12" i="5" l="1"/>
  <c r="A13" i="5"/>
  <c r="C13" i="5" s="1"/>
  <c r="B13" i="5" l="1"/>
  <c r="A14" i="5"/>
  <c r="C14" i="5" s="1"/>
  <c r="B14" i="5" l="1"/>
  <c r="A15" i="5"/>
  <c r="C15" i="5" s="1"/>
  <c r="B15" i="5" l="1"/>
  <c r="A16" i="5"/>
  <c r="C16" i="5" s="1"/>
  <c r="B16" i="5" l="1"/>
  <c r="A17" i="5"/>
  <c r="C17" i="5" s="1"/>
  <c r="B17" i="5" l="1"/>
  <c r="A18" i="5"/>
  <c r="C18" i="5" s="1"/>
  <c r="B18" i="5" l="1"/>
  <c r="A19" i="5"/>
  <c r="C19" i="5" s="1"/>
  <c r="B19" i="5" l="1"/>
  <c r="A20" i="5"/>
  <c r="C20" i="5" s="1"/>
  <c r="B20" i="5" l="1"/>
  <c r="A21" i="5"/>
  <c r="C21" i="5" s="1"/>
  <c r="A22" i="5" l="1"/>
  <c r="C22" i="5" s="1"/>
  <c r="B21" i="5"/>
  <c r="A23" i="5" l="1"/>
  <c r="C23" i="5" s="1"/>
  <c r="B22" i="5"/>
  <c r="A24" i="5" l="1"/>
  <c r="C24" i="5" s="1"/>
  <c r="B23" i="5"/>
  <c r="A25" i="5" l="1"/>
  <c r="C25" i="5" s="1"/>
  <c r="B24" i="5"/>
  <c r="A26" i="5" l="1"/>
  <c r="C26" i="5" s="1"/>
  <c r="B25" i="5"/>
  <c r="A27" i="5" l="1"/>
  <c r="C27" i="5" s="1"/>
  <c r="B26" i="5"/>
  <c r="A28" i="5" l="1"/>
  <c r="C28" i="5" s="1"/>
  <c r="B27" i="5"/>
  <c r="A29" i="5" l="1"/>
  <c r="C29" i="5" s="1"/>
  <c r="B28" i="5"/>
  <c r="A30" i="5" l="1"/>
  <c r="C30" i="5" s="1"/>
  <c r="B29" i="5"/>
  <c r="A31" i="5" l="1"/>
  <c r="C31" i="5" s="1"/>
  <c r="B30" i="5"/>
  <c r="A32" i="5" l="1"/>
  <c r="C32" i="5" s="1"/>
  <c r="B31" i="5"/>
  <c r="B32" i="5" l="1"/>
  <c r="E2" i="5"/>
  <c r="G2" i="5" s="1"/>
  <c r="E3" i="5" l="1"/>
  <c r="G3" i="5" s="1"/>
  <c r="F2" i="5"/>
  <c r="E4" i="5" l="1"/>
  <c r="G4" i="5" s="1"/>
  <c r="F3" i="5"/>
  <c r="E5" i="5" l="1"/>
  <c r="G5" i="5" s="1"/>
  <c r="F4" i="5"/>
  <c r="E6" i="5" l="1"/>
  <c r="G6" i="5" s="1"/>
  <c r="F5" i="5"/>
  <c r="E7" i="5" l="1"/>
  <c r="G7" i="5" s="1"/>
  <c r="F6" i="5"/>
  <c r="E8" i="5" l="1"/>
  <c r="G8" i="5" s="1"/>
  <c r="F7" i="5"/>
  <c r="E9" i="5" l="1"/>
  <c r="G9" i="5" s="1"/>
  <c r="F8" i="5"/>
  <c r="E10" i="5" l="1"/>
  <c r="G10" i="5" s="1"/>
  <c r="F9" i="5"/>
  <c r="E11" i="5" l="1"/>
  <c r="G11" i="5" s="1"/>
  <c r="F10" i="5"/>
  <c r="E12" i="5" l="1"/>
  <c r="G12" i="5" s="1"/>
  <c r="F11" i="5"/>
  <c r="E13" i="5" l="1"/>
  <c r="G13" i="5" s="1"/>
  <c r="F12" i="5"/>
  <c r="E14" i="5" l="1"/>
  <c r="G14" i="5" s="1"/>
  <c r="F13" i="5"/>
  <c r="E15" i="5" l="1"/>
  <c r="G15" i="5" s="1"/>
  <c r="F14" i="5"/>
  <c r="E16" i="5" l="1"/>
  <c r="G16" i="5" s="1"/>
  <c r="F15" i="5"/>
  <c r="E17" i="5" l="1"/>
  <c r="G17" i="5" s="1"/>
  <c r="F16" i="5"/>
  <c r="E18" i="5" l="1"/>
  <c r="G18" i="5" s="1"/>
  <c r="F17" i="5"/>
  <c r="E19" i="5" l="1"/>
  <c r="G19" i="5" s="1"/>
  <c r="F18" i="5"/>
  <c r="E20" i="5" l="1"/>
  <c r="G20" i="5" s="1"/>
  <c r="F19" i="5"/>
  <c r="E21" i="5" l="1"/>
  <c r="G21" i="5" s="1"/>
  <c r="F20" i="5"/>
  <c r="E22" i="5" l="1"/>
  <c r="G22" i="5" s="1"/>
  <c r="F21" i="5"/>
  <c r="F22" i="5" l="1"/>
  <c r="E23" i="5"/>
  <c r="G23" i="5" s="1"/>
  <c r="F23" i="5" l="1"/>
  <c r="E24" i="5"/>
  <c r="G24" i="5" s="1"/>
  <c r="F24" i="5" l="1"/>
  <c r="E25" i="5"/>
  <c r="G25" i="5" s="1"/>
  <c r="F25" i="5" l="1"/>
  <c r="E26" i="5"/>
  <c r="G26" i="5" s="1"/>
  <c r="F26" i="5" l="1"/>
  <c r="E27" i="5"/>
  <c r="G27" i="5" s="1"/>
  <c r="F27" i="5" l="1"/>
  <c r="E28" i="5"/>
  <c r="G28" i="5" s="1"/>
  <c r="F28" i="5" l="1"/>
  <c r="E29" i="5"/>
  <c r="E30" i="5" l="1"/>
  <c r="G30" i="5" s="1"/>
  <c r="G29" i="5"/>
  <c r="F30" i="5"/>
  <c r="F29" i="5"/>
  <c r="I2" i="5"/>
  <c r="K2" i="5" s="1"/>
  <c r="I3" i="5" l="1"/>
  <c r="K3" i="5" s="1"/>
  <c r="J2" i="5"/>
  <c r="I4" i="5" l="1"/>
  <c r="K4" i="5" s="1"/>
  <c r="J3" i="5"/>
  <c r="I5" i="5" l="1"/>
  <c r="K5" i="5" s="1"/>
  <c r="J4" i="5"/>
  <c r="I6" i="5" l="1"/>
  <c r="K6" i="5" s="1"/>
  <c r="J5" i="5"/>
  <c r="I7" i="5" l="1"/>
  <c r="K7" i="5" s="1"/>
  <c r="J6" i="5"/>
  <c r="J7" i="5" l="1"/>
  <c r="I8" i="5"/>
  <c r="K8" i="5" s="1"/>
  <c r="J8" i="5" l="1"/>
  <c r="I9" i="5"/>
  <c r="K9" i="5" s="1"/>
  <c r="J9" i="5" l="1"/>
  <c r="I10" i="5"/>
  <c r="K10" i="5" s="1"/>
  <c r="J10" i="5" l="1"/>
  <c r="I11" i="5"/>
  <c r="K11" i="5" s="1"/>
  <c r="J11" i="5" l="1"/>
  <c r="I12" i="5"/>
  <c r="K12" i="5" s="1"/>
  <c r="J12" i="5" l="1"/>
  <c r="I13" i="5"/>
  <c r="K13" i="5" s="1"/>
  <c r="J13" i="5" l="1"/>
  <c r="I14" i="5"/>
  <c r="K14" i="5" s="1"/>
  <c r="J14" i="5" l="1"/>
  <c r="I15" i="5"/>
  <c r="K15" i="5" s="1"/>
  <c r="J15" i="5" l="1"/>
  <c r="I16" i="5"/>
  <c r="K16" i="5" s="1"/>
  <c r="J16" i="5" l="1"/>
  <c r="I17" i="5"/>
  <c r="K17" i="5" s="1"/>
  <c r="J17" i="5" l="1"/>
  <c r="I18" i="5"/>
  <c r="K18" i="5" s="1"/>
  <c r="J18" i="5" l="1"/>
  <c r="I19" i="5"/>
  <c r="K19" i="5" s="1"/>
  <c r="J19" i="5" l="1"/>
  <c r="I20" i="5"/>
  <c r="K20" i="5" s="1"/>
  <c r="I21" i="5" l="1"/>
  <c r="K21" i="5" s="1"/>
  <c r="J20" i="5"/>
  <c r="I22" i="5" l="1"/>
  <c r="K22" i="5" s="1"/>
  <c r="J21" i="5"/>
  <c r="I23" i="5" l="1"/>
  <c r="K23" i="5" s="1"/>
  <c r="J22" i="5"/>
  <c r="I24" i="5" l="1"/>
  <c r="K24" i="5" s="1"/>
  <c r="J23" i="5"/>
  <c r="I25" i="5" l="1"/>
  <c r="K25" i="5" s="1"/>
  <c r="J24" i="5"/>
  <c r="I26" i="5" l="1"/>
  <c r="K26" i="5" s="1"/>
  <c r="J25" i="5"/>
  <c r="I27" i="5" l="1"/>
  <c r="K27" i="5" s="1"/>
  <c r="J26" i="5"/>
  <c r="I28" i="5" l="1"/>
  <c r="K28" i="5" s="1"/>
  <c r="J27" i="5"/>
  <c r="I29" i="5" l="1"/>
  <c r="K29" i="5" s="1"/>
  <c r="J28" i="5"/>
  <c r="I30" i="5" l="1"/>
  <c r="K30" i="5" s="1"/>
  <c r="J29" i="5"/>
  <c r="I31" i="5" l="1"/>
  <c r="K31" i="5" s="1"/>
  <c r="J30" i="5"/>
  <c r="I32" i="5" l="1"/>
  <c r="K32" i="5" s="1"/>
  <c r="J31" i="5"/>
  <c r="J32" i="5" l="1"/>
  <c r="M2" i="5"/>
  <c r="O2" i="5" s="1"/>
  <c r="M3" i="5" l="1"/>
  <c r="O3" i="5" s="1"/>
  <c r="N2" i="5"/>
  <c r="M4" i="5" l="1"/>
  <c r="O4" i="5" s="1"/>
  <c r="N3" i="5"/>
  <c r="M5" i="5" l="1"/>
  <c r="O5" i="5" s="1"/>
  <c r="N4" i="5"/>
  <c r="M6" i="5" l="1"/>
  <c r="O6" i="5" s="1"/>
  <c r="N5" i="5"/>
  <c r="M7" i="5" l="1"/>
  <c r="O7" i="5" s="1"/>
  <c r="N6" i="5"/>
  <c r="M8" i="5" l="1"/>
  <c r="O8" i="5" s="1"/>
  <c r="N7" i="5"/>
  <c r="M9" i="5" l="1"/>
  <c r="O9" i="5" s="1"/>
  <c r="N8" i="5"/>
  <c r="M10" i="5" l="1"/>
  <c r="O10" i="5" s="1"/>
  <c r="N9" i="5"/>
  <c r="M11" i="5" l="1"/>
  <c r="O11" i="5" s="1"/>
  <c r="N10" i="5"/>
  <c r="M12" i="5" l="1"/>
  <c r="O12" i="5" s="1"/>
  <c r="N11" i="5"/>
  <c r="M13" i="5" l="1"/>
  <c r="O13" i="5" s="1"/>
  <c r="N12" i="5"/>
  <c r="M14" i="5" l="1"/>
  <c r="O14" i="5" s="1"/>
  <c r="N13" i="5"/>
  <c r="M15" i="5" l="1"/>
  <c r="O15" i="5" s="1"/>
  <c r="N14" i="5"/>
  <c r="M16" i="5" l="1"/>
  <c r="O16" i="5" s="1"/>
  <c r="N15" i="5"/>
  <c r="M17" i="5" l="1"/>
  <c r="O17" i="5" s="1"/>
  <c r="N16" i="5"/>
  <c r="M18" i="5" l="1"/>
  <c r="O18" i="5" s="1"/>
  <c r="N17" i="5"/>
  <c r="M19" i="5" l="1"/>
  <c r="O19" i="5" s="1"/>
  <c r="N18" i="5"/>
  <c r="M20" i="5" l="1"/>
  <c r="O20" i="5" s="1"/>
  <c r="N19" i="5"/>
  <c r="M21" i="5" l="1"/>
  <c r="O21" i="5" s="1"/>
  <c r="N20" i="5"/>
  <c r="N21" i="5" l="1"/>
  <c r="M22" i="5"/>
  <c r="O22" i="5" s="1"/>
  <c r="N22" i="5" l="1"/>
  <c r="M23" i="5"/>
  <c r="O23" i="5" s="1"/>
  <c r="N23" i="5" l="1"/>
  <c r="M24" i="5"/>
  <c r="O24" i="5" s="1"/>
  <c r="N24" i="5" l="1"/>
  <c r="M25" i="5"/>
  <c r="O25" i="5" s="1"/>
  <c r="N25" i="5" l="1"/>
  <c r="M26" i="5"/>
  <c r="O26" i="5" s="1"/>
  <c r="N26" i="5" l="1"/>
  <c r="M27" i="5"/>
  <c r="O27" i="5" s="1"/>
  <c r="N27" i="5" l="1"/>
  <c r="M28" i="5"/>
  <c r="O28" i="5" s="1"/>
  <c r="N28" i="5" l="1"/>
  <c r="M29" i="5"/>
  <c r="O29" i="5" s="1"/>
  <c r="N29" i="5" l="1"/>
  <c r="M30" i="5"/>
  <c r="O30" i="5" s="1"/>
  <c r="M31" i="5" l="1"/>
  <c r="O31" i="5" s="1"/>
  <c r="N30" i="5"/>
  <c r="A34" i="5" l="1"/>
  <c r="C34" i="5" s="1"/>
  <c r="N31" i="5"/>
  <c r="B34" i="5" l="1"/>
  <c r="A35" i="5"/>
  <c r="C35" i="5" s="1"/>
  <c r="B35" i="5" l="1"/>
  <c r="A36" i="5"/>
  <c r="C36" i="5" s="1"/>
  <c r="B36" i="5" l="1"/>
  <c r="A37" i="5"/>
  <c r="C37" i="5" s="1"/>
  <c r="B37" i="5" l="1"/>
  <c r="A38" i="5"/>
  <c r="C38" i="5" s="1"/>
  <c r="B38" i="5" l="1"/>
  <c r="A39" i="5"/>
  <c r="C39" i="5" s="1"/>
  <c r="B39" i="5" l="1"/>
  <c r="A40" i="5"/>
  <c r="C40" i="5" s="1"/>
  <c r="B40" i="5" l="1"/>
  <c r="A41" i="5"/>
  <c r="C41" i="5" s="1"/>
  <c r="B41" i="5" l="1"/>
  <c r="A42" i="5"/>
  <c r="C42" i="5" s="1"/>
  <c r="B42" i="5" l="1"/>
  <c r="A43" i="5"/>
  <c r="C43" i="5" s="1"/>
  <c r="B43" i="5" l="1"/>
  <c r="A44" i="5"/>
  <c r="C44" i="5" s="1"/>
  <c r="B44" i="5" l="1"/>
  <c r="A45" i="5"/>
  <c r="C45" i="5" s="1"/>
  <c r="B45" i="5" l="1"/>
  <c r="A46" i="5"/>
  <c r="C46" i="5" s="1"/>
  <c r="B46" i="5" l="1"/>
  <c r="A47" i="5"/>
  <c r="C47" i="5" s="1"/>
  <c r="B47" i="5" l="1"/>
  <c r="A48" i="5"/>
  <c r="C48" i="5" s="1"/>
  <c r="B48" i="5" l="1"/>
  <c r="A49" i="5"/>
  <c r="C49" i="5" s="1"/>
  <c r="B49" i="5" l="1"/>
  <c r="A50" i="5"/>
  <c r="C50" i="5" s="1"/>
  <c r="B50" i="5" l="1"/>
  <c r="A51" i="5"/>
  <c r="C51" i="5" s="1"/>
  <c r="A52" i="5" l="1"/>
  <c r="C52" i="5" s="1"/>
  <c r="B51" i="5"/>
  <c r="A53" i="5" l="1"/>
  <c r="C53" i="5" s="1"/>
  <c r="B52" i="5"/>
  <c r="B53" i="5" l="1"/>
  <c r="A54" i="5"/>
  <c r="C54" i="5" s="1"/>
  <c r="B54" i="5" l="1"/>
  <c r="A55" i="5"/>
  <c r="C55" i="5" s="1"/>
  <c r="B55" i="5" l="1"/>
  <c r="A56" i="5"/>
  <c r="C56" i="5" s="1"/>
  <c r="B56" i="5" l="1"/>
  <c r="A57" i="5"/>
  <c r="C57" i="5" s="1"/>
  <c r="B57" i="5" l="1"/>
  <c r="A58" i="5"/>
  <c r="C58" i="5" s="1"/>
  <c r="B58" i="5" l="1"/>
  <c r="A59" i="5"/>
  <c r="C59" i="5" s="1"/>
  <c r="B59" i="5" l="1"/>
  <c r="A60" i="5"/>
  <c r="C60" i="5" s="1"/>
  <c r="B60" i="5" l="1"/>
  <c r="A61" i="5"/>
  <c r="C61" i="5" s="1"/>
  <c r="B61" i="5" l="1"/>
  <c r="A62" i="5"/>
  <c r="C62" i="5" s="1"/>
  <c r="B62" i="5" l="1"/>
  <c r="A63" i="5"/>
  <c r="C63" i="5" s="1"/>
  <c r="B63" i="5" l="1"/>
  <c r="A64" i="5"/>
  <c r="C64" i="5" s="1"/>
  <c r="B64" i="5" l="1"/>
  <c r="E34" i="5"/>
  <c r="G34" i="5" s="1"/>
  <c r="E35" i="5" l="1"/>
  <c r="G35" i="5" s="1"/>
  <c r="F34" i="5"/>
  <c r="E36" i="5" l="1"/>
  <c r="G36" i="5" s="1"/>
  <c r="F35" i="5"/>
  <c r="E37" i="5" l="1"/>
  <c r="G37" i="5" s="1"/>
  <c r="F36" i="5"/>
  <c r="E38" i="5" l="1"/>
  <c r="G38" i="5" s="1"/>
  <c r="F37" i="5"/>
  <c r="E39" i="5" l="1"/>
  <c r="G39" i="5" s="1"/>
  <c r="F38" i="5"/>
  <c r="E40" i="5" l="1"/>
  <c r="G40" i="5" s="1"/>
  <c r="F39" i="5"/>
  <c r="E41" i="5" l="1"/>
  <c r="G41" i="5" s="1"/>
  <c r="F40" i="5"/>
  <c r="E42" i="5" l="1"/>
  <c r="G42" i="5" s="1"/>
  <c r="F41" i="5"/>
  <c r="E43" i="5" l="1"/>
  <c r="G43" i="5" s="1"/>
  <c r="F42" i="5"/>
  <c r="E44" i="5" l="1"/>
  <c r="G44" i="5" s="1"/>
  <c r="F43" i="5"/>
  <c r="E45" i="5" l="1"/>
  <c r="G45" i="5" s="1"/>
  <c r="F44" i="5"/>
  <c r="E46" i="5" l="1"/>
  <c r="G46" i="5" s="1"/>
  <c r="F45" i="5"/>
  <c r="E47" i="5" l="1"/>
  <c r="G47" i="5" s="1"/>
  <c r="F46" i="5"/>
  <c r="E48" i="5" l="1"/>
  <c r="G48" i="5" s="1"/>
  <c r="F47" i="5"/>
  <c r="E49" i="5" l="1"/>
  <c r="G49" i="5" s="1"/>
  <c r="F48" i="5"/>
  <c r="E50" i="5" l="1"/>
  <c r="G50" i="5" s="1"/>
  <c r="F49" i="5"/>
  <c r="E51" i="5" l="1"/>
  <c r="G51" i="5" s="1"/>
  <c r="F50" i="5"/>
  <c r="F51" i="5" l="1"/>
  <c r="E52" i="5"/>
  <c r="G52" i="5" s="1"/>
  <c r="E53" i="5" l="1"/>
  <c r="G53" i="5" s="1"/>
  <c r="F52" i="5"/>
  <c r="E54" i="5" l="1"/>
  <c r="G54" i="5" s="1"/>
  <c r="F53" i="5"/>
  <c r="E55" i="5" l="1"/>
  <c r="G55" i="5" s="1"/>
  <c r="F54" i="5"/>
  <c r="E56" i="5" l="1"/>
  <c r="G56" i="5" s="1"/>
  <c r="F55" i="5"/>
  <c r="E57" i="5" l="1"/>
  <c r="G57" i="5" s="1"/>
  <c r="F56" i="5"/>
  <c r="E58" i="5" l="1"/>
  <c r="G58" i="5" s="1"/>
  <c r="F57" i="5"/>
  <c r="E59" i="5" l="1"/>
  <c r="G59" i="5" s="1"/>
  <c r="F58" i="5"/>
  <c r="E60" i="5" l="1"/>
  <c r="G60" i="5" s="1"/>
  <c r="F59" i="5"/>
  <c r="E61" i="5" l="1"/>
  <c r="G61" i="5" s="1"/>
  <c r="F60" i="5"/>
  <c r="E62" i="5" l="1"/>
  <c r="G62" i="5" s="1"/>
  <c r="F61" i="5"/>
  <c r="E63" i="5" l="1"/>
  <c r="G63" i="5" s="1"/>
  <c r="F62" i="5"/>
  <c r="F63" i="5" l="1"/>
  <c r="I34" i="5"/>
  <c r="K34" i="5" s="1"/>
  <c r="J34" i="5" l="1"/>
  <c r="I35" i="5"/>
  <c r="K35" i="5" s="1"/>
  <c r="J35" i="5" l="1"/>
  <c r="I36" i="5"/>
  <c r="K36" i="5" s="1"/>
  <c r="J36" i="5" l="1"/>
  <c r="I37" i="5"/>
  <c r="K37" i="5" s="1"/>
  <c r="J37" i="5" l="1"/>
  <c r="I38" i="5"/>
  <c r="K38" i="5" s="1"/>
  <c r="J38" i="5" l="1"/>
  <c r="I39" i="5"/>
  <c r="K39" i="5" s="1"/>
  <c r="J39" i="5" l="1"/>
  <c r="I40" i="5"/>
  <c r="K40" i="5" s="1"/>
  <c r="J40" i="5" l="1"/>
  <c r="I41" i="5"/>
  <c r="K41" i="5" s="1"/>
  <c r="J41" i="5" l="1"/>
  <c r="I42" i="5"/>
  <c r="K42" i="5" s="1"/>
  <c r="J42" i="5" l="1"/>
  <c r="I43" i="5"/>
  <c r="K43" i="5" s="1"/>
  <c r="J43" i="5" l="1"/>
  <c r="I44" i="5"/>
  <c r="K44" i="5" s="1"/>
  <c r="J44" i="5" l="1"/>
  <c r="I45" i="5"/>
  <c r="K45" i="5" s="1"/>
  <c r="J45" i="5" l="1"/>
  <c r="I46" i="5"/>
  <c r="K46" i="5" s="1"/>
  <c r="J46" i="5" l="1"/>
  <c r="I47" i="5"/>
  <c r="K47" i="5" s="1"/>
  <c r="J47" i="5" l="1"/>
  <c r="I48" i="5"/>
  <c r="K48" i="5" s="1"/>
  <c r="J48" i="5" l="1"/>
  <c r="I49" i="5"/>
  <c r="K49" i="5" s="1"/>
  <c r="J49" i="5" l="1"/>
  <c r="I50" i="5"/>
  <c r="K50" i="5" s="1"/>
  <c r="I51" i="5" l="1"/>
  <c r="K51" i="5" s="1"/>
  <c r="J50" i="5"/>
  <c r="I52" i="5" l="1"/>
  <c r="K52" i="5" s="1"/>
  <c r="J51" i="5"/>
  <c r="I53" i="5" l="1"/>
  <c r="K53" i="5" s="1"/>
  <c r="J52" i="5"/>
  <c r="J53" i="5" l="1"/>
  <c r="I54" i="5"/>
  <c r="K54" i="5" s="1"/>
  <c r="J54" i="5" l="1"/>
  <c r="I55" i="5"/>
  <c r="K55" i="5" s="1"/>
  <c r="J55" i="5" l="1"/>
  <c r="I56" i="5"/>
  <c r="K56" i="5" s="1"/>
  <c r="J56" i="5" l="1"/>
  <c r="I57" i="5"/>
  <c r="K57" i="5" s="1"/>
  <c r="J57" i="5" l="1"/>
  <c r="I58" i="5"/>
  <c r="K58" i="5" s="1"/>
  <c r="J58" i="5" l="1"/>
  <c r="I59" i="5"/>
  <c r="K59" i="5" s="1"/>
  <c r="J59" i="5" l="1"/>
  <c r="I60" i="5"/>
  <c r="K60" i="5" s="1"/>
  <c r="J60" i="5" l="1"/>
  <c r="I61" i="5"/>
  <c r="K61" i="5" s="1"/>
  <c r="J61" i="5" l="1"/>
  <c r="I62" i="5"/>
  <c r="K62" i="5" s="1"/>
  <c r="J62" i="5" l="1"/>
  <c r="I63" i="5"/>
  <c r="K63" i="5" s="1"/>
  <c r="I64" i="5" l="1"/>
  <c r="K64" i="5" s="1"/>
  <c r="J63" i="5"/>
  <c r="J64" i="5" l="1"/>
  <c r="M34" i="5"/>
  <c r="O34" i="5" s="1"/>
  <c r="M35" i="5" l="1"/>
  <c r="O35" i="5" s="1"/>
  <c r="N34" i="5"/>
  <c r="M36" i="5" l="1"/>
  <c r="O36" i="5" s="1"/>
  <c r="N35" i="5"/>
  <c r="M37" i="5" l="1"/>
  <c r="O37" i="5" s="1"/>
  <c r="N36" i="5"/>
  <c r="M38" i="5" l="1"/>
  <c r="O38" i="5" s="1"/>
  <c r="N37" i="5"/>
  <c r="M39" i="5" l="1"/>
  <c r="O39" i="5" s="1"/>
  <c r="N38" i="5"/>
  <c r="M40" i="5" l="1"/>
  <c r="O40" i="5" s="1"/>
  <c r="N39" i="5"/>
  <c r="M41" i="5" l="1"/>
  <c r="O41" i="5" s="1"/>
  <c r="N40" i="5"/>
  <c r="M42" i="5" l="1"/>
  <c r="O42" i="5" s="1"/>
  <c r="N41" i="5"/>
  <c r="M43" i="5" l="1"/>
  <c r="O43" i="5" s="1"/>
  <c r="N42" i="5"/>
  <c r="M44" i="5" l="1"/>
  <c r="O44" i="5" s="1"/>
  <c r="N43" i="5"/>
  <c r="M45" i="5" l="1"/>
  <c r="O45" i="5" s="1"/>
  <c r="N44" i="5"/>
  <c r="M46" i="5" l="1"/>
  <c r="O46" i="5" s="1"/>
  <c r="N45" i="5"/>
  <c r="M47" i="5" l="1"/>
  <c r="O47" i="5" s="1"/>
  <c r="N46" i="5"/>
  <c r="M48" i="5" l="1"/>
  <c r="O48" i="5" s="1"/>
  <c r="N47" i="5"/>
  <c r="M49" i="5" l="1"/>
  <c r="O49" i="5" s="1"/>
  <c r="N48" i="5"/>
  <c r="M50" i="5" l="1"/>
  <c r="O50" i="5" s="1"/>
  <c r="N49" i="5"/>
  <c r="M51" i="5" l="1"/>
  <c r="O51" i="5" s="1"/>
  <c r="N50" i="5"/>
  <c r="M52" i="5" l="1"/>
  <c r="O52" i="5" s="1"/>
  <c r="N51" i="5"/>
  <c r="M53" i="5" l="1"/>
  <c r="O53" i="5" s="1"/>
  <c r="N52" i="5"/>
  <c r="M54" i="5" l="1"/>
  <c r="O54" i="5" s="1"/>
  <c r="N53" i="5"/>
  <c r="M55" i="5" l="1"/>
  <c r="O55" i="5" s="1"/>
  <c r="N54" i="5"/>
  <c r="M56" i="5" l="1"/>
  <c r="O56" i="5" s="1"/>
  <c r="N55" i="5"/>
  <c r="M57" i="5" l="1"/>
  <c r="O57" i="5" s="1"/>
  <c r="N56" i="5"/>
  <c r="M58" i="5" l="1"/>
  <c r="O58" i="5" s="1"/>
  <c r="N57" i="5"/>
  <c r="M59" i="5" l="1"/>
  <c r="O59" i="5" s="1"/>
  <c r="N58" i="5"/>
  <c r="M60" i="5" l="1"/>
  <c r="O60" i="5" s="1"/>
  <c r="N59" i="5"/>
  <c r="M61" i="5" l="1"/>
  <c r="O61" i="5" s="1"/>
  <c r="N60" i="5"/>
  <c r="M62" i="5" l="1"/>
  <c r="O62" i="5" s="1"/>
  <c r="N61" i="5"/>
  <c r="M63" i="5" l="1"/>
  <c r="O63" i="5" s="1"/>
  <c r="N62" i="5"/>
  <c r="M64" i="5" l="1"/>
  <c r="O64" i="5" s="1"/>
  <c r="N63" i="5"/>
  <c r="A67" i="5" l="1"/>
  <c r="C67" i="5" s="1"/>
  <c r="N64" i="5"/>
  <c r="A68" i="5" l="1"/>
  <c r="C68" i="5" s="1"/>
  <c r="B67" i="5"/>
  <c r="A69" i="5" l="1"/>
  <c r="C69" i="5" s="1"/>
  <c r="B68" i="5"/>
  <c r="A70" i="5" l="1"/>
  <c r="C70" i="5" s="1"/>
  <c r="B69" i="5"/>
  <c r="A71" i="5" l="1"/>
  <c r="C71" i="5" s="1"/>
  <c r="B70" i="5"/>
  <c r="A72" i="5" l="1"/>
  <c r="C72" i="5" s="1"/>
  <c r="B71" i="5"/>
  <c r="A73" i="5" l="1"/>
  <c r="C73" i="5" s="1"/>
  <c r="B72" i="5"/>
  <c r="A74" i="5" l="1"/>
  <c r="C74" i="5" s="1"/>
  <c r="B73" i="5"/>
  <c r="A75" i="5" l="1"/>
  <c r="C75" i="5" s="1"/>
  <c r="B74" i="5"/>
  <c r="A76" i="5" l="1"/>
  <c r="C76" i="5" s="1"/>
  <c r="B75" i="5"/>
  <c r="A77" i="5" l="1"/>
  <c r="C77" i="5" s="1"/>
  <c r="B76" i="5"/>
  <c r="A78" i="5" l="1"/>
  <c r="C78" i="5" s="1"/>
  <c r="B77" i="5"/>
  <c r="A79" i="5" l="1"/>
  <c r="C79" i="5" s="1"/>
  <c r="B78" i="5"/>
  <c r="A80" i="5" l="1"/>
  <c r="C80" i="5" s="1"/>
  <c r="B79" i="5"/>
  <c r="A81" i="5" l="1"/>
  <c r="C81" i="5" s="1"/>
  <c r="B80" i="5"/>
  <c r="B81" i="5" l="1"/>
  <c r="A82" i="5"/>
  <c r="C82" i="5" s="1"/>
  <c r="B82" i="5" l="1"/>
  <c r="A83" i="5"/>
  <c r="C83" i="5" s="1"/>
  <c r="A84" i="5" l="1"/>
  <c r="C84" i="5" s="1"/>
  <c r="B83" i="5"/>
  <c r="B84" i="5" l="1"/>
  <c r="A85" i="5"/>
  <c r="C85" i="5" s="1"/>
  <c r="B85" i="5" l="1"/>
  <c r="A86" i="5"/>
  <c r="C86" i="5" s="1"/>
  <c r="B86" i="5" l="1"/>
  <c r="A87" i="5"/>
  <c r="C87" i="5" s="1"/>
  <c r="B87" i="5" l="1"/>
  <c r="A88" i="5"/>
  <c r="C88" i="5" s="1"/>
  <c r="B88" i="5" l="1"/>
  <c r="A89" i="5"/>
  <c r="C89" i="5" s="1"/>
  <c r="B89" i="5" l="1"/>
  <c r="A90" i="5"/>
  <c r="C90" i="5" s="1"/>
  <c r="B90" i="5" l="1"/>
  <c r="A91" i="5"/>
  <c r="C91" i="5" s="1"/>
  <c r="B91" i="5" l="1"/>
  <c r="A92" i="5"/>
  <c r="C92" i="5" s="1"/>
  <c r="B92" i="5" l="1"/>
  <c r="A93" i="5"/>
  <c r="C93" i="5" s="1"/>
  <c r="B93" i="5" l="1"/>
  <c r="A94" i="5"/>
  <c r="C94" i="5" s="1"/>
  <c r="B94" i="5" l="1"/>
  <c r="A95" i="5"/>
  <c r="C95" i="5" s="1"/>
  <c r="B95" i="5" l="1"/>
  <c r="A96" i="5"/>
  <c r="C96" i="5" s="1"/>
  <c r="B96" i="5" l="1"/>
  <c r="E67" i="5"/>
  <c r="G67" i="5" s="1"/>
  <c r="F67" i="5" l="1"/>
  <c r="E68" i="5"/>
  <c r="G68" i="5" s="1"/>
  <c r="F68" i="5" l="1"/>
  <c r="E69" i="5"/>
  <c r="G69" i="5" s="1"/>
  <c r="F69" i="5" l="1"/>
  <c r="E70" i="5"/>
  <c r="G70" i="5" s="1"/>
  <c r="F70" i="5" l="1"/>
  <c r="E71" i="5"/>
  <c r="G71" i="5" s="1"/>
  <c r="F71" i="5" l="1"/>
  <c r="E72" i="5"/>
  <c r="G72" i="5" s="1"/>
  <c r="F72" i="5" l="1"/>
  <c r="E73" i="5"/>
  <c r="G73" i="5" s="1"/>
  <c r="F73" i="5" l="1"/>
  <c r="E74" i="5"/>
  <c r="G74" i="5" s="1"/>
  <c r="F74" i="5" l="1"/>
  <c r="E75" i="5"/>
  <c r="G75" i="5" s="1"/>
  <c r="F75" i="5" l="1"/>
  <c r="E76" i="5"/>
  <c r="G76" i="5" s="1"/>
  <c r="F76" i="5" l="1"/>
  <c r="E77" i="5"/>
  <c r="G77" i="5" s="1"/>
  <c r="F77" i="5" l="1"/>
  <c r="E78" i="5"/>
  <c r="G78" i="5" s="1"/>
  <c r="F78" i="5" l="1"/>
  <c r="E79" i="5"/>
  <c r="G79" i="5" s="1"/>
  <c r="F79" i="5" l="1"/>
  <c r="E80" i="5"/>
  <c r="G80" i="5" s="1"/>
  <c r="E81" i="5" l="1"/>
  <c r="G81" i="5" s="1"/>
  <c r="F80" i="5"/>
  <c r="E82" i="5" l="1"/>
  <c r="G82" i="5" s="1"/>
  <c r="F81" i="5"/>
  <c r="E83" i="5" l="1"/>
  <c r="G83" i="5" s="1"/>
  <c r="F82" i="5"/>
  <c r="E84" i="5" l="1"/>
  <c r="G84" i="5" s="1"/>
  <c r="F83" i="5"/>
  <c r="E85" i="5" l="1"/>
  <c r="G85" i="5" s="1"/>
  <c r="F84" i="5"/>
  <c r="E86" i="5" l="1"/>
  <c r="G86" i="5" s="1"/>
  <c r="F85" i="5"/>
  <c r="E87" i="5" l="1"/>
  <c r="G87" i="5" s="1"/>
  <c r="F86" i="5"/>
  <c r="E88" i="5" l="1"/>
  <c r="G88" i="5" s="1"/>
  <c r="F87" i="5"/>
  <c r="E89" i="5" l="1"/>
  <c r="G89" i="5" s="1"/>
  <c r="F88" i="5"/>
  <c r="E90" i="5" l="1"/>
  <c r="G90" i="5" s="1"/>
  <c r="F89" i="5"/>
  <c r="E91" i="5" l="1"/>
  <c r="G91" i="5" s="1"/>
  <c r="F90" i="5"/>
  <c r="E92" i="5" l="1"/>
  <c r="G92" i="5" s="1"/>
  <c r="F91" i="5"/>
  <c r="E93" i="5" l="1"/>
  <c r="G93" i="5" s="1"/>
  <c r="F92" i="5"/>
  <c r="E94" i="5" l="1"/>
  <c r="G94" i="5" s="1"/>
  <c r="F93" i="5"/>
  <c r="E95" i="5" l="1"/>
  <c r="G95" i="5" s="1"/>
  <c r="F94" i="5"/>
  <c r="E96" i="5" l="1"/>
  <c r="G96" i="5" s="1"/>
  <c r="F95" i="5"/>
  <c r="E97" i="5" l="1"/>
  <c r="G97" i="5" s="1"/>
  <c r="F96" i="5"/>
  <c r="F97" i="5" l="1"/>
  <c r="I67" i="5"/>
  <c r="K67" i="5" s="1"/>
  <c r="I68" i="5" l="1"/>
  <c r="K68" i="5" s="1"/>
  <c r="J67" i="5"/>
  <c r="I69" i="5" l="1"/>
  <c r="K69" i="5" s="1"/>
  <c r="J68" i="5"/>
  <c r="I70" i="5" l="1"/>
  <c r="K70" i="5" s="1"/>
  <c r="J69" i="5"/>
  <c r="I71" i="5" l="1"/>
  <c r="K71" i="5" s="1"/>
  <c r="J70" i="5"/>
  <c r="I72" i="5" l="1"/>
  <c r="K72" i="5" s="1"/>
  <c r="J71" i="5"/>
  <c r="I73" i="5" l="1"/>
  <c r="K73" i="5" s="1"/>
  <c r="J72" i="5"/>
  <c r="I74" i="5" l="1"/>
  <c r="K74" i="5" s="1"/>
  <c r="J73" i="5"/>
  <c r="I75" i="5" l="1"/>
  <c r="K75" i="5" s="1"/>
  <c r="J74" i="5"/>
  <c r="I76" i="5" l="1"/>
  <c r="K76" i="5" s="1"/>
  <c r="J75" i="5"/>
  <c r="I77" i="5" l="1"/>
  <c r="K77" i="5" s="1"/>
  <c r="J76" i="5"/>
  <c r="I78" i="5" l="1"/>
  <c r="K78" i="5" s="1"/>
  <c r="J77" i="5"/>
  <c r="I79" i="5" l="1"/>
  <c r="K79" i="5" s="1"/>
  <c r="J78" i="5"/>
  <c r="I80" i="5" l="1"/>
  <c r="K80" i="5" s="1"/>
  <c r="J79" i="5"/>
  <c r="J80" i="5" l="1"/>
  <c r="I81" i="5"/>
  <c r="K81" i="5" s="1"/>
  <c r="J81" i="5" l="1"/>
  <c r="I82" i="5"/>
  <c r="K82" i="5" s="1"/>
  <c r="I83" i="5" l="1"/>
  <c r="K83" i="5" s="1"/>
  <c r="J82" i="5"/>
  <c r="J83" i="5" l="1"/>
  <c r="I84" i="5"/>
  <c r="K84" i="5" s="1"/>
  <c r="J84" i="5" l="1"/>
  <c r="I85" i="5"/>
  <c r="K85" i="5" s="1"/>
  <c r="J85" i="5" l="1"/>
  <c r="I86" i="5"/>
  <c r="K86" i="5" s="1"/>
  <c r="J86" i="5" l="1"/>
  <c r="I87" i="5"/>
  <c r="K87" i="5" s="1"/>
  <c r="J87" i="5" l="1"/>
  <c r="I88" i="5"/>
  <c r="K88" i="5" s="1"/>
  <c r="J88" i="5" l="1"/>
  <c r="I89" i="5"/>
  <c r="K89" i="5" s="1"/>
  <c r="J89" i="5" l="1"/>
  <c r="I90" i="5"/>
  <c r="K90" i="5" s="1"/>
  <c r="J90" i="5" l="1"/>
  <c r="I91" i="5"/>
  <c r="K91" i="5" s="1"/>
  <c r="J91" i="5" l="1"/>
  <c r="I92" i="5"/>
  <c r="K92" i="5" s="1"/>
  <c r="J92" i="5" l="1"/>
  <c r="I93" i="5"/>
  <c r="K93" i="5" s="1"/>
  <c r="J93" i="5" l="1"/>
  <c r="I94" i="5"/>
  <c r="K94" i="5" s="1"/>
  <c r="J94" i="5" l="1"/>
  <c r="I95" i="5"/>
  <c r="K95" i="5" s="1"/>
  <c r="J95" i="5" l="1"/>
  <c r="I96" i="5"/>
  <c r="K96" i="5" s="1"/>
  <c r="J96" i="5" l="1"/>
  <c r="M67" i="5"/>
  <c r="O67" i="5" s="1"/>
  <c r="N67" i="5" l="1"/>
  <c r="M68" i="5"/>
  <c r="O68" i="5" s="1"/>
  <c r="N68" i="5" l="1"/>
  <c r="M69" i="5"/>
  <c r="O69" i="5" s="1"/>
  <c r="N69" i="5" l="1"/>
  <c r="M70" i="5"/>
  <c r="O70" i="5" s="1"/>
  <c r="N70" i="5" l="1"/>
  <c r="M71" i="5"/>
  <c r="O71" i="5" s="1"/>
  <c r="N71" i="5" l="1"/>
  <c r="M72" i="5"/>
  <c r="O72" i="5" s="1"/>
  <c r="N72" i="5" l="1"/>
  <c r="M73" i="5"/>
  <c r="O73" i="5" s="1"/>
  <c r="N73" i="5" l="1"/>
  <c r="M74" i="5"/>
  <c r="O74" i="5" s="1"/>
  <c r="N74" i="5" l="1"/>
  <c r="M75" i="5"/>
  <c r="O75" i="5" s="1"/>
  <c r="N75" i="5" l="1"/>
  <c r="M76" i="5"/>
  <c r="O76" i="5" s="1"/>
  <c r="N76" i="5" l="1"/>
  <c r="M77" i="5"/>
  <c r="O77" i="5" s="1"/>
  <c r="N77" i="5" l="1"/>
  <c r="M78" i="5"/>
  <c r="O78" i="5" s="1"/>
  <c r="N78" i="5" l="1"/>
  <c r="M79" i="5"/>
  <c r="O79" i="5" s="1"/>
  <c r="M80" i="5" l="1"/>
  <c r="O80" i="5" s="1"/>
  <c r="N79" i="5"/>
  <c r="M81" i="5" l="1"/>
  <c r="O81" i="5" s="1"/>
  <c r="N80" i="5"/>
  <c r="M82" i="5" l="1"/>
  <c r="O82" i="5" s="1"/>
  <c r="N81" i="5"/>
  <c r="M83" i="5" l="1"/>
  <c r="O83" i="5" s="1"/>
  <c r="N82" i="5"/>
  <c r="M84" i="5" l="1"/>
  <c r="O84" i="5" s="1"/>
  <c r="N83" i="5"/>
  <c r="M85" i="5" l="1"/>
  <c r="O85" i="5" s="1"/>
  <c r="N84" i="5"/>
  <c r="M86" i="5" l="1"/>
  <c r="O86" i="5" s="1"/>
  <c r="N85" i="5"/>
  <c r="M87" i="5" l="1"/>
  <c r="O87" i="5" s="1"/>
  <c r="N86" i="5"/>
  <c r="M88" i="5" l="1"/>
  <c r="O88" i="5" s="1"/>
  <c r="N87" i="5"/>
  <c r="M89" i="5" l="1"/>
  <c r="O89" i="5" s="1"/>
  <c r="N88" i="5"/>
  <c r="M90" i="5" l="1"/>
  <c r="O90" i="5" s="1"/>
  <c r="N89" i="5"/>
  <c r="M91" i="5" l="1"/>
  <c r="O91" i="5" s="1"/>
  <c r="N90" i="5"/>
  <c r="M92" i="5" l="1"/>
  <c r="O92" i="5" s="1"/>
  <c r="N91" i="5"/>
  <c r="M93" i="5" l="1"/>
  <c r="O93" i="5" s="1"/>
  <c r="N92" i="5"/>
  <c r="M94" i="5" l="1"/>
  <c r="O94" i="5" s="1"/>
  <c r="N93" i="5"/>
  <c r="M95" i="5" l="1"/>
  <c r="O95" i="5" s="1"/>
  <c r="N94" i="5"/>
  <c r="M96" i="5" l="1"/>
  <c r="O96" i="5" s="1"/>
  <c r="N95" i="5"/>
  <c r="M97" i="5" l="1"/>
  <c r="O97" i="5" s="1"/>
  <c r="N96" i="5"/>
  <c r="N97" i="5" l="1"/>
</calcChain>
</file>

<file path=xl/sharedStrings.xml><?xml version="1.0" encoding="utf-8"?>
<sst xmlns="http://schemas.openxmlformats.org/spreadsheetml/2006/main" count="567" uniqueCount="300">
  <si>
    <t>EHPAD LES MARAIS PLEINE FOUGERES</t>
  </si>
  <si>
    <t>lundi</t>
  </si>
  <si>
    <t>mardi</t>
  </si>
  <si>
    <t>mercredi</t>
  </si>
  <si>
    <t>jeudi</t>
  </si>
  <si>
    <t>vendredi</t>
  </si>
  <si>
    <t>samedi</t>
  </si>
  <si>
    <t>dimanche</t>
  </si>
  <si>
    <t>menu 1</t>
  </si>
  <si>
    <t>menu 5</t>
  </si>
  <si>
    <t>menu 4</t>
  </si>
  <si>
    <t>menu 2</t>
  </si>
  <si>
    <t>menu 3</t>
  </si>
  <si>
    <t>semaine 33</t>
  </si>
  <si>
    <t>Déjeuner à 12h15</t>
  </si>
  <si>
    <t>Dîner à 18h15</t>
  </si>
  <si>
    <t>LUNDI</t>
  </si>
  <si>
    <t>MARDI</t>
  </si>
  <si>
    <t>MERCREDI</t>
  </si>
  <si>
    <t>JEUDI</t>
  </si>
  <si>
    <t>VENDREDI</t>
  </si>
  <si>
    <t>SAMEDI</t>
  </si>
  <si>
    <t>DIMANCHE</t>
  </si>
  <si>
    <t>MENU 1</t>
  </si>
  <si>
    <t>MENU 2</t>
  </si>
  <si>
    <t>MENU 3</t>
  </si>
  <si>
    <t>MENU 4</t>
  </si>
  <si>
    <t>MENU 5</t>
  </si>
  <si>
    <t>LOGO SOCIETE</t>
  </si>
  <si>
    <t>MAPA ST BROLADRE</t>
  </si>
  <si>
    <t>CHOISIR N° DE SEMAINE</t>
  </si>
  <si>
    <t>IL FAUT QUE QUE QUAND UN UTILISATEUR AUTRE QUE MOI UTILISE LE CLASSEUR ATTERISSE TOUT DE SUITE SUR CETTE PAGE</t>
  </si>
  <si>
    <t>SANS POUVOIR OUVRIR LES AUTRES FEUILLE</t>
  </si>
  <si>
    <t>BOUTON IMPRIMER</t>
  </si>
  <si>
    <t>BOUTON REVENIR AU MENU DE DEPART</t>
  </si>
  <si>
    <t>Concombre sauce bulgare</t>
  </si>
  <si>
    <t>Tranche de lard</t>
  </si>
  <si>
    <t>Lentille</t>
  </si>
  <si>
    <t>Fromage</t>
  </si>
  <si>
    <t>Compote de pêche</t>
  </si>
  <si>
    <t>midi</t>
  </si>
  <si>
    <t>soir</t>
  </si>
  <si>
    <t>Potage</t>
  </si>
  <si>
    <t>Beignets de poissons</t>
  </si>
  <si>
    <t>Brunoise de légumes</t>
  </si>
  <si>
    <t>Bouillie au lait</t>
  </si>
  <si>
    <t>Yaourt nature</t>
  </si>
  <si>
    <t>Tomates sauce vinaigrette</t>
  </si>
  <si>
    <t>Bœuf bourguignon</t>
  </si>
  <si>
    <t>Macaronis</t>
  </si>
  <si>
    <t>Fruits de saison</t>
  </si>
  <si>
    <t>Carottes râpées</t>
  </si>
  <si>
    <t>Boudin noir</t>
  </si>
  <si>
    <t>Purée / Compote de pommes</t>
  </si>
  <si>
    <t>Entremet pistache</t>
  </si>
  <si>
    <t>Pamplemousse</t>
  </si>
  <si>
    <t>Cuisse de poulet</t>
  </si>
  <si>
    <t>Haricots verts persillés</t>
  </si>
  <si>
    <t>Beignet au pommes</t>
  </si>
  <si>
    <t>Terrine forestière</t>
  </si>
  <si>
    <t>Pavé de saumon sauce citronnée</t>
  </si>
  <si>
    <t>Riz pilaf</t>
  </si>
  <si>
    <t>Petit pot de glace</t>
  </si>
  <si>
    <t>Betteraves sauce vinaigrette</t>
  </si>
  <si>
    <t>Jarret de porc</t>
  </si>
  <si>
    <t>Pommes vapeurs</t>
  </si>
  <si>
    <t>Salade du chef (pâtes;moules;crevettes)</t>
  </si>
  <si>
    <t>Lapin à la moutarde</t>
  </si>
  <si>
    <t>Poêlée meridionale</t>
  </si>
  <si>
    <t>Eclair au chocolat</t>
  </si>
  <si>
    <t>Jambon de dinde</t>
  </si>
  <si>
    <t>Courgettes à la provençale</t>
  </si>
  <si>
    <t>Semoule au lait</t>
  </si>
  <si>
    <t>Liégois vanille</t>
  </si>
  <si>
    <t>Œufs gratinés</t>
  </si>
  <si>
    <t>Fricassé de navets</t>
  </si>
  <si>
    <t>Riz au lait</t>
  </si>
  <si>
    <t>Tarte oignons / jambon</t>
  </si>
  <si>
    <t>Salade verte</t>
  </si>
  <si>
    <t>Tapioca au lait</t>
  </si>
  <si>
    <t>Yaourt aux fruits</t>
  </si>
  <si>
    <t>Moussaka</t>
  </si>
  <si>
    <t>Crème dessert vanille</t>
  </si>
  <si>
    <t>Tomate au thon</t>
  </si>
  <si>
    <t>Croque monsieur</t>
  </si>
  <si>
    <t>Compotes pommes / bananes</t>
  </si>
  <si>
    <t>Poireaux sauce vinaigrette</t>
  </si>
  <si>
    <t>Sauté de dinde à la normande</t>
  </si>
  <si>
    <t>Petits pois carottes</t>
  </si>
  <si>
    <t>Entremet vanille</t>
  </si>
  <si>
    <t>Friand au fromage</t>
  </si>
  <si>
    <t>Mijoté de porc au curry</t>
  </si>
  <si>
    <t>Brocolis</t>
  </si>
  <si>
    <t>Salade de fruits</t>
  </si>
  <si>
    <t>Paté de foie</t>
  </si>
  <si>
    <t>Paupiette</t>
  </si>
  <si>
    <t>Haricots beurre persillés</t>
  </si>
  <si>
    <t>Roulé au fruits rouges</t>
  </si>
  <si>
    <t>Terrine aux trois légumes</t>
  </si>
  <si>
    <t>Colin à la bordelaise</t>
  </si>
  <si>
    <t>Jardinière de légumes</t>
  </si>
  <si>
    <t>Compote pommes / cassis</t>
  </si>
  <si>
    <t>Salade asiatique</t>
  </si>
  <si>
    <t>Langue de bœuf</t>
  </si>
  <si>
    <t>Coquillettes</t>
  </si>
  <si>
    <t>Coquille océane</t>
  </si>
  <si>
    <t>Cuisse de canette à l'orange</t>
  </si>
  <si>
    <t>Gratin dauphinois</t>
  </si>
  <si>
    <t>Gâteau basque</t>
  </si>
  <si>
    <t>Raviolis</t>
  </si>
  <si>
    <t>Quenelle de volaille sauce aurore</t>
  </si>
  <si>
    <t>Purée de pommes de terre</t>
  </si>
  <si>
    <t>Boullie</t>
  </si>
  <si>
    <t>Omelette aux champignons</t>
  </si>
  <si>
    <t>Yaourt aromatisé</t>
  </si>
  <si>
    <t>Rôti de dindonneau</t>
  </si>
  <si>
    <t>Macédoine en rémoulade</t>
  </si>
  <si>
    <t>Fromage blanc</t>
  </si>
  <si>
    <t>Cervelas</t>
  </si>
  <si>
    <t>pommes de terre vinaigrette</t>
  </si>
  <si>
    <t>Endives au jambon</t>
  </si>
  <si>
    <t>Parmentier de poissons</t>
  </si>
  <si>
    <t>Tomate féta</t>
  </si>
  <si>
    <t>Côte de porc sauce moutarde</t>
  </si>
  <si>
    <t>Choux de bruxelles</t>
  </si>
  <si>
    <t>Rillettes</t>
  </si>
  <si>
    <t>Paleron de bœuf à la tomate</t>
  </si>
  <si>
    <t>Courgettes provençales</t>
  </si>
  <si>
    <t>Far breton</t>
  </si>
  <si>
    <t>Sardines à l'huile</t>
  </si>
  <si>
    <t>Brochette de dinde au curry</t>
  </si>
  <si>
    <t>Frites</t>
  </si>
  <si>
    <t>Cocktail de fruits</t>
  </si>
  <si>
    <t>Céleri rémoulade</t>
  </si>
  <si>
    <t>Tortis à la bolognaise</t>
  </si>
  <si>
    <t>Pavé de cabillaud</t>
  </si>
  <si>
    <t>Julienne de légumes</t>
  </si>
  <si>
    <t>Crêpes au sucre</t>
  </si>
  <si>
    <t>Cœur de palmier sauce vinaigrette</t>
  </si>
  <si>
    <t>Tripes à la mode de caen</t>
  </si>
  <si>
    <t>Pommes vapeur</t>
  </si>
  <si>
    <t>Pomme au four</t>
  </si>
  <si>
    <t>Salade campagnarde (pdt;gésier)</t>
  </si>
  <si>
    <t>Blanquette de veau à l'ancienne</t>
  </si>
  <si>
    <t>Riz créole</t>
  </si>
  <si>
    <t>Tarte bourdaloue</t>
  </si>
  <si>
    <t>Salade de riz au surimi</t>
  </si>
  <si>
    <t>Omelette au fromage</t>
  </si>
  <si>
    <t>Liégois café</t>
  </si>
  <si>
    <t>Chou farçi et son jus</t>
  </si>
  <si>
    <t>Croissant au jambon</t>
  </si>
  <si>
    <t>Tarte aux poireaux</t>
  </si>
  <si>
    <t>Ananas au sirop</t>
  </si>
  <si>
    <t>Macédoine au thon</t>
  </si>
  <si>
    <t>Cordon bleu</t>
  </si>
  <si>
    <t>Ratatouille</t>
  </si>
  <si>
    <t>Entremet caramel</t>
  </si>
  <si>
    <t>Taboulé</t>
  </si>
  <si>
    <t>Steak haché de bœuf au jus</t>
  </si>
  <si>
    <t>Grillé aux pommes</t>
  </si>
  <si>
    <t>Chou rouge sauce vinaigrette</t>
  </si>
  <si>
    <t>Escalope de dinde aux champignons</t>
  </si>
  <si>
    <t>Brisure de chou fleur</t>
  </si>
  <si>
    <t>Pain perdu</t>
  </si>
  <si>
    <t>Galette jambon fromage</t>
  </si>
  <si>
    <t>Panna cotta au coulis de fruits rouge</t>
  </si>
  <si>
    <t>Melon jaune</t>
  </si>
  <si>
    <t>Crépinette de porc à la tomate</t>
  </si>
  <si>
    <t>Flageolets</t>
  </si>
  <si>
    <t>Cocktail de fruits au sirop</t>
  </si>
  <si>
    <t>Saucisson à l'ail</t>
  </si>
  <si>
    <t>Filet de poisson aux épices cajun</t>
  </si>
  <si>
    <t>fondue de poireaux</t>
  </si>
  <si>
    <t>Fondant au chocolat crème anglaise</t>
  </si>
  <si>
    <t>Œuf dur mayonnaise</t>
  </si>
  <si>
    <t>Saucisse fumé au jus</t>
  </si>
  <si>
    <t>Boulgour aux petits légumes</t>
  </si>
  <si>
    <t>Compote pomme / bananes</t>
  </si>
  <si>
    <t>Salade aux lardons  et vinaigre de framboise</t>
  </si>
  <si>
    <t>Cuisse de poulet rôti au jus</t>
  </si>
  <si>
    <t>Pommes pin's</t>
  </si>
  <si>
    <t>Carré à l'abricot</t>
  </si>
  <si>
    <t>Bouchée à la reine</t>
  </si>
  <si>
    <t>salade ;tomate;oignons</t>
  </si>
  <si>
    <t>Tourte aux fruits de mer</t>
  </si>
  <si>
    <t>Lasagne</t>
  </si>
  <si>
    <t>Merguez au jus orientale</t>
  </si>
  <si>
    <t>Semoule</t>
  </si>
  <si>
    <t>Tarte à la tomate et chèvre</t>
  </si>
  <si>
    <t>Cervelas aubernois</t>
  </si>
  <si>
    <t>Chou vert</t>
  </si>
  <si>
    <t>JOUR</t>
  </si>
  <si>
    <t>N° Sem</t>
  </si>
  <si>
    <t>MOIS</t>
  </si>
  <si>
    <t>semaine 1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</si>
  <si>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</si>
  <si>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</si>
  <si>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</si>
  <si>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</si>
  <si>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</si>
  <si>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</si>
  <si>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</si>
  <si>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</si>
  <si>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</si>
  <si>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</si>
  <si>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</si>
  <si>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</si>
  <si>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</si>
  <si>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</si>
  <si>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</si>
  <si>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</si>
  <si>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</si>
  <si>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</si>
  <si>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</si>
  <si>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</si>
  <si>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</si>
  <si>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</si>
  <si>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</si>
  <si>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</si>
  <si>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</si>
  <si>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</si>
  <si>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</si>
  <si>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</si>
  <si>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</si>
  <si>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</si>
  <si>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</si>
  <si>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</si>
  <si>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</si>
  <si>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</si>
  <si>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</si>
  <si>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</si>
  <si>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</si>
  <si>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</si>
  <si>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</si>
  <si>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</si>
  <si>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</si>
  <si>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</si>
  <si>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</si>
  <si>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</si>
  <si>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</si>
  <si>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</si>
  <si>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</si>
  <si>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</si>
  <si>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</si>
  <si>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</si>
  <si>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</si>
  <si>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DU 01 au 04 Janvier 2015</t>
  </si>
  <si>
    <t>SEMAINE DU 05 au 11 Janvier 2015</t>
  </si>
  <si>
    <t>SEMAINE DU 12 au 18 Janvier 2015</t>
  </si>
  <si>
    <t>SEMAINE DU 19 au 25 Janvier 2015</t>
  </si>
  <si>
    <t>SEMAINE DU 26 au 01 Février 2015</t>
  </si>
  <si>
    <t>SEMAINE DU 02 au 08 Février 2015</t>
  </si>
  <si>
    <t>SEMAINE DU 08 au 15 Février 2015</t>
  </si>
  <si>
    <t>SEMAINE DU 16 au 22 Février 2015</t>
  </si>
  <si>
    <t>SEMAINE DU 23 au 01 Mars 2015</t>
  </si>
  <si>
    <t>SEMAINE DU 02 au 08 Mars 2015</t>
  </si>
  <si>
    <t>SEMAINE DU 08 au 15 Mars 2015</t>
  </si>
  <si>
    <t>SEMAINE DU 16 au 22 Mars 2015</t>
  </si>
  <si>
    <t>SEMAINE DU 23 au 29 Mars 2015</t>
  </si>
  <si>
    <t>SEMAINE DU 30 au 05 Avril 2015</t>
  </si>
  <si>
    <t>SEMAINE DU 06 au 12 Avril 2015</t>
  </si>
  <si>
    <t>SEMAINE DU 13 au 19 Avril 2015</t>
  </si>
  <si>
    <t>SEMAINE DU 20 au 26 Avril 2015</t>
  </si>
  <si>
    <t>SEMAINE DU 27 au 03 Mai 2015</t>
  </si>
  <si>
    <t>SEMAINE DU 0 au 10 Mai 2015</t>
  </si>
  <si>
    <t>SEMAINE DU 11 au 17 Mai 2015</t>
  </si>
  <si>
    <t>SEMAINE DU 18 au 24 Mai 2015</t>
  </si>
  <si>
    <t>SEMAINE DU 25 au 31 Mai 2015</t>
  </si>
  <si>
    <t>SEMAINE DU 01 au 07 Juin 2015</t>
  </si>
  <si>
    <t>SEMAINE DU 08 au 14 Juin 2015</t>
  </si>
  <si>
    <t>SEMAINE DU 15 au 21 Juin 2015</t>
  </si>
  <si>
    <t>SEMAINE DU 22 au 28 Juin 2015</t>
  </si>
  <si>
    <t>SEMAINE DU 29 au 05 Juillet 2015</t>
  </si>
  <si>
    <t>SEMAINE DU 06 au 12 Juillet 2015</t>
  </si>
  <si>
    <t>SEMAINE DU 13 au 19 Juillet 2015</t>
  </si>
  <si>
    <t>SEMAINE DU 20 au 26 Juillet 2015</t>
  </si>
  <si>
    <t>SEMAINE DU 27 au 02 Août 2015</t>
  </si>
  <si>
    <t>SEMAINE DU 03 au 09 Août 2015</t>
  </si>
  <si>
    <t>SEMAINE DU 10 au 16 Août 2015</t>
  </si>
  <si>
    <t>SEMAINE DU 17 au 23 Août 2015</t>
  </si>
  <si>
    <t>SEMAINE DU 24 au 30 Août 2015</t>
  </si>
  <si>
    <t>SEMAINE DU 31 au 06 Septembre 2015</t>
  </si>
  <si>
    <t>SEMAINE DU 07 au 13 Septembre 2015</t>
  </si>
  <si>
    <t>SEMAINE DU 14 au 20 Septembre 2015</t>
  </si>
  <si>
    <t>SEMAINE DU 21 au 27 Septembre 2015</t>
  </si>
  <si>
    <t>SEMAINE DU 28 au 04 Octobre 2015</t>
  </si>
  <si>
    <t>SEMAINE DU 05 au 11 Octobre 2015</t>
  </si>
  <si>
    <t>SEMAINE DU 12 au 18 Octobre 2015</t>
  </si>
  <si>
    <t>SEMAINE DU 19 au 25 Octobre 2015</t>
  </si>
  <si>
    <t>SEMAINE DU 26 au 01 Novembre 2015</t>
  </si>
  <si>
    <t>SEMAINE DU 02 au 08 Novembre 2015</t>
  </si>
  <si>
    <t>SEMAINE DU 09 au 15 Novembre 2015</t>
  </si>
  <si>
    <t>SEMAINE DU 16 au 22 Novembre 2015</t>
  </si>
  <si>
    <t>SEMAINE DU 23 au 29 Novembre 2015</t>
  </si>
  <si>
    <t>SEMAINE DU 30 au 06 Décembre 2015</t>
  </si>
  <si>
    <t>SEMAINE DU 07 au 13 Décembre 2015</t>
  </si>
  <si>
    <t>SEMAINE DU 14 au 20 Décembre 2015</t>
  </si>
  <si>
    <t>SEMAINE DU 21 au 27 Décembre 2015</t>
  </si>
  <si>
    <t>SEMAINE DU 28 au 03 Janvier 2016</t>
  </si>
  <si>
    <t xml:space="preserve">    Application.CutCopyMode = 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</si>
</sst>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u/>
      <sz val="22"/>
      <color theme="4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/>
    <xf numFmtId="0" fontId="0" fillId="0" borderId="0" xfId="0" applyBorder="1" applyAlignment="1">
      <alignment vertical="center"/>
    </xf>
    <xf numFmtId="0" fontId="0" fillId="2" borderId="0" xfId="0" applyFill="1" applyBorder="1"/>
    <xf numFmtId="0" fontId="0" fillId="0" borderId="0" xfId="0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6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4" fontId="0" fillId="3" borderId="0" xfId="0" applyNumberFormat="1" applyFill="1"/>
    <xf numFmtId="14" fontId="0" fillId="0" borderId="0" xfId="0" applyNumberFormat="1"/>
    <xf numFmtId="0" fontId="10" fillId="0" borderId="0" xfId="0" applyFon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0" fillId="0" borderId="10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0" xfId="0" applyNumberFormat="1"/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6" xfId="0" applyFont="1" applyBorder="1" applyAlignment="1"/>
    <xf numFmtId="0" fontId="8" fillId="0" borderId="0" xfId="0" applyFont="1" applyBorder="1" applyAlignment="1">
      <alignment horizontal="right"/>
    </xf>
    <xf numFmtId="0" fontId="12" fillId="0" borderId="0" xfId="0" applyFont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0" fillId="0" borderId="1" xfId="0" applyBorder="1"/>
    <xf numFmtId="16" fontId="7" fillId="0" borderId="4" xfId="0" applyNumberFormat="1" applyFont="1" applyBorder="1" applyAlignment="1">
      <alignment vertical="center"/>
    </xf>
    <xf numFmtId="16" fontId="7" fillId="0" borderId="6" xfId="0" applyNumberFormat="1" applyFont="1" applyBorder="1" applyAlignment="1">
      <alignment vertical="center"/>
    </xf>
    <xf numFmtId="16" fontId="7" fillId="0" borderId="9" xfId="0" applyNumberFormat="1" applyFont="1" applyBorder="1" applyAlignment="1">
      <alignment vertical="center"/>
    </xf>
    <xf numFmtId="0" fontId="0" fillId="0" borderId="4" xfId="0" applyBorder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8" fmlaLink="$R$5" fmlaRange="Annee" noThreeD="1" sel="4" val="3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Style="combo" dx="18" fmlaLink="Feuil1!$R$5" fmlaRange="Annee" noThreeD="1" sel="4" val="3"/>
</file>

<file path=xl/ctrlProps/ctrlProp6.xml><?xml version="1.0" encoding="utf-8"?>
<formControlPr xmlns="http://schemas.microsoft.com/office/spreadsheetml/2009/9/main" objectType="Drop" dropStyle="combo" dx="16" fmlaLink="matrice!$U$3" fmlaRange="sem" noThreeD="1" sel="2" val="0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0</xdr:row>
          <xdr:rowOff>47625</xdr:rowOff>
        </xdr:from>
        <xdr:to>
          <xdr:col>2</xdr:col>
          <xdr:colOff>504825</xdr:colOff>
          <xdr:row>0</xdr:row>
          <xdr:rowOff>304800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104775</xdr:colOff>
      <xdr:row>0</xdr:row>
      <xdr:rowOff>47626</xdr:rowOff>
    </xdr:from>
    <xdr:to>
      <xdr:col>13</xdr:col>
      <xdr:colOff>571500</xdr:colOff>
      <xdr:row>0</xdr:row>
      <xdr:rowOff>323850</xdr:rowOff>
    </xdr:to>
    <xdr:sp macro="" textlink="">
      <xdr:nvSpPr>
        <xdr:cNvPr id="16" name="ZoneTexte 15"/>
        <xdr:cNvSpPr txBox="1"/>
      </xdr:nvSpPr>
      <xdr:spPr>
        <a:xfrm>
          <a:off x="7105650" y="47626"/>
          <a:ext cx="1228725" cy="276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jours</a:t>
          </a:r>
        </a:p>
      </xdr:txBody>
    </xdr:sp>
    <xdr:clientData/>
  </xdr:twoCellAnchor>
  <xdr:twoCellAnchor>
    <xdr:from>
      <xdr:col>14</xdr:col>
      <xdr:colOff>47625</xdr:colOff>
      <xdr:row>0</xdr:row>
      <xdr:rowOff>57150</xdr:rowOff>
    </xdr:from>
    <xdr:to>
      <xdr:col>14</xdr:col>
      <xdr:colOff>495300</xdr:colOff>
      <xdr:row>0</xdr:row>
      <xdr:rowOff>295275</xdr:rowOff>
    </xdr:to>
    <xdr:sp macro="" textlink="R4">
      <xdr:nvSpPr>
        <xdr:cNvPr id="17" name="ZoneTexte 16"/>
        <xdr:cNvSpPr txBox="1"/>
      </xdr:nvSpPr>
      <xdr:spPr>
        <a:xfrm>
          <a:off x="8572500" y="57150"/>
          <a:ext cx="44767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0EB43D49-B476-4627-9888-6CDB38D7CFC9}" type="TxLink">
            <a:rPr lang="fr-FR" sz="1200" b="1" i="0" u="none" strike="noStrike">
              <a:solidFill>
                <a:srgbClr val="000000"/>
              </a:solidFill>
              <a:latin typeface="Calibri"/>
            </a:rPr>
            <a:pPr/>
            <a:t>364</a:t>
          </a:fld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9</xdr:row>
          <xdr:rowOff>9525</xdr:rowOff>
        </xdr:from>
        <xdr:to>
          <xdr:col>18</xdr:col>
          <xdr:colOff>9525</xdr:colOff>
          <xdr:row>9</xdr:row>
          <xdr:rowOff>171450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Journée Hard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6</xdr:row>
          <xdr:rowOff>9525</xdr:rowOff>
        </xdr:from>
        <xdr:to>
          <xdr:col>33</xdr:col>
          <xdr:colOff>0</xdr:colOff>
          <xdr:row>10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EHPAD LES MARAIS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19050</xdr:colOff>
          <xdr:row>6</xdr:row>
          <xdr:rowOff>28575</xdr:rowOff>
        </xdr:from>
        <xdr:to>
          <xdr:col>52</xdr:col>
          <xdr:colOff>123825</xdr:colOff>
          <xdr:row>10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MAPA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12</xdr:row>
          <xdr:rowOff>47625</xdr:rowOff>
        </xdr:from>
        <xdr:to>
          <xdr:col>25</xdr:col>
          <xdr:colOff>28575</xdr:colOff>
          <xdr:row>13</xdr:row>
          <xdr:rowOff>114300</xdr:rowOff>
        </xdr:to>
        <xdr:sp macro="" textlink="">
          <xdr:nvSpPr>
            <xdr:cNvPr id="6147" name="Drop Dow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171450</xdr:rowOff>
        </xdr:from>
        <xdr:to>
          <xdr:col>24</xdr:col>
          <xdr:colOff>123825</xdr:colOff>
          <xdr:row>15</xdr:row>
          <xdr:rowOff>180975</xdr:rowOff>
        </xdr:to>
        <xdr:sp macro="" textlink="">
          <xdr:nvSpPr>
            <xdr:cNvPr id="6156" name="Drop Dow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</xdr:colOff>
          <xdr:row>16</xdr:row>
          <xdr:rowOff>190499</xdr:rowOff>
        </xdr:from>
        <xdr:to>
          <xdr:col>27</xdr:col>
          <xdr:colOff>0</xdr:colOff>
          <xdr:row>18</xdr:row>
          <xdr:rowOff>161924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DOVI~1/AppData/Local/Temp/semainieragenda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ier"/>
      <sheetName val="semainieragenda-1"/>
    </sheetNames>
    <definedNames>
      <definedName name="CelluleRouge"/>
    </definedNames>
    <sheetDataSet>
      <sheetData sheetId="0">
        <row r="7">
          <cell r="R7">
            <v>2012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0000"/>
        </a:solidFill>
        <a:ln w="9525">
          <a:solidFill>
            <a:srgbClr val="008000"/>
          </a:solidFill>
          <a:miter lim="800000"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00"/>
  <sheetViews>
    <sheetView workbookViewId="0">
      <selection activeCell="A5" sqref="A5"/>
    </sheetView>
  </sheetViews>
  <sheetFormatPr baseColWidth="10" defaultRowHeight="15" x14ac:dyDescent="0.25"/>
  <cols>
    <col min="2" max="2" width="11.42578125" style="8"/>
    <col min="3" max="3" width="11.42578125" style="21"/>
    <col min="4" max="4" width="1.140625" customWidth="1"/>
    <col min="5" max="5" width="11.42578125" style="8"/>
    <col min="8" max="8" width="1.140625" customWidth="1"/>
    <col min="12" max="12" width="1.140625" customWidth="1"/>
    <col min="16" max="16" width="1.140625" customWidth="1"/>
    <col min="17" max="17" width="9.7109375" customWidth="1"/>
    <col min="18" max="18" width="14.7109375" customWidth="1"/>
    <col min="19" max="19" width="12.7109375" customWidth="1"/>
  </cols>
  <sheetData>
    <row r="1" spans="1:19" s="8" customFormat="1" ht="51" customHeight="1" thickBot="1" x14ac:dyDescent="0.3">
      <c r="A1" s="30" t="s">
        <v>193</v>
      </c>
      <c r="B1" s="13" t="s">
        <v>191</v>
      </c>
      <c r="C1" s="14" t="s">
        <v>192</v>
      </c>
      <c r="D1" s="15"/>
      <c r="E1" s="13" t="s">
        <v>193</v>
      </c>
      <c r="F1" s="13" t="s">
        <v>191</v>
      </c>
      <c r="G1" s="14" t="s">
        <v>192</v>
      </c>
      <c r="H1" s="15"/>
      <c r="I1" s="13" t="s">
        <v>193</v>
      </c>
      <c r="J1" s="13" t="s">
        <v>191</v>
      </c>
      <c r="K1" s="14" t="s">
        <v>192</v>
      </c>
      <c r="L1" s="15"/>
      <c r="M1" s="13" t="s">
        <v>193</v>
      </c>
      <c r="N1" s="13" t="s">
        <v>191</v>
      </c>
      <c r="O1" s="14" t="s">
        <v>192</v>
      </c>
      <c r="P1" s="16"/>
    </row>
    <row r="2" spans="1:19" x14ac:dyDescent="0.25">
      <c r="A2" s="20">
        <f>DATEVALUE(1&amp;"/"&amp;1&amp;"/"&amp;$R$6)</f>
        <v>42005</v>
      </c>
      <c r="B2" s="17" t="str">
        <f t="shared" ref="B2:B32" si="0">TEXT(A2,"jjjj")</f>
        <v>jeudi</v>
      </c>
      <c r="C2" s="18">
        <f t="shared" ref="C2:C32" si="1">WEEKNUM(A2,2)</f>
        <v>1</v>
      </c>
      <c r="D2" s="19"/>
      <c r="E2" s="20">
        <f>A32+1</f>
        <v>42036</v>
      </c>
      <c r="F2" s="17" t="str">
        <f t="shared" ref="F2:F30" si="2">TEXT(E2,"jjjj")</f>
        <v>dimanche</v>
      </c>
      <c r="G2" s="21">
        <f>WEEKNUM(E2,2)</f>
        <v>5</v>
      </c>
      <c r="H2" s="19"/>
      <c r="I2" s="20">
        <f>IF(R4=364,E29+1,E30+1)</f>
        <v>42064</v>
      </c>
      <c r="J2" s="17" t="str">
        <f t="shared" ref="J2:J32" si="3">TEXT(I2,"jjjj")</f>
        <v>dimanche</v>
      </c>
      <c r="K2" s="21">
        <f>WEEKNUM(I2,2)</f>
        <v>9</v>
      </c>
      <c r="L2" s="19"/>
      <c r="M2" s="20">
        <f>I32+1</f>
        <v>42095</v>
      </c>
      <c r="N2" s="17" t="str">
        <f t="shared" ref="N2:N31" si="4">TEXT(M2,"jjjj")</f>
        <v>mercredi</v>
      </c>
      <c r="O2" s="21">
        <f>WEEKNUM(M2,2)</f>
        <v>14</v>
      </c>
      <c r="P2" s="19"/>
      <c r="R2" s="20">
        <f>DATEVALUE(31&amp;"/"&amp;12&amp;"/"&amp;$R$6)</f>
        <v>42369</v>
      </c>
      <c r="S2" s="31"/>
    </row>
    <row r="3" spans="1:19" x14ac:dyDescent="0.25">
      <c r="A3" s="20">
        <f>A2+1</f>
        <v>42006</v>
      </c>
      <c r="B3" s="17" t="str">
        <f t="shared" si="0"/>
        <v>vendredi</v>
      </c>
      <c r="C3" s="18">
        <f t="shared" si="1"/>
        <v>1</v>
      </c>
      <c r="D3" s="19"/>
      <c r="E3" s="20">
        <f t="shared" ref="E3:E29" si="5">E2+1</f>
        <v>42037</v>
      </c>
      <c r="F3" s="17" t="str">
        <f t="shared" si="2"/>
        <v>lundi</v>
      </c>
      <c r="G3" s="21">
        <f t="shared" ref="G3:G30" si="6">WEEKNUM(E3,2)</f>
        <v>6</v>
      </c>
      <c r="H3" s="19"/>
      <c r="I3" s="20">
        <f t="shared" ref="I3:I32" si="7">I2+1</f>
        <v>42065</v>
      </c>
      <c r="J3" s="17" t="str">
        <f t="shared" si="3"/>
        <v>lundi</v>
      </c>
      <c r="K3" s="21">
        <f t="shared" ref="K3:K32" si="8">WEEKNUM(I3,2)</f>
        <v>10</v>
      </c>
      <c r="L3" s="19"/>
      <c r="M3" s="20">
        <f t="shared" ref="M3:M31" si="9">M2+1</f>
        <v>42096</v>
      </c>
      <c r="N3" s="17" t="str">
        <f t="shared" si="4"/>
        <v>jeudi</v>
      </c>
      <c r="O3" s="21">
        <f t="shared" ref="O3:O31" si="10">WEEKNUM(M3,2)</f>
        <v>14</v>
      </c>
      <c r="P3" s="19"/>
      <c r="R3" s="20">
        <f>DATEVALUE(1&amp;"/"&amp;1&amp;"/"&amp;$R$6)</f>
        <v>42005</v>
      </c>
      <c r="S3" s="31"/>
    </row>
    <row r="4" spans="1:19" x14ac:dyDescent="0.25">
      <c r="A4" s="20">
        <f>A3+1</f>
        <v>42007</v>
      </c>
      <c r="B4" s="17" t="str">
        <f t="shared" si="0"/>
        <v>samedi</v>
      </c>
      <c r="C4" s="18">
        <f t="shared" si="1"/>
        <v>1</v>
      </c>
      <c r="D4" s="19"/>
      <c r="E4" s="20">
        <f t="shared" si="5"/>
        <v>42038</v>
      </c>
      <c r="F4" s="17" t="str">
        <f t="shared" si="2"/>
        <v>mardi</v>
      </c>
      <c r="G4" s="21">
        <f t="shared" si="6"/>
        <v>6</v>
      </c>
      <c r="H4" s="19"/>
      <c r="I4" s="20">
        <f t="shared" si="7"/>
        <v>42066</v>
      </c>
      <c r="J4" s="17" t="str">
        <f t="shared" si="3"/>
        <v>mardi</v>
      </c>
      <c r="K4" s="21">
        <f t="shared" si="8"/>
        <v>10</v>
      </c>
      <c r="L4" s="19"/>
      <c r="M4" s="20">
        <f t="shared" si="9"/>
        <v>42097</v>
      </c>
      <c r="N4" s="17" t="str">
        <f t="shared" si="4"/>
        <v>vendredi</v>
      </c>
      <c r="O4" s="21">
        <f t="shared" si="10"/>
        <v>14</v>
      </c>
      <c r="P4" s="19"/>
      <c r="R4">
        <f>R2-R3</f>
        <v>364</v>
      </c>
    </row>
    <row r="5" spans="1:19" x14ac:dyDescent="0.25">
      <c r="A5" s="20">
        <f t="shared" ref="A5:A32" si="11">A4+1</f>
        <v>42008</v>
      </c>
      <c r="B5" s="17" t="str">
        <f t="shared" si="0"/>
        <v>dimanche</v>
      </c>
      <c r="C5" s="18">
        <f t="shared" si="1"/>
        <v>1</v>
      </c>
      <c r="D5" s="19"/>
      <c r="E5" s="20">
        <f t="shared" si="5"/>
        <v>42039</v>
      </c>
      <c r="F5" s="17" t="str">
        <f t="shared" si="2"/>
        <v>mercredi</v>
      </c>
      <c r="G5" s="21">
        <f t="shared" si="6"/>
        <v>6</v>
      </c>
      <c r="H5" s="19"/>
      <c r="I5" s="20">
        <f t="shared" si="7"/>
        <v>42067</v>
      </c>
      <c r="J5" s="22" t="str">
        <f t="shared" si="3"/>
        <v>mercredi</v>
      </c>
      <c r="K5" s="21">
        <f t="shared" si="8"/>
        <v>10</v>
      </c>
      <c r="L5" s="19"/>
      <c r="M5" s="20">
        <f t="shared" si="9"/>
        <v>42098</v>
      </c>
      <c r="N5" s="17" t="str">
        <f t="shared" si="4"/>
        <v>samedi</v>
      </c>
      <c r="O5" s="21">
        <f t="shared" si="10"/>
        <v>14</v>
      </c>
      <c r="P5" s="19"/>
      <c r="R5" s="8">
        <v>4</v>
      </c>
      <c r="S5">
        <v>1</v>
      </c>
    </row>
    <row r="6" spans="1:19" x14ac:dyDescent="0.25">
      <c r="A6" s="20">
        <f t="shared" si="11"/>
        <v>42009</v>
      </c>
      <c r="B6" s="17" t="str">
        <f t="shared" si="0"/>
        <v>lundi</v>
      </c>
      <c r="C6" s="18">
        <f t="shared" si="1"/>
        <v>2</v>
      </c>
      <c r="D6" s="19"/>
      <c r="E6" s="20">
        <f t="shared" si="5"/>
        <v>42040</v>
      </c>
      <c r="F6" s="17" t="str">
        <f t="shared" si="2"/>
        <v>jeudi</v>
      </c>
      <c r="G6" s="21">
        <f t="shared" si="6"/>
        <v>6</v>
      </c>
      <c r="H6" s="19"/>
      <c r="I6" s="20">
        <f t="shared" si="7"/>
        <v>42068</v>
      </c>
      <c r="J6" s="22" t="str">
        <f t="shared" si="3"/>
        <v>jeudi</v>
      </c>
      <c r="K6" s="21">
        <f t="shared" si="8"/>
        <v>10</v>
      </c>
      <c r="L6" s="19"/>
      <c r="M6" s="20">
        <f t="shared" si="9"/>
        <v>42099</v>
      </c>
      <c r="N6" s="17" t="str">
        <f t="shared" si="4"/>
        <v>dimanche</v>
      </c>
      <c r="O6" s="21">
        <f t="shared" si="10"/>
        <v>14</v>
      </c>
      <c r="P6" s="19"/>
      <c r="R6">
        <f>INDEX(Annee,$R$5)</f>
        <v>2015</v>
      </c>
      <c r="S6">
        <f>INDEX(semaine,$S$5)</f>
        <v>1</v>
      </c>
    </row>
    <row r="7" spans="1:19" x14ac:dyDescent="0.25">
      <c r="A7" s="20">
        <f t="shared" si="11"/>
        <v>42010</v>
      </c>
      <c r="B7" s="17" t="str">
        <f t="shared" si="0"/>
        <v>mardi</v>
      </c>
      <c r="C7" s="18">
        <f t="shared" si="1"/>
        <v>2</v>
      </c>
      <c r="D7" s="19"/>
      <c r="E7" s="20">
        <f t="shared" si="5"/>
        <v>42041</v>
      </c>
      <c r="F7" s="17" t="str">
        <f t="shared" si="2"/>
        <v>vendredi</v>
      </c>
      <c r="G7" s="21">
        <f t="shared" si="6"/>
        <v>6</v>
      </c>
      <c r="H7" s="19"/>
      <c r="I7" s="20">
        <f t="shared" si="7"/>
        <v>42069</v>
      </c>
      <c r="J7" s="23" t="str">
        <f t="shared" si="3"/>
        <v>vendredi</v>
      </c>
      <c r="K7" s="21">
        <f t="shared" si="8"/>
        <v>10</v>
      </c>
      <c r="L7" s="19"/>
      <c r="M7" s="20">
        <f t="shared" si="9"/>
        <v>42100</v>
      </c>
      <c r="N7" s="17" t="str">
        <f t="shared" si="4"/>
        <v>lundi</v>
      </c>
      <c r="O7" s="21">
        <f t="shared" si="10"/>
        <v>15</v>
      </c>
      <c r="P7" s="19"/>
      <c r="R7" s="24">
        <v>2012</v>
      </c>
      <c r="S7">
        <v>1</v>
      </c>
    </row>
    <row r="8" spans="1:19" x14ac:dyDescent="0.25">
      <c r="A8" s="20">
        <f t="shared" si="11"/>
        <v>42011</v>
      </c>
      <c r="B8" s="17" t="str">
        <f t="shared" si="0"/>
        <v>mercredi</v>
      </c>
      <c r="C8" s="18">
        <f t="shared" si="1"/>
        <v>2</v>
      </c>
      <c r="D8" s="19"/>
      <c r="E8" s="20">
        <f t="shared" si="5"/>
        <v>42042</v>
      </c>
      <c r="F8" s="17" t="str">
        <f t="shared" si="2"/>
        <v>samedi</v>
      </c>
      <c r="G8" s="21">
        <f t="shared" si="6"/>
        <v>6</v>
      </c>
      <c r="H8" s="19"/>
      <c r="I8" s="20">
        <f t="shared" si="7"/>
        <v>42070</v>
      </c>
      <c r="J8" s="23" t="str">
        <f t="shared" si="3"/>
        <v>samedi</v>
      </c>
      <c r="K8" s="21">
        <f t="shared" si="8"/>
        <v>10</v>
      </c>
      <c r="L8" s="19"/>
      <c r="M8" s="20">
        <f t="shared" si="9"/>
        <v>42101</v>
      </c>
      <c r="N8" s="17" t="str">
        <f t="shared" si="4"/>
        <v>mardi</v>
      </c>
      <c r="O8" s="21">
        <f t="shared" si="10"/>
        <v>15</v>
      </c>
      <c r="P8" s="19"/>
      <c r="R8" s="25">
        <v>2013</v>
      </c>
      <c r="S8">
        <f>S7+1</f>
        <v>2</v>
      </c>
    </row>
    <row r="9" spans="1:19" x14ac:dyDescent="0.25">
      <c r="A9" s="20">
        <f t="shared" si="11"/>
        <v>42012</v>
      </c>
      <c r="B9" s="17" t="str">
        <f t="shared" si="0"/>
        <v>jeudi</v>
      </c>
      <c r="C9" s="18">
        <f t="shared" si="1"/>
        <v>2</v>
      </c>
      <c r="D9" s="19"/>
      <c r="E9" s="20">
        <f t="shared" si="5"/>
        <v>42043</v>
      </c>
      <c r="F9" s="17" t="str">
        <f t="shared" si="2"/>
        <v>dimanche</v>
      </c>
      <c r="G9" s="21">
        <f t="shared" si="6"/>
        <v>6</v>
      </c>
      <c r="H9" s="19"/>
      <c r="I9" s="20">
        <f t="shared" si="7"/>
        <v>42071</v>
      </c>
      <c r="J9" s="23" t="str">
        <f t="shared" si="3"/>
        <v>dimanche</v>
      </c>
      <c r="K9" s="21">
        <f t="shared" si="8"/>
        <v>10</v>
      </c>
      <c r="L9" s="19"/>
      <c r="M9" s="20">
        <f t="shared" si="9"/>
        <v>42102</v>
      </c>
      <c r="N9" s="17" t="str">
        <f t="shared" si="4"/>
        <v>mercredi</v>
      </c>
      <c r="O9" s="21">
        <f t="shared" si="10"/>
        <v>15</v>
      </c>
      <c r="P9" s="19"/>
      <c r="R9" s="25">
        <v>2014</v>
      </c>
      <c r="S9">
        <f t="shared" ref="S9:S59" si="12">S8+1</f>
        <v>3</v>
      </c>
    </row>
    <row r="10" spans="1:19" x14ac:dyDescent="0.25">
      <c r="A10" s="20">
        <f t="shared" si="11"/>
        <v>42013</v>
      </c>
      <c r="B10" s="17" t="str">
        <f t="shared" si="0"/>
        <v>vendredi</v>
      </c>
      <c r="C10" s="18">
        <f t="shared" si="1"/>
        <v>2</v>
      </c>
      <c r="D10" s="19"/>
      <c r="E10" s="20">
        <f t="shared" si="5"/>
        <v>42044</v>
      </c>
      <c r="F10" s="17" t="str">
        <f t="shared" si="2"/>
        <v>lundi</v>
      </c>
      <c r="G10" s="21">
        <f t="shared" si="6"/>
        <v>7</v>
      </c>
      <c r="H10" s="19"/>
      <c r="I10" s="20">
        <f t="shared" si="7"/>
        <v>42072</v>
      </c>
      <c r="J10" s="23" t="str">
        <f t="shared" si="3"/>
        <v>lundi</v>
      </c>
      <c r="K10" s="21">
        <f t="shared" si="8"/>
        <v>11</v>
      </c>
      <c r="L10" s="19"/>
      <c r="M10" s="20">
        <f t="shared" si="9"/>
        <v>42103</v>
      </c>
      <c r="N10" s="17" t="str">
        <f t="shared" si="4"/>
        <v>jeudi</v>
      </c>
      <c r="O10" s="21">
        <f t="shared" si="10"/>
        <v>15</v>
      </c>
      <c r="P10" s="19"/>
      <c r="R10" s="25">
        <v>2015</v>
      </c>
      <c r="S10">
        <f t="shared" si="12"/>
        <v>4</v>
      </c>
    </row>
    <row r="11" spans="1:19" x14ac:dyDescent="0.25">
      <c r="A11" s="20">
        <f t="shared" si="11"/>
        <v>42014</v>
      </c>
      <c r="B11" s="17" t="str">
        <f t="shared" si="0"/>
        <v>samedi</v>
      </c>
      <c r="C11" s="18">
        <f t="shared" si="1"/>
        <v>2</v>
      </c>
      <c r="D11" s="19"/>
      <c r="E11" s="20">
        <f t="shared" si="5"/>
        <v>42045</v>
      </c>
      <c r="F11" s="17" t="str">
        <f t="shared" si="2"/>
        <v>mardi</v>
      </c>
      <c r="G11" s="21">
        <f t="shared" si="6"/>
        <v>7</v>
      </c>
      <c r="H11" s="19"/>
      <c r="I11" s="20">
        <f t="shared" si="7"/>
        <v>42073</v>
      </c>
      <c r="J11" s="23" t="str">
        <f t="shared" si="3"/>
        <v>mardi</v>
      </c>
      <c r="K11" s="21">
        <f t="shared" si="8"/>
        <v>11</v>
      </c>
      <c r="L11" s="19"/>
      <c r="M11" s="20">
        <f t="shared" si="9"/>
        <v>42104</v>
      </c>
      <c r="N11" s="17" t="str">
        <f t="shared" si="4"/>
        <v>vendredi</v>
      </c>
      <c r="O11" s="21">
        <f t="shared" si="10"/>
        <v>15</v>
      </c>
      <c r="P11" s="19"/>
      <c r="R11" s="25">
        <v>2016</v>
      </c>
      <c r="S11">
        <f t="shared" si="12"/>
        <v>5</v>
      </c>
    </row>
    <row r="12" spans="1:19" x14ac:dyDescent="0.25">
      <c r="A12" s="20">
        <f>A11+1</f>
        <v>42015</v>
      </c>
      <c r="B12" s="17" t="str">
        <f t="shared" si="0"/>
        <v>dimanche</v>
      </c>
      <c r="C12" s="18">
        <f t="shared" si="1"/>
        <v>2</v>
      </c>
      <c r="D12" s="19"/>
      <c r="E12" s="20">
        <f>E11+1</f>
        <v>42046</v>
      </c>
      <c r="F12" s="17" t="str">
        <f t="shared" si="2"/>
        <v>mercredi</v>
      </c>
      <c r="G12" s="21">
        <f t="shared" si="6"/>
        <v>7</v>
      </c>
      <c r="H12" s="19"/>
      <c r="I12" s="20">
        <f>I11+1</f>
        <v>42074</v>
      </c>
      <c r="J12" s="17" t="str">
        <f t="shared" si="3"/>
        <v>mercredi</v>
      </c>
      <c r="K12" s="21">
        <f t="shared" si="8"/>
        <v>11</v>
      </c>
      <c r="L12" s="19"/>
      <c r="M12" s="20">
        <f>M11+1</f>
        <v>42105</v>
      </c>
      <c r="N12" s="22" t="str">
        <f t="shared" si="4"/>
        <v>samedi</v>
      </c>
      <c r="O12" s="21">
        <f t="shared" si="10"/>
        <v>15</v>
      </c>
      <c r="P12" s="19"/>
      <c r="R12" s="25">
        <v>2017</v>
      </c>
      <c r="S12">
        <f t="shared" si="12"/>
        <v>6</v>
      </c>
    </row>
    <row r="13" spans="1:19" x14ac:dyDescent="0.25">
      <c r="A13" s="20">
        <f t="shared" si="11"/>
        <v>42016</v>
      </c>
      <c r="B13" s="17" t="str">
        <f t="shared" si="0"/>
        <v>lundi</v>
      </c>
      <c r="C13" s="18">
        <f t="shared" si="1"/>
        <v>3</v>
      </c>
      <c r="D13" s="19"/>
      <c r="E13" s="20">
        <f t="shared" si="5"/>
        <v>42047</v>
      </c>
      <c r="F13" s="17" t="str">
        <f t="shared" si="2"/>
        <v>jeudi</v>
      </c>
      <c r="G13" s="21">
        <f t="shared" si="6"/>
        <v>7</v>
      </c>
      <c r="H13" s="19"/>
      <c r="I13" s="20">
        <f t="shared" si="7"/>
        <v>42075</v>
      </c>
      <c r="J13" s="22" t="str">
        <f t="shared" si="3"/>
        <v>jeudi</v>
      </c>
      <c r="K13" s="21">
        <f t="shared" si="8"/>
        <v>11</v>
      </c>
      <c r="L13" s="19"/>
      <c r="M13" s="20">
        <f t="shared" si="9"/>
        <v>42106</v>
      </c>
      <c r="N13" s="17" t="str">
        <f t="shared" si="4"/>
        <v>dimanche</v>
      </c>
      <c r="O13" s="21">
        <f t="shared" si="10"/>
        <v>15</v>
      </c>
      <c r="P13" s="19"/>
      <c r="R13" s="25">
        <v>2018</v>
      </c>
      <c r="S13">
        <f t="shared" si="12"/>
        <v>7</v>
      </c>
    </row>
    <row r="14" spans="1:19" x14ac:dyDescent="0.25">
      <c r="A14" s="20">
        <f t="shared" si="11"/>
        <v>42017</v>
      </c>
      <c r="B14" s="17" t="str">
        <f t="shared" si="0"/>
        <v>mardi</v>
      </c>
      <c r="C14" s="18">
        <f t="shared" si="1"/>
        <v>3</v>
      </c>
      <c r="D14" s="19"/>
      <c r="E14" s="20">
        <f t="shared" si="5"/>
        <v>42048</v>
      </c>
      <c r="F14" s="17" t="str">
        <f t="shared" si="2"/>
        <v>vendredi</v>
      </c>
      <c r="G14" s="21">
        <f t="shared" si="6"/>
        <v>7</v>
      </c>
      <c r="H14" s="19"/>
      <c r="I14" s="20">
        <f t="shared" si="7"/>
        <v>42076</v>
      </c>
      <c r="J14" s="23" t="str">
        <f t="shared" si="3"/>
        <v>vendredi</v>
      </c>
      <c r="K14" s="21">
        <f t="shared" si="8"/>
        <v>11</v>
      </c>
      <c r="L14" s="19"/>
      <c r="M14" s="20">
        <f t="shared" si="9"/>
        <v>42107</v>
      </c>
      <c r="N14" s="17" t="str">
        <f t="shared" si="4"/>
        <v>lundi</v>
      </c>
      <c r="O14" s="21">
        <f t="shared" si="10"/>
        <v>16</v>
      </c>
      <c r="P14" s="19"/>
      <c r="R14" s="25">
        <v>2019</v>
      </c>
      <c r="S14">
        <f t="shared" si="12"/>
        <v>8</v>
      </c>
    </row>
    <row r="15" spans="1:19" x14ac:dyDescent="0.25">
      <c r="A15" s="20">
        <f t="shared" si="11"/>
        <v>42018</v>
      </c>
      <c r="B15" s="17" t="str">
        <f t="shared" si="0"/>
        <v>mercredi</v>
      </c>
      <c r="C15" s="18">
        <f t="shared" si="1"/>
        <v>3</v>
      </c>
      <c r="D15" s="19"/>
      <c r="E15" s="20">
        <f t="shared" si="5"/>
        <v>42049</v>
      </c>
      <c r="F15" s="17" t="str">
        <f t="shared" si="2"/>
        <v>samedi</v>
      </c>
      <c r="G15" s="21">
        <f t="shared" si="6"/>
        <v>7</v>
      </c>
      <c r="H15" s="19"/>
      <c r="I15" s="20">
        <f t="shared" si="7"/>
        <v>42077</v>
      </c>
      <c r="J15" s="17" t="str">
        <f t="shared" si="3"/>
        <v>samedi</v>
      </c>
      <c r="K15" s="21">
        <f t="shared" si="8"/>
        <v>11</v>
      </c>
      <c r="L15" s="19"/>
      <c r="M15" s="20">
        <f t="shared" si="9"/>
        <v>42108</v>
      </c>
      <c r="N15" s="22" t="str">
        <f t="shared" si="4"/>
        <v>mardi</v>
      </c>
      <c r="O15" s="21">
        <f t="shared" si="10"/>
        <v>16</v>
      </c>
      <c r="P15" s="19"/>
      <c r="R15" s="25">
        <v>2020</v>
      </c>
      <c r="S15">
        <f t="shared" si="12"/>
        <v>9</v>
      </c>
    </row>
    <row r="16" spans="1:19" x14ac:dyDescent="0.25">
      <c r="A16" s="20">
        <f t="shared" si="11"/>
        <v>42019</v>
      </c>
      <c r="B16" s="17" t="str">
        <f t="shared" si="0"/>
        <v>jeudi</v>
      </c>
      <c r="C16" s="18">
        <f t="shared" si="1"/>
        <v>3</v>
      </c>
      <c r="D16" s="19"/>
      <c r="E16" s="20">
        <f t="shared" si="5"/>
        <v>42050</v>
      </c>
      <c r="F16" s="17" t="str">
        <f t="shared" si="2"/>
        <v>dimanche</v>
      </c>
      <c r="G16" s="21">
        <f t="shared" si="6"/>
        <v>7</v>
      </c>
      <c r="H16" s="19"/>
      <c r="I16" s="20">
        <f t="shared" si="7"/>
        <v>42078</v>
      </c>
      <c r="J16" s="23" t="str">
        <f t="shared" si="3"/>
        <v>dimanche</v>
      </c>
      <c r="K16" s="21">
        <f t="shared" si="8"/>
        <v>11</v>
      </c>
      <c r="L16" s="19"/>
      <c r="M16" s="20">
        <f t="shared" si="9"/>
        <v>42109</v>
      </c>
      <c r="N16" s="17" t="str">
        <f t="shared" si="4"/>
        <v>mercredi</v>
      </c>
      <c r="O16" s="21">
        <f t="shared" si="10"/>
        <v>16</v>
      </c>
      <c r="P16" s="19"/>
      <c r="R16" s="25">
        <v>2021</v>
      </c>
      <c r="S16">
        <f t="shared" si="12"/>
        <v>10</v>
      </c>
    </row>
    <row r="17" spans="1:19" x14ac:dyDescent="0.25">
      <c r="A17" s="20">
        <f t="shared" si="11"/>
        <v>42020</v>
      </c>
      <c r="B17" s="17" t="str">
        <f t="shared" si="0"/>
        <v>vendredi</v>
      </c>
      <c r="C17" s="18">
        <f t="shared" si="1"/>
        <v>3</v>
      </c>
      <c r="D17" s="19"/>
      <c r="E17" s="20">
        <f t="shared" si="5"/>
        <v>42051</v>
      </c>
      <c r="F17" s="17" t="str">
        <f t="shared" si="2"/>
        <v>lundi</v>
      </c>
      <c r="G17" s="21">
        <f t="shared" si="6"/>
        <v>8</v>
      </c>
      <c r="H17" s="19"/>
      <c r="I17" s="20">
        <f t="shared" si="7"/>
        <v>42079</v>
      </c>
      <c r="J17" s="17" t="str">
        <f t="shared" si="3"/>
        <v>lundi</v>
      </c>
      <c r="K17" s="21">
        <f t="shared" si="8"/>
        <v>12</v>
      </c>
      <c r="L17" s="19"/>
      <c r="M17" s="20">
        <f t="shared" si="9"/>
        <v>42110</v>
      </c>
      <c r="N17" s="17" t="str">
        <f t="shared" si="4"/>
        <v>jeudi</v>
      </c>
      <c r="O17" s="21">
        <f t="shared" si="10"/>
        <v>16</v>
      </c>
      <c r="P17" s="19"/>
      <c r="R17" s="25">
        <v>2022</v>
      </c>
      <c r="S17">
        <f t="shared" si="12"/>
        <v>11</v>
      </c>
    </row>
    <row r="18" spans="1:19" x14ac:dyDescent="0.25">
      <c r="A18" s="20">
        <f t="shared" si="11"/>
        <v>42021</v>
      </c>
      <c r="B18" s="17" t="str">
        <f t="shared" si="0"/>
        <v>samedi</v>
      </c>
      <c r="C18" s="18">
        <f t="shared" si="1"/>
        <v>3</v>
      </c>
      <c r="D18" s="19"/>
      <c r="E18" s="20">
        <f t="shared" si="5"/>
        <v>42052</v>
      </c>
      <c r="F18" s="17" t="str">
        <f t="shared" si="2"/>
        <v>mardi</v>
      </c>
      <c r="G18" s="21">
        <f t="shared" si="6"/>
        <v>8</v>
      </c>
      <c r="H18" s="19"/>
      <c r="I18" s="20">
        <f t="shared" si="7"/>
        <v>42080</v>
      </c>
      <c r="J18" s="17" t="str">
        <f t="shared" si="3"/>
        <v>mardi</v>
      </c>
      <c r="K18" s="21">
        <f t="shared" si="8"/>
        <v>12</v>
      </c>
      <c r="L18" s="19"/>
      <c r="M18" s="20">
        <f t="shared" si="9"/>
        <v>42111</v>
      </c>
      <c r="N18" s="17" t="str">
        <f t="shared" si="4"/>
        <v>vendredi</v>
      </c>
      <c r="O18" s="21">
        <f t="shared" si="10"/>
        <v>16</v>
      </c>
      <c r="P18" s="19"/>
      <c r="R18" s="25">
        <v>2023</v>
      </c>
      <c r="S18">
        <f t="shared" si="12"/>
        <v>12</v>
      </c>
    </row>
    <row r="19" spans="1:19" x14ac:dyDescent="0.25">
      <c r="A19" s="20">
        <f t="shared" si="11"/>
        <v>42022</v>
      </c>
      <c r="B19" s="17" t="str">
        <f t="shared" si="0"/>
        <v>dimanche</v>
      </c>
      <c r="C19" s="18">
        <f t="shared" si="1"/>
        <v>3</v>
      </c>
      <c r="D19" s="19"/>
      <c r="E19" s="20">
        <f t="shared" si="5"/>
        <v>42053</v>
      </c>
      <c r="F19" s="17" t="str">
        <f t="shared" si="2"/>
        <v>mercredi</v>
      </c>
      <c r="G19" s="21">
        <f t="shared" si="6"/>
        <v>8</v>
      </c>
      <c r="H19" s="19"/>
      <c r="I19" s="20">
        <f t="shared" si="7"/>
        <v>42081</v>
      </c>
      <c r="J19" s="22" t="str">
        <f t="shared" si="3"/>
        <v>mercredi</v>
      </c>
      <c r="K19" s="21">
        <f t="shared" si="8"/>
        <v>12</v>
      </c>
      <c r="L19" s="19"/>
      <c r="M19" s="20">
        <f t="shared" si="9"/>
        <v>42112</v>
      </c>
      <c r="N19" s="17" t="str">
        <f t="shared" si="4"/>
        <v>samedi</v>
      </c>
      <c r="O19" s="21">
        <f t="shared" si="10"/>
        <v>16</v>
      </c>
      <c r="P19" s="19"/>
      <c r="R19" s="25">
        <v>2024</v>
      </c>
      <c r="S19">
        <f t="shared" si="12"/>
        <v>13</v>
      </c>
    </row>
    <row r="20" spans="1:19" x14ac:dyDescent="0.25">
      <c r="A20" s="20">
        <f t="shared" si="11"/>
        <v>42023</v>
      </c>
      <c r="B20" s="17" t="str">
        <f t="shared" si="0"/>
        <v>lundi</v>
      </c>
      <c r="C20" s="18">
        <f t="shared" si="1"/>
        <v>4</v>
      </c>
      <c r="D20" s="19"/>
      <c r="E20" s="20">
        <f t="shared" si="5"/>
        <v>42054</v>
      </c>
      <c r="F20" s="17" t="str">
        <f t="shared" si="2"/>
        <v>jeudi</v>
      </c>
      <c r="G20" s="21">
        <f t="shared" si="6"/>
        <v>8</v>
      </c>
      <c r="H20" s="19"/>
      <c r="I20" s="20">
        <f t="shared" si="7"/>
        <v>42082</v>
      </c>
      <c r="J20" s="17" t="str">
        <f t="shared" si="3"/>
        <v>jeudi</v>
      </c>
      <c r="K20" s="21">
        <f t="shared" si="8"/>
        <v>12</v>
      </c>
      <c r="L20" s="19"/>
      <c r="M20" s="20">
        <f t="shared" si="9"/>
        <v>42113</v>
      </c>
      <c r="N20" s="17" t="str">
        <f t="shared" si="4"/>
        <v>dimanche</v>
      </c>
      <c r="O20" s="21">
        <f t="shared" si="10"/>
        <v>16</v>
      </c>
      <c r="P20" s="19"/>
      <c r="R20" s="25">
        <v>2025</v>
      </c>
      <c r="S20">
        <f t="shared" si="12"/>
        <v>14</v>
      </c>
    </row>
    <row r="21" spans="1:19" x14ac:dyDescent="0.25">
      <c r="A21" s="20">
        <f t="shared" si="11"/>
        <v>42024</v>
      </c>
      <c r="B21" s="17" t="str">
        <f t="shared" si="0"/>
        <v>mardi</v>
      </c>
      <c r="C21" s="18">
        <f t="shared" si="1"/>
        <v>4</v>
      </c>
      <c r="D21" s="19"/>
      <c r="E21" s="20">
        <f t="shared" si="5"/>
        <v>42055</v>
      </c>
      <c r="F21" s="17" t="str">
        <f t="shared" si="2"/>
        <v>vendredi</v>
      </c>
      <c r="G21" s="21">
        <f t="shared" si="6"/>
        <v>8</v>
      </c>
      <c r="H21" s="19"/>
      <c r="I21" s="20">
        <f t="shared" si="7"/>
        <v>42083</v>
      </c>
      <c r="J21" s="17" t="str">
        <f t="shared" si="3"/>
        <v>vendredi</v>
      </c>
      <c r="K21" s="21">
        <f t="shared" si="8"/>
        <v>12</v>
      </c>
      <c r="L21" s="19"/>
      <c r="M21" s="20">
        <f t="shared" si="9"/>
        <v>42114</v>
      </c>
      <c r="N21" s="17" t="str">
        <f t="shared" si="4"/>
        <v>lundi</v>
      </c>
      <c r="O21" s="21">
        <f t="shared" si="10"/>
        <v>17</v>
      </c>
      <c r="P21" s="19"/>
      <c r="R21" s="25">
        <v>2026</v>
      </c>
      <c r="S21">
        <f t="shared" si="12"/>
        <v>15</v>
      </c>
    </row>
    <row r="22" spans="1:19" x14ac:dyDescent="0.25">
      <c r="A22" s="20">
        <f t="shared" si="11"/>
        <v>42025</v>
      </c>
      <c r="B22" s="17" t="str">
        <f t="shared" si="0"/>
        <v>mercredi</v>
      </c>
      <c r="C22" s="18">
        <f t="shared" si="1"/>
        <v>4</v>
      </c>
      <c r="D22" s="19"/>
      <c r="E22" s="20">
        <f t="shared" si="5"/>
        <v>42056</v>
      </c>
      <c r="F22" s="17" t="str">
        <f t="shared" si="2"/>
        <v>samedi</v>
      </c>
      <c r="G22" s="21">
        <f t="shared" si="6"/>
        <v>8</v>
      </c>
      <c r="H22" s="19"/>
      <c r="I22" s="20">
        <f t="shared" si="7"/>
        <v>42084</v>
      </c>
      <c r="J22" s="17" t="str">
        <f t="shared" si="3"/>
        <v>samedi</v>
      </c>
      <c r="K22" s="21">
        <f t="shared" si="8"/>
        <v>12</v>
      </c>
      <c r="L22" s="19"/>
      <c r="M22" s="20">
        <f t="shared" si="9"/>
        <v>42115</v>
      </c>
      <c r="N22" s="17" t="str">
        <f t="shared" si="4"/>
        <v>mardi</v>
      </c>
      <c r="O22" s="21">
        <f t="shared" si="10"/>
        <v>17</v>
      </c>
      <c r="P22" s="19"/>
      <c r="R22" s="25">
        <v>2027</v>
      </c>
      <c r="S22">
        <f t="shared" si="12"/>
        <v>16</v>
      </c>
    </row>
    <row r="23" spans="1:19" x14ac:dyDescent="0.25">
      <c r="A23" s="20">
        <f t="shared" si="11"/>
        <v>42026</v>
      </c>
      <c r="B23" s="17" t="str">
        <f t="shared" si="0"/>
        <v>jeudi</v>
      </c>
      <c r="C23" s="18">
        <f t="shared" si="1"/>
        <v>4</v>
      </c>
      <c r="D23" s="19"/>
      <c r="E23" s="20">
        <f t="shared" si="5"/>
        <v>42057</v>
      </c>
      <c r="F23" s="17" t="str">
        <f t="shared" si="2"/>
        <v>dimanche</v>
      </c>
      <c r="G23" s="21">
        <f t="shared" si="6"/>
        <v>8</v>
      </c>
      <c r="H23" s="19"/>
      <c r="I23" s="20">
        <f t="shared" si="7"/>
        <v>42085</v>
      </c>
      <c r="J23" s="17" t="str">
        <f t="shared" si="3"/>
        <v>dimanche</v>
      </c>
      <c r="K23" s="21">
        <f t="shared" si="8"/>
        <v>12</v>
      </c>
      <c r="L23" s="19"/>
      <c r="M23" s="20">
        <f t="shared" si="9"/>
        <v>42116</v>
      </c>
      <c r="N23" s="17" t="str">
        <f t="shared" si="4"/>
        <v>mercredi</v>
      </c>
      <c r="O23" s="21">
        <f t="shared" si="10"/>
        <v>17</v>
      </c>
      <c r="P23" s="19"/>
      <c r="R23" s="25">
        <v>2028</v>
      </c>
      <c r="S23">
        <f t="shared" si="12"/>
        <v>17</v>
      </c>
    </row>
    <row r="24" spans="1:19" x14ac:dyDescent="0.25">
      <c r="A24" s="20">
        <f t="shared" si="11"/>
        <v>42027</v>
      </c>
      <c r="B24" s="17" t="str">
        <f t="shared" si="0"/>
        <v>vendredi</v>
      </c>
      <c r="C24" s="18">
        <f t="shared" si="1"/>
        <v>4</v>
      </c>
      <c r="D24" s="19"/>
      <c r="E24" s="20">
        <f t="shared" si="5"/>
        <v>42058</v>
      </c>
      <c r="F24" s="17" t="str">
        <f t="shared" si="2"/>
        <v>lundi</v>
      </c>
      <c r="G24" s="21">
        <f t="shared" si="6"/>
        <v>9</v>
      </c>
      <c r="H24" s="19"/>
      <c r="I24" s="20">
        <f t="shared" si="7"/>
        <v>42086</v>
      </c>
      <c r="J24" s="17" t="str">
        <f t="shared" si="3"/>
        <v>lundi</v>
      </c>
      <c r="K24" s="21">
        <f t="shared" si="8"/>
        <v>13</v>
      </c>
      <c r="L24" s="19"/>
      <c r="M24" s="20">
        <f t="shared" si="9"/>
        <v>42117</v>
      </c>
      <c r="N24" s="17" t="str">
        <f t="shared" si="4"/>
        <v>jeudi</v>
      </c>
      <c r="O24" s="21">
        <f t="shared" si="10"/>
        <v>17</v>
      </c>
      <c r="P24" s="19"/>
      <c r="R24" s="25">
        <v>2029</v>
      </c>
      <c r="S24">
        <f t="shared" si="12"/>
        <v>18</v>
      </c>
    </row>
    <row r="25" spans="1:19" x14ac:dyDescent="0.25">
      <c r="A25" s="20">
        <f t="shared" si="11"/>
        <v>42028</v>
      </c>
      <c r="B25" s="17" t="str">
        <f t="shared" si="0"/>
        <v>samedi</v>
      </c>
      <c r="C25" s="18">
        <f t="shared" si="1"/>
        <v>4</v>
      </c>
      <c r="D25" s="19"/>
      <c r="E25" s="20">
        <f t="shared" si="5"/>
        <v>42059</v>
      </c>
      <c r="F25" s="17" t="str">
        <f t="shared" si="2"/>
        <v>mardi</v>
      </c>
      <c r="G25" s="21">
        <f t="shared" si="6"/>
        <v>9</v>
      </c>
      <c r="H25" s="19"/>
      <c r="I25" s="20">
        <f t="shared" si="7"/>
        <v>42087</v>
      </c>
      <c r="J25" s="17" t="str">
        <f t="shared" si="3"/>
        <v>mardi</v>
      </c>
      <c r="K25" s="21">
        <f t="shared" si="8"/>
        <v>13</v>
      </c>
      <c r="L25" s="19"/>
      <c r="M25" s="20">
        <f t="shared" si="9"/>
        <v>42118</v>
      </c>
      <c r="N25" s="17" t="str">
        <f t="shared" si="4"/>
        <v>vendredi</v>
      </c>
      <c r="O25" s="21">
        <f t="shared" si="10"/>
        <v>17</v>
      </c>
      <c r="P25" s="19"/>
      <c r="R25" s="25">
        <v>2030</v>
      </c>
      <c r="S25">
        <f t="shared" si="12"/>
        <v>19</v>
      </c>
    </row>
    <row r="26" spans="1:19" x14ac:dyDescent="0.25">
      <c r="A26" s="20">
        <f t="shared" si="11"/>
        <v>42029</v>
      </c>
      <c r="B26" s="17" t="str">
        <f t="shared" si="0"/>
        <v>dimanche</v>
      </c>
      <c r="C26" s="18">
        <f t="shared" si="1"/>
        <v>4</v>
      </c>
      <c r="D26" s="19"/>
      <c r="E26" s="20">
        <f t="shared" si="5"/>
        <v>42060</v>
      </c>
      <c r="F26" s="17" t="str">
        <f t="shared" si="2"/>
        <v>mercredi</v>
      </c>
      <c r="G26" s="21">
        <f t="shared" si="6"/>
        <v>9</v>
      </c>
      <c r="H26" s="19"/>
      <c r="I26" s="20">
        <f t="shared" si="7"/>
        <v>42088</v>
      </c>
      <c r="J26" s="17" t="str">
        <f t="shared" si="3"/>
        <v>mercredi</v>
      </c>
      <c r="K26" s="21">
        <f t="shared" si="8"/>
        <v>13</v>
      </c>
      <c r="L26" s="19"/>
      <c r="M26" s="20">
        <f t="shared" si="9"/>
        <v>42119</v>
      </c>
      <c r="N26" s="17" t="str">
        <f t="shared" si="4"/>
        <v>samedi</v>
      </c>
      <c r="O26" s="21">
        <f t="shared" si="10"/>
        <v>17</v>
      </c>
      <c r="P26" s="19"/>
      <c r="R26" s="25">
        <v>2031</v>
      </c>
      <c r="S26">
        <f t="shared" si="12"/>
        <v>20</v>
      </c>
    </row>
    <row r="27" spans="1:19" x14ac:dyDescent="0.25">
      <c r="A27" s="20">
        <f t="shared" si="11"/>
        <v>42030</v>
      </c>
      <c r="B27" s="17" t="str">
        <f t="shared" si="0"/>
        <v>lundi</v>
      </c>
      <c r="C27" s="18">
        <f t="shared" si="1"/>
        <v>5</v>
      </c>
      <c r="D27" s="19"/>
      <c r="E27" s="20">
        <f t="shared" si="5"/>
        <v>42061</v>
      </c>
      <c r="F27" s="17" t="str">
        <f t="shared" si="2"/>
        <v>jeudi</v>
      </c>
      <c r="G27" s="21">
        <f t="shared" si="6"/>
        <v>9</v>
      </c>
      <c r="H27" s="19"/>
      <c r="I27" s="20">
        <f t="shared" si="7"/>
        <v>42089</v>
      </c>
      <c r="J27" s="17" t="str">
        <f t="shared" si="3"/>
        <v>jeudi</v>
      </c>
      <c r="K27" s="21">
        <f t="shared" si="8"/>
        <v>13</v>
      </c>
      <c r="L27" s="19"/>
      <c r="M27" s="20">
        <f t="shared" si="9"/>
        <v>42120</v>
      </c>
      <c r="N27" s="17" t="str">
        <f t="shared" si="4"/>
        <v>dimanche</v>
      </c>
      <c r="O27" s="21">
        <f t="shared" si="10"/>
        <v>17</v>
      </c>
      <c r="P27" s="19"/>
      <c r="R27" s="26">
        <v>2032</v>
      </c>
      <c r="S27">
        <f t="shared" si="12"/>
        <v>21</v>
      </c>
    </row>
    <row r="28" spans="1:19" x14ac:dyDescent="0.25">
      <c r="A28" s="20">
        <f t="shared" si="11"/>
        <v>42031</v>
      </c>
      <c r="B28" s="17" t="str">
        <f t="shared" si="0"/>
        <v>mardi</v>
      </c>
      <c r="C28" s="18">
        <f t="shared" si="1"/>
        <v>5</v>
      </c>
      <c r="D28" s="19"/>
      <c r="E28" s="20">
        <f t="shared" si="5"/>
        <v>42062</v>
      </c>
      <c r="F28" s="17" t="str">
        <f t="shared" si="2"/>
        <v>vendredi</v>
      </c>
      <c r="G28" s="21">
        <f t="shared" si="6"/>
        <v>9</v>
      </c>
      <c r="H28" s="19"/>
      <c r="I28" s="20">
        <f t="shared" si="7"/>
        <v>42090</v>
      </c>
      <c r="J28" s="17" t="str">
        <f t="shared" si="3"/>
        <v>vendredi</v>
      </c>
      <c r="K28" s="21">
        <f t="shared" si="8"/>
        <v>13</v>
      </c>
      <c r="L28" s="19"/>
      <c r="M28" s="20">
        <f t="shared" si="9"/>
        <v>42121</v>
      </c>
      <c r="N28" s="17" t="str">
        <f t="shared" si="4"/>
        <v>lundi</v>
      </c>
      <c r="O28" s="21">
        <f t="shared" si="10"/>
        <v>18</v>
      </c>
      <c r="P28" s="19"/>
      <c r="S28">
        <f t="shared" si="12"/>
        <v>22</v>
      </c>
    </row>
    <row r="29" spans="1:19" x14ac:dyDescent="0.25">
      <c r="A29" s="20">
        <f t="shared" si="11"/>
        <v>42032</v>
      </c>
      <c r="B29" s="17" t="str">
        <f t="shared" si="0"/>
        <v>mercredi</v>
      </c>
      <c r="C29" s="18">
        <f t="shared" si="1"/>
        <v>5</v>
      </c>
      <c r="D29" s="19"/>
      <c r="E29" s="20">
        <f t="shared" si="5"/>
        <v>42063</v>
      </c>
      <c r="F29" s="17" t="str">
        <f t="shared" si="2"/>
        <v>samedi</v>
      </c>
      <c r="G29" s="21">
        <f t="shared" si="6"/>
        <v>9</v>
      </c>
      <c r="H29" s="19"/>
      <c r="I29" s="20">
        <f t="shared" si="7"/>
        <v>42091</v>
      </c>
      <c r="J29" s="17" t="str">
        <f t="shared" si="3"/>
        <v>samedi</v>
      </c>
      <c r="K29" s="21">
        <f t="shared" si="8"/>
        <v>13</v>
      </c>
      <c r="L29" s="19"/>
      <c r="M29" s="20">
        <f t="shared" si="9"/>
        <v>42122</v>
      </c>
      <c r="N29" s="17" t="str">
        <f t="shared" si="4"/>
        <v>mardi</v>
      </c>
      <c r="O29" s="21">
        <f t="shared" si="10"/>
        <v>18</v>
      </c>
      <c r="P29" s="19"/>
      <c r="S29">
        <f t="shared" si="12"/>
        <v>23</v>
      </c>
    </row>
    <row r="30" spans="1:19" x14ac:dyDescent="0.25">
      <c r="A30" s="20">
        <f t="shared" si="11"/>
        <v>42033</v>
      </c>
      <c r="B30" s="17" t="str">
        <f t="shared" si="0"/>
        <v>jeudi</v>
      </c>
      <c r="C30" s="18">
        <f t="shared" si="1"/>
        <v>5</v>
      </c>
      <c r="D30" s="27"/>
      <c r="E30" s="20" t="str">
        <f>IF(R4=365,E29+1,"")</f>
        <v/>
      </c>
      <c r="F30" s="17" t="str">
        <f t="shared" si="2"/>
        <v/>
      </c>
      <c r="G30" s="21" t="e">
        <f t="shared" si="6"/>
        <v>#VALUE!</v>
      </c>
      <c r="H30" s="27"/>
      <c r="I30" s="20">
        <f t="shared" si="7"/>
        <v>42092</v>
      </c>
      <c r="J30" s="17" t="str">
        <f t="shared" si="3"/>
        <v>dimanche</v>
      </c>
      <c r="K30" s="21">
        <f t="shared" si="8"/>
        <v>13</v>
      </c>
      <c r="L30" s="27"/>
      <c r="M30" s="20">
        <f t="shared" si="9"/>
        <v>42123</v>
      </c>
      <c r="N30" s="17" t="str">
        <f t="shared" si="4"/>
        <v>mercredi</v>
      </c>
      <c r="O30" s="21">
        <f t="shared" si="10"/>
        <v>18</v>
      </c>
      <c r="P30" s="27"/>
      <c r="S30">
        <f t="shared" si="12"/>
        <v>24</v>
      </c>
    </row>
    <row r="31" spans="1:19" x14ac:dyDescent="0.25">
      <c r="A31" s="20">
        <f t="shared" si="11"/>
        <v>42034</v>
      </c>
      <c r="B31" s="17" t="str">
        <f t="shared" si="0"/>
        <v>vendredi</v>
      </c>
      <c r="C31" s="18">
        <f t="shared" si="1"/>
        <v>5</v>
      </c>
      <c r="D31" s="27"/>
      <c r="H31" s="27"/>
      <c r="I31" s="20">
        <f t="shared" si="7"/>
        <v>42093</v>
      </c>
      <c r="J31" s="17" t="str">
        <f t="shared" si="3"/>
        <v>lundi</v>
      </c>
      <c r="K31" s="21">
        <f t="shared" si="8"/>
        <v>14</v>
      </c>
      <c r="L31" s="27"/>
      <c r="M31" s="20">
        <f t="shared" si="9"/>
        <v>42124</v>
      </c>
      <c r="N31" s="17" t="str">
        <f t="shared" si="4"/>
        <v>jeudi</v>
      </c>
      <c r="O31" s="21">
        <f t="shared" si="10"/>
        <v>18</v>
      </c>
      <c r="P31" s="27"/>
      <c r="S31">
        <f t="shared" si="12"/>
        <v>25</v>
      </c>
    </row>
    <row r="32" spans="1:19" x14ac:dyDescent="0.25">
      <c r="A32" s="20">
        <f t="shared" si="11"/>
        <v>42035</v>
      </c>
      <c r="B32" s="17" t="str">
        <f t="shared" si="0"/>
        <v>samedi</v>
      </c>
      <c r="C32" s="18">
        <f t="shared" si="1"/>
        <v>5</v>
      </c>
      <c r="D32" s="27"/>
      <c r="H32" s="27"/>
      <c r="I32" s="20">
        <f t="shared" si="7"/>
        <v>42094</v>
      </c>
      <c r="J32" s="17" t="str">
        <f t="shared" si="3"/>
        <v>mardi</v>
      </c>
      <c r="K32" s="21">
        <f t="shared" si="8"/>
        <v>14</v>
      </c>
      <c r="L32" s="27"/>
      <c r="P32" s="27"/>
      <c r="S32">
        <f t="shared" si="12"/>
        <v>26</v>
      </c>
    </row>
    <row r="33" spans="1:19" ht="14.1" customHeight="1" x14ac:dyDescent="0.25">
      <c r="A33" s="27"/>
      <c r="B33" s="28"/>
      <c r="C33" s="29"/>
      <c r="D33" s="27"/>
      <c r="E33" s="28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S33">
        <f t="shared" si="12"/>
        <v>27</v>
      </c>
    </row>
    <row r="34" spans="1:19" x14ac:dyDescent="0.25">
      <c r="A34" s="20">
        <f>M31+1</f>
        <v>42125</v>
      </c>
      <c r="B34" s="17" t="str">
        <f t="shared" ref="B34:B64" si="13">TEXT(A34,"jjjj")</f>
        <v>vendredi</v>
      </c>
      <c r="C34" s="21">
        <f>WEEKNUM(A34,2)</f>
        <v>18</v>
      </c>
      <c r="D34" s="19"/>
      <c r="E34" s="20">
        <f>A64+1</f>
        <v>42156</v>
      </c>
      <c r="F34" s="17" t="str">
        <f t="shared" ref="F34:F63" si="14">TEXT(E34,"jjjj")</f>
        <v>lundi</v>
      </c>
      <c r="G34" s="21">
        <f>WEEKNUM(E34,2)</f>
        <v>23</v>
      </c>
      <c r="H34" s="19"/>
      <c r="I34" s="20">
        <f>E63+1</f>
        <v>42186</v>
      </c>
      <c r="J34" s="17" t="str">
        <f t="shared" ref="J34:J64" si="15">TEXT(I34,"jjjj")</f>
        <v>mercredi</v>
      </c>
      <c r="K34" s="21">
        <f>WEEKNUM(I34,2)</f>
        <v>27</v>
      </c>
      <c r="L34" s="19"/>
      <c r="M34" s="20">
        <f>I64+1</f>
        <v>42217</v>
      </c>
      <c r="N34" s="17" t="str">
        <f t="shared" ref="N34:N64" si="16">TEXT(M34,"jjjj")</f>
        <v>samedi</v>
      </c>
      <c r="O34" s="21">
        <f>WEEKNUM(M34,2)</f>
        <v>31</v>
      </c>
      <c r="P34" s="19"/>
      <c r="S34">
        <f t="shared" si="12"/>
        <v>28</v>
      </c>
    </row>
    <row r="35" spans="1:19" x14ac:dyDescent="0.25">
      <c r="A35" s="20">
        <f t="shared" ref="A35:A43" si="17">A34+1</f>
        <v>42126</v>
      </c>
      <c r="B35" s="17" t="str">
        <f t="shared" si="13"/>
        <v>samedi</v>
      </c>
      <c r="C35" s="21">
        <f t="shared" ref="C35:C64" si="18">WEEKNUM(A35,2)</f>
        <v>18</v>
      </c>
      <c r="D35" s="19"/>
      <c r="E35" s="20">
        <f t="shared" ref="E35:E63" si="19">E34+1</f>
        <v>42157</v>
      </c>
      <c r="F35" s="17" t="str">
        <f t="shared" si="14"/>
        <v>mardi</v>
      </c>
      <c r="G35" s="21">
        <f t="shared" ref="G35:G63" si="20">WEEKNUM(E35,2)</f>
        <v>23</v>
      </c>
      <c r="H35" s="19"/>
      <c r="I35" s="20">
        <f t="shared" ref="I35:I64" si="21">I34+1</f>
        <v>42187</v>
      </c>
      <c r="J35" s="17" t="str">
        <f t="shared" si="15"/>
        <v>jeudi</v>
      </c>
      <c r="K35" s="21">
        <f t="shared" ref="K35:K64" si="22">WEEKNUM(I35,2)</f>
        <v>27</v>
      </c>
      <c r="L35" s="19"/>
      <c r="M35" s="20">
        <f t="shared" ref="M35:M64" si="23">M34+1</f>
        <v>42218</v>
      </c>
      <c r="N35" s="17" t="str">
        <f t="shared" si="16"/>
        <v>dimanche</v>
      </c>
      <c r="O35" s="21">
        <f t="shared" ref="O35:O64" si="24">WEEKNUM(M35,2)</f>
        <v>31</v>
      </c>
      <c r="P35" s="19"/>
      <c r="S35">
        <f t="shared" si="12"/>
        <v>29</v>
      </c>
    </row>
    <row r="36" spans="1:19" x14ac:dyDescent="0.25">
      <c r="A36" s="20">
        <f t="shared" si="17"/>
        <v>42127</v>
      </c>
      <c r="B36" s="17" t="str">
        <f t="shared" si="13"/>
        <v>dimanche</v>
      </c>
      <c r="C36" s="21">
        <f t="shared" si="18"/>
        <v>18</v>
      </c>
      <c r="D36" s="19"/>
      <c r="E36" s="20">
        <f t="shared" si="19"/>
        <v>42158</v>
      </c>
      <c r="F36" s="17" t="str">
        <f t="shared" si="14"/>
        <v>mercredi</v>
      </c>
      <c r="G36" s="21">
        <f t="shared" si="20"/>
        <v>23</v>
      </c>
      <c r="H36" s="19"/>
      <c r="I36" s="20">
        <f t="shared" si="21"/>
        <v>42188</v>
      </c>
      <c r="J36" s="17" t="str">
        <f t="shared" si="15"/>
        <v>vendredi</v>
      </c>
      <c r="K36" s="21">
        <f t="shared" si="22"/>
        <v>27</v>
      </c>
      <c r="L36" s="19"/>
      <c r="M36" s="20">
        <f t="shared" si="23"/>
        <v>42219</v>
      </c>
      <c r="N36" s="17" t="str">
        <f t="shared" si="16"/>
        <v>lundi</v>
      </c>
      <c r="O36" s="21">
        <f t="shared" si="24"/>
        <v>32</v>
      </c>
      <c r="P36" s="19"/>
      <c r="S36">
        <f>S35+1</f>
        <v>30</v>
      </c>
    </row>
    <row r="37" spans="1:19" x14ac:dyDescent="0.25">
      <c r="A37" s="20">
        <f t="shared" si="17"/>
        <v>42128</v>
      </c>
      <c r="B37" s="17" t="str">
        <f t="shared" si="13"/>
        <v>lundi</v>
      </c>
      <c r="C37" s="21">
        <f t="shared" si="18"/>
        <v>19</v>
      </c>
      <c r="D37" s="19"/>
      <c r="E37" s="20">
        <f t="shared" si="19"/>
        <v>42159</v>
      </c>
      <c r="F37" s="17" t="str">
        <f t="shared" si="14"/>
        <v>jeudi</v>
      </c>
      <c r="G37" s="21">
        <f t="shared" si="20"/>
        <v>23</v>
      </c>
      <c r="H37" s="19"/>
      <c r="I37" s="20">
        <f t="shared" si="21"/>
        <v>42189</v>
      </c>
      <c r="J37" s="17" t="str">
        <f t="shared" si="15"/>
        <v>samedi</v>
      </c>
      <c r="K37" s="21">
        <f t="shared" si="22"/>
        <v>27</v>
      </c>
      <c r="L37" s="19"/>
      <c r="M37" s="20">
        <f t="shared" si="23"/>
        <v>42220</v>
      </c>
      <c r="N37" s="17" t="str">
        <f t="shared" si="16"/>
        <v>mardi</v>
      </c>
      <c r="O37" s="21">
        <f t="shared" si="24"/>
        <v>32</v>
      </c>
      <c r="P37" s="19"/>
      <c r="S37">
        <f t="shared" si="12"/>
        <v>31</v>
      </c>
    </row>
    <row r="38" spans="1:19" x14ac:dyDescent="0.25">
      <c r="A38" s="20">
        <f t="shared" si="17"/>
        <v>42129</v>
      </c>
      <c r="B38" s="17" t="str">
        <f t="shared" si="13"/>
        <v>mardi</v>
      </c>
      <c r="C38" s="21">
        <f t="shared" si="18"/>
        <v>19</v>
      </c>
      <c r="D38" s="19"/>
      <c r="E38" s="20">
        <f t="shared" si="19"/>
        <v>42160</v>
      </c>
      <c r="F38" s="17" t="str">
        <f t="shared" si="14"/>
        <v>vendredi</v>
      </c>
      <c r="G38" s="21">
        <f t="shared" si="20"/>
        <v>23</v>
      </c>
      <c r="H38" s="19"/>
      <c r="I38" s="20">
        <f t="shared" si="21"/>
        <v>42190</v>
      </c>
      <c r="J38" s="17" t="str">
        <f t="shared" si="15"/>
        <v>dimanche</v>
      </c>
      <c r="K38" s="21">
        <f t="shared" si="22"/>
        <v>27</v>
      </c>
      <c r="L38" s="19"/>
      <c r="M38" s="20">
        <f t="shared" si="23"/>
        <v>42221</v>
      </c>
      <c r="N38" s="17" t="str">
        <f t="shared" si="16"/>
        <v>mercredi</v>
      </c>
      <c r="O38" s="21">
        <f t="shared" si="24"/>
        <v>32</v>
      </c>
      <c r="P38" s="19"/>
      <c r="S38">
        <f t="shared" si="12"/>
        <v>32</v>
      </c>
    </row>
    <row r="39" spans="1:19" x14ac:dyDescent="0.25">
      <c r="A39" s="20">
        <f t="shared" si="17"/>
        <v>42130</v>
      </c>
      <c r="B39" s="17" t="str">
        <f t="shared" si="13"/>
        <v>mercredi</v>
      </c>
      <c r="C39" s="21">
        <f t="shared" si="18"/>
        <v>19</v>
      </c>
      <c r="D39" s="19"/>
      <c r="E39" s="20">
        <f t="shared" si="19"/>
        <v>42161</v>
      </c>
      <c r="F39" s="17" t="str">
        <f t="shared" si="14"/>
        <v>samedi</v>
      </c>
      <c r="G39" s="21">
        <f t="shared" si="20"/>
        <v>23</v>
      </c>
      <c r="H39" s="19"/>
      <c r="I39" s="20">
        <f t="shared" si="21"/>
        <v>42191</v>
      </c>
      <c r="J39" s="17" t="str">
        <f t="shared" si="15"/>
        <v>lundi</v>
      </c>
      <c r="K39" s="21">
        <f t="shared" si="22"/>
        <v>28</v>
      </c>
      <c r="L39" s="19"/>
      <c r="M39" s="20">
        <f t="shared" si="23"/>
        <v>42222</v>
      </c>
      <c r="N39" s="17" t="str">
        <f t="shared" si="16"/>
        <v>jeudi</v>
      </c>
      <c r="O39" s="21">
        <f t="shared" si="24"/>
        <v>32</v>
      </c>
      <c r="P39" s="19"/>
      <c r="S39">
        <f t="shared" si="12"/>
        <v>33</v>
      </c>
    </row>
    <row r="40" spans="1:19" x14ac:dyDescent="0.25">
      <c r="A40" s="20">
        <f t="shared" si="17"/>
        <v>42131</v>
      </c>
      <c r="B40" s="17" t="str">
        <f t="shared" si="13"/>
        <v>jeudi</v>
      </c>
      <c r="C40" s="21">
        <f t="shared" si="18"/>
        <v>19</v>
      </c>
      <c r="D40" s="19"/>
      <c r="E40" s="20">
        <f t="shared" si="19"/>
        <v>42162</v>
      </c>
      <c r="F40" s="17" t="str">
        <f t="shared" si="14"/>
        <v>dimanche</v>
      </c>
      <c r="G40" s="21">
        <f t="shared" si="20"/>
        <v>23</v>
      </c>
      <c r="H40" s="19"/>
      <c r="I40" s="20">
        <f t="shared" si="21"/>
        <v>42192</v>
      </c>
      <c r="J40" s="17" t="str">
        <f t="shared" si="15"/>
        <v>mardi</v>
      </c>
      <c r="K40" s="21">
        <f t="shared" si="22"/>
        <v>28</v>
      </c>
      <c r="L40" s="19"/>
      <c r="M40" s="20">
        <f t="shared" si="23"/>
        <v>42223</v>
      </c>
      <c r="N40" s="17" t="str">
        <f t="shared" si="16"/>
        <v>vendredi</v>
      </c>
      <c r="O40" s="21">
        <f t="shared" si="24"/>
        <v>32</v>
      </c>
      <c r="P40" s="19"/>
      <c r="S40">
        <f t="shared" si="12"/>
        <v>34</v>
      </c>
    </row>
    <row r="41" spans="1:19" x14ac:dyDescent="0.25">
      <c r="A41" s="20">
        <f t="shared" si="17"/>
        <v>42132</v>
      </c>
      <c r="B41" s="17" t="str">
        <f t="shared" si="13"/>
        <v>vendredi</v>
      </c>
      <c r="C41" s="21">
        <f t="shared" si="18"/>
        <v>19</v>
      </c>
      <c r="D41" s="19"/>
      <c r="E41" s="20">
        <f t="shared" si="19"/>
        <v>42163</v>
      </c>
      <c r="F41" s="17" t="str">
        <f t="shared" si="14"/>
        <v>lundi</v>
      </c>
      <c r="G41" s="21">
        <f t="shared" si="20"/>
        <v>24</v>
      </c>
      <c r="H41" s="19"/>
      <c r="I41" s="20">
        <f t="shared" si="21"/>
        <v>42193</v>
      </c>
      <c r="J41" s="17" t="str">
        <f t="shared" si="15"/>
        <v>mercredi</v>
      </c>
      <c r="K41" s="21">
        <f t="shared" si="22"/>
        <v>28</v>
      </c>
      <c r="L41" s="19"/>
      <c r="M41" s="20">
        <f t="shared" si="23"/>
        <v>42224</v>
      </c>
      <c r="N41" s="17" t="str">
        <f t="shared" si="16"/>
        <v>samedi</v>
      </c>
      <c r="O41" s="21">
        <f t="shared" si="24"/>
        <v>32</v>
      </c>
      <c r="P41" s="19"/>
      <c r="S41">
        <f t="shared" si="12"/>
        <v>35</v>
      </c>
    </row>
    <row r="42" spans="1:19" x14ac:dyDescent="0.25">
      <c r="A42" s="20">
        <f t="shared" si="17"/>
        <v>42133</v>
      </c>
      <c r="B42" s="17" t="str">
        <f t="shared" si="13"/>
        <v>samedi</v>
      </c>
      <c r="C42" s="21">
        <f t="shared" si="18"/>
        <v>19</v>
      </c>
      <c r="D42" s="19"/>
      <c r="E42" s="20">
        <f t="shared" si="19"/>
        <v>42164</v>
      </c>
      <c r="F42" s="17" t="str">
        <f t="shared" si="14"/>
        <v>mardi</v>
      </c>
      <c r="G42" s="21">
        <f t="shared" si="20"/>
        <v>24</v>
      </c>
      <c r="H42" s="19"/>
      <c r="I42" s="20">
        <f t="shared" si="21"/>
        <v>42194</v>
      </c>
      <c r="J42" s="17" t="str">
        <f t="shared" si="15"/>
        <v>jeudi</v>
      </c>
      <c r="K42" s="21">
        <f t="shared" si="22"/>
        <v>28</v>
      </c>
      <c r="L42" s="19"/>
      <c r="M42" s="20">
        <f t="shared" si="23"/>
        <v>42225</v>
      </c>
      <c r="N42" s="17" t="str">
        <f t="shared" si="16"/>
        <v>dimanche</v>
      </c>
      <c r="O42" s="21">
        <f t="shared" si="24"/>
        <v>32</v>
      </c>
      <c r="P42" s="19"/>
      <c r="S42">
        <f t="shared" si="12"/>
        <v>36</v>
      </c>
    </row>
    <row r="43" spans="1:19" x14ac:dyDescent="0.25">
      <c r="A43" s="20">
        <f t="shared" si="17"/>
        <v>42134</v>
      </c>
      <c r="B43" s="17" t="str">
        <f t="shared" si="13"/>
        <v>dimanche</v>
      </c>
      <c r="C43" s="21">
        <f t="shared" si="18"/>
        <v>19</v>
      </c>
      <c r="D43" s="19"/>
      <c r="E43" s="20">
        <f t="shared" si="19"/>
        <v>42165</v>
      </c>
      <c r="F43" s="17" t="str">
        <f t="shared" si="14"/>
        <v>mercredi</v>
      </c>
      <c r="G43" s="21">
        <f t="shared" si="20"/>
        <v>24</v>
      </c>
      <c r="H43" s="19"/>
      <c r="I43" s="20">
        <f t="shared" si="21"/>
        <v>42195</v>
      </c>
      <c r="J43" s="17" t="str">
        <f t="shared" si="15"/>
        <v>vendredi</v>
      </c>
      <c r="K43" s="21">
        <f t="shared" si="22"/>
        <v>28</v>
      </c>
      <c r="L43" s="19"/>
      <c r="M43" s="20">
        <f t="shared" si="23"/>
        <v>42226</v>
      </c>
      <c r="N43" s="17" t="str">
        <f t="shared" si="16"/>
        <v>lundi</v>
      </c>
      <c r="O43" s="21">
        <f t="shared" si="24"/>
        <v>33</v>
      </c>
      <c r="P43" s="19"/>
      <c r="S43">
        <f t="shared" si="12"/>
        <v>37</v>
      </c>
    </row>
    <row r="44" spans="1:19" x14ac:dyDescent="0.25">
      <c r="A44" s="20">
        <f>A43+1</f>
        <v>42135</v>
      </c>
      <c r="B44" s="17" t="str">
        <f t="shared" si="13"/>
        <v>lundi</v>
      </c>
      <c r="C44" s="21">
        <f t="shared" si="18"/>
        <v>20</v>
      </c>
      <c r="D44" s="19"/>
      <c r="E44" s="20">
        <f>E43+1</f>
        <v>42166</v>
      </c>
      <c r="F44" s="17" t="str">
        <f t="shared" si="14"/>
        <v>jeudi</v>
      </c>
      <c r="G44" s="21">
        <f t="shared" si="20"/>
        <v>24</v>
      </c>
      <c r="H44" s="19"/>
      <c r="I44" s="20">
        <f>I43+1</f>
        <v>42196</v>
      </c>
      <c r="J44" s="17" t="str">
        <f t="shared" si="15"/>
        <v>samedi</v>
      </c>
      <c r="K44" s="21">
        <f t="shared" si="22"/>
        <v>28</v>
      </c>
      <c r="L44" s="19"/>
      <c r="M44" s="20">
        <f>M43+1</f>
        <v>42227</v>
      </c>
      <c r="N44" s="17" t="str">
        <f t="shared" si="16"/>
        <v>mardi</v>
      </c>
      <c r="O44" s="21">
        <f t="shared" si="24"/>
        <v>33</v>
      </c>
      <c r="P44" s="19"/>
      <c r="S44">
        <f t="shared" si="12"/>
        <v>38</v>
      </c>
    </row>
    <row r="45" spans="1:19" x14ac:dyDescent="0.25">
      <c r="A45" s="20">
        <f t="shared" ref="A45:A64" si="25">A44+1</f>
        <v>42136</v>
      </c>
      <c r="B45" s="17" t="str">
        <f t="shared" si="13"/>
        <v>mardi</v>
      </c>
      <c r="C45" s="21">
        <f t="shared" si="18"/>
        <v>20</v>
      </c>
      <c r="D45" s="19"/>
      <c r="E45" s="20">
        <f t="shared" si="19"/>
        <v>42167</v>
      </c>
      <c r="F45" s="17" t="str">
        <f t="shared" si="14"/>
        <v>vendredi</v>
      </c>
      <c r="G45" s="21">
        <f t="shared" si="20"/>
        <v>24</v>
      </c>
      <c r="H45" s="19"/>
      <c r="I45" s="20">
        <f t="shared" si="21"/>
        <v>42197</v>
      </c>
      <c r="J45" s="17" t="str">
        <f t="shared" si="15"/>
        <v>dimanche</v>
      </c>
      <c r="K45" s="21">
        <f t="shared" si="22"/>
        <v>28</v>
      </c>
      <c r="L45" s="19"/>
      <c r="M45" s="20">
        <f t="shared" si="23"/>
        <v>42228</v>
      </c>
      <c r="N45" s="17" t="str">
        <f t="shared" si="16"/>
        <v>mercredi</v>
      </c>
      <c r="O45" s="21">
        <f t="shared" si="24"/>
        <v>33</v>
      </c>
      <c r="P45" s="19"/>
      <c r="S45">
        <f t="shared" si="12"/>
        <v>39</v>
      </c>
    </row>
    <row r="46" spans="1:19" x14ac:dyDescent="0.25">
      <c r="A46" s="20">
        <f t="shared" si="25"/>
        <v>42137</v>
      </c>
      <c r="B46" s="17" t="str">
        <f t="shared" si="13"/>
        <v>mercredi</v>
      </c>
      <c r="C46" s="21">
        <f t="shared" si="18"/>
        <v>20</v>
      </c>
      <c r="D46" s="19"/>
      <c r="E46" s="20">
        <f t="shared" si="19"/>
        <v>42168</v>
      </c>
      <c r="F46" s="17" t="str">
        <f t="shared" si="14"/>
        <v>samedi</v>
      </c>
      <c r="G46" s="21">
        <f t="shared" si="20"/>
        <v>24</v>
      </c>
      <c r="H46" s="19"/>
      <c r="I46" s="20">
        <f t="shared" si="21"/>
        <v>42198</v>
      </c>
      <c r="J46" s="17" t="str">
        <f t="shared" si="15"/>
        <v>lundi</v>
      </c>
      <c r="K46" s="21">
        <f t="shared" si="22"/>
        <v>29</v>
      </c>
      <c r="L46" s="19"/>
      <c r="M46" s="20">
        <f t="shared" si="23"/>
        <v>42229</v>
      </c>
      <c r="N46" s="17" t="str">
        <f t="shared" si="16"/>
        <v>jeudi</v>
      </c>
      <c r="O46" s="21">
        <f t="shared" si="24"/>
        <v>33</v>
      </c>
      <c r="P46" s="19"/>
      <c r="S46">
        <f t="shared" si="12"/>
        <v>40</v>
      </c>
    </row>
    <row r="47" spans="1:19" x14ac:dyDescent="0.25">
      <c r="A47" s="20">
        <f t="shared" si="25"/>
        <v>42138</v>
      </c>
      <c r="B47" s="17" t="str">
        <f t="shared" si="13"/>
        <v>jeudi</v>
      </c>
      <c r="C47" s="21">
        <f t="shared" si="18"/>
        <v>20</v>
      </c>
      <c r="D47" s="19"/>
      <c r="E47" s="20">
        <f t="shared" si="19"/>
        <v>42169</v>
      </c>
      <c r="F47" s="17" t="str">
        <f t="shared" si="14"/>
        <v>dimanche</v>
      </c>
      <c r="G47" s="21">
        <f t="shared" si="20"/>
        <v>24</v>
      </c>
      <c r="H47" s="19"/>
      <c r="I47" s="20">
        <f t="shared" si="21"/>
        <v>42199</v>
      </c>
      <c r="J47" s="17" t="str">
        <f t="shared" si="15"/>
        <v>mardi</v>
      </c>
      <c r="K47" s="21">
        <f t="shared" si="22"/>
        <v>29</v>
      </c>
      <c r="L47" s="19"/>
      <c r="M47" s="20">
        <f t="shared" si="23"/>
        <v>42230</v>
      </c>
      <c r="N47" s="17" t="str">
        <f t="shared" si="16"/>
        <v>vendredi</v>
      </c>
      <c r="O47" s="21">
        <f t="shared" si="24"/>
        <v>33</v>
      </c>
      <c r="P47" s="19"/>
      <c r="S47">
        <f t="shared" si="12"/>
        <v>41</v>
      </c>
    </row>
    <row r="48" spans="1:19" x14ac:dyDescent="0.25">
      <c r="A48" s="20">
        <f t="shared" si="25"/>
        <v>42139</v>
      </c>
      <c r="B48" s="17" t="str">
        <f t="shared" si="13"/>
        <v>vendredi</v>
      </c>
      <c r="C48" s="21">
        <f t="shared" si="18"/>
        <v>20</v>
      </c>
      <c r="D48" s="19"/>
      <c r="E48" s="20">
        <f t="shared" si="19"/>
        <v>42170</v>
      </c>
      <c r="F48" s="17" t="str">
        <f t="shared" si="14"/>
        <v>lundi</v>
      </c>
      <c r="G48" s="21">
        <f t="shared" si="20"/>
        <v>25</v>
      </c>
      <c r="H48" s="19"/>
      <c r="I48" s="20">
        <f t="shared" si="21"/>
        <v>42200</v>
      </c>
      <c r="J48" s="17" t="str">
        <f t="shared" si="15"/>
        <v>mercredi</v>
      </c>
      <c r="K48" s="21">
        <f t="shared" si="22"/>
        <v>29</v>
      </c>
      <c r="L48" s="19"/>
      <c r="M48" s="20">
        <f t="shared" si="23"/>
        <v>42231</v>
      </c>
      <c r="N48" s="17" t="str">
        <f t="shared" si="16"/>
        <v>samedi</v>
      </c>
      <c r="O48" s="21">
        <f t="shared" si="24"/>
        <v>33</v>
      </c>
      <c r="P48" s="19"/>
      <c r="S48">
        <f t="shared" si="12"/>
        <v>42</v>
      </c>
    </row>
    <row r="49" spans="1:19" x14ac:dyDescent="0.25">
      <c r="A49" s="20">
        <f t="shared" si="25"/>
        <v>42140</v>
      </c>
      <c r="B49" s="17" t="str">
        <f t="shared" si="13"/>
        <v>samedi</v>
      </c>
      <c r="C49" s="21">
        <f t="shared" si="18"/>
        <v>20</v>
      </c>
      <c r="D49" s="19"/>
      <c r="E49" s="20">
        <f t="shared" si="19"/>
        <v>42171</v>
      </c>
      <c r="F49" s="17" t="str">
        <f t="shared" si="14"/>
        <v>mardi</v>
      </c>
      <c r="G49" s="21">
        <f t="shared" si="20"/>
        <v>25</v>
      </c>
      <c r="H49" s="19"/>
      <c r="I49" s="20">
        <f t="shared" si="21"/>
        <v>42201</v>
      </c>
      <c r="J49" s="17" t="str">
        <f t="shared" si="15"/>
        <v>jeudi</v>
      </c>
      <c r="K49" s="21">
        <f t="shared" si="22"/>
        <v>29</v>
      </c>
      <c r="L49" s="19"/>
      <c r="M49" s="20">
        <f t="shared" si="23"/>
        <v>42232</v>
      </c>
      <c r="N49" s="17" t="str">
        <f t="shared" si="16"/>
        <v>dimanche</v>
      </c>
      <c r="O49" s="21">
        <f t="shared" si="24"/>
        <v>33</v>
      </c>
      <c r="P49" s="19"/>
      <c r="S49">
        <f t="shared" si="12"/>
        <v>43</v>
      </c>
    </row>
    <row r="50" spans="1:19" x14ac:dyDescent="0.25">
      <c r="A50" s="20">
        <f t="shared" si="25"/>
        <v>42141</v>
      </c>
      <c r="B50" s="17" t="str">
        <f t="shared" si="13"/>
        <v>dimanche</v>
      </c>
      <c r="C50" s="21">
        <f t="shared" si="18"/>
        <v>20</v>
      </c>
      <c r="D50" s="19"/>
      <c r="E50" s="20">
        <f t="shared" si="19"/>
        <v>42172</v>
      </c>
      <c r="F50" s="17" t="str">
        <f t="shared" si="14"/>
        <v>mercredi</v>
      </c>
      <c r="G50" s="21">
        <f t="shared" si="20"/>
        <v>25</v>
      </c>
      <c r="H50" s="19"/>
      <c r="I50" s="20">
        <f t="shared" si="21"/>
        <v>42202</v>
      </c>
      <c r="J50" s="17" t="str">
        <f t="shared" si="15"/>
        <v>vendredi</v>
      </c>
      <c r="K50" s="21">
        <f t="shared" si="22"/>
        <v>29</v>
      </c>
      <c r="L50" s="19"/>
      <c r="M50" s="20">
        <f t="shared" si="23"/>
        <v>42233</v>
      </c>
      <c r="N50" s="17" t="str">
        <f t="shared" si="16"/>
        <v>lundi</v>
      </c>
      <c r="O50" s="21">
        <f t="shared" si="24"/>
        <v>34</v>
      </c>
      <c r="P50" s="19"/>
      <c r="S50">
        <f t="shared" si="12"/>
        <v>44</v>
      </c>
    </row>
    <row r="51" spans="1:19" x14ac:dyDescent="0.25">
      <c r="A51" s="20">
        <f t="shared" si="25"/>
        <v>42142</v>
      </c>
      <c r="B51" s="17" t="str">
        <f t="shared" si="13"/>
        <v>lundi</v>
      </c>
      <c r="C51" s="21">
        <f t="shared" si="18"/>
        <v>21</v>
      </c>
      <c r="D51" s="19"/>
      <c r="E51" s="20">
        <f t="shared" si="19"/>
        <v>42173</v>
      </c>
      <c r="F51" s="17" t="str">
        <f t="shared" si="14"/>
        <v>jeudi</v>
      </c>
      <c r="G51" s="21">
        <f t="shared" si="20"/>
        <v>25</v>
      </c>
      <c r="H51" s="19"/>
      <c r="I51" s="20">
        <f t="shared" si="21"/>
        <v>42203</v>
      </c>
      <c r="J51" s="17" t="str">
        <f t="shared" si="15"/>
        <v>samedi</v>
      </c>
      <c r="K51" s="21">
        <f t="shared" si="22"/>
        <v>29</v>
      </c>
      <c r="L51" s="19"/>
      <c r="M51" s="20">
        <f t="shared" si="23"/>
        <v>42234</v>
      </c>
      <c r="N51" s="17" t="str">
        <f t="shared" si="16"/>
        <v>mardi</v>
      </c>
      <c r="O51" s="21">
        <f t="shared" si="24"/>
        <v>34</v>
      </c>
      <c r="P51" s="19"/>
      <c r="S51">
        <f>S50+1</f>
        <v>45</v>
      </c>
    </row>
    <row r="52" spans="1:19" x14ac:dyDescent="0.25">
      <c r="A52" s="20">
        <f t="shared" si="25"/>
        <v>42143</v>
      </c>
      <c r="B52" s="17" t="str">
        <f t="shared" si="13"/>
        <v>mardi</v>
      </c>
      <c r="C52" s="21">
        <f t="shared" si="18"/>
        <v>21</v>
      </c>
      <c r="D52" s="19"/>
      <c r="E52" s="20">
        <f t="shared" si="19"/>
        <v>42174</v>
      </c>
      <c r="F52" s="17" t="str">
        <f t="shared" si="14"/>
        <v>vendredi</v>
      </c>
      <c r="G52" s="21">
        <f t="shared" si="20"/>
        <v>25</v>
      </c>
      <c r="H52" s="19"/>
      <c r="I52" s="20">
        <f t="shared" si="21"/>
        <v>42204</v>
      </c>
      <c r="J52" s="17" t="str">
        <f t="shared" si="15"/>
        <v>dimanche</v>
      </c>
      <c r="K52" s="21">
        <f t="shared" si="22"/>
        <v>29</v>
      </c>
      <c r="L52" s="19"/>
      <c r="M52" s="20">
        <f t="shared" si="23"/>
        <v>42235</v>
      </c>
      <c r="N52" s="17" t="str">
        <f t="shared" si="16"/>
        <v>mercredi</v>
      </c>
      <c r="O52" s="21">
        <f t="shared" si="24"/>
        <v>34</v>
      </c>
      <c r="P52" s="19"/>
      <c r="S52">
        <f t="shared" si="12"/>
        <v>46</v>
      </c>
    </row>
    <row r="53" spans="1:19" x14ac:dyDescent="0.25">
      <c r="A53" s="20">
        <f t="shared" si="25"/>
        <v>42144</v>
      </c>
      <c r="B53" s="17" t="str">
        <f t="shared" si="13"/>
        <v>mercredi</v>
      </c>
      <c r="C53" s="21">
        <f t="shared" si="18"/>
        <v>21</v>
      </c>
      <c r="D53" s="19"/>
      <c r="E53" s="20">
        <f t="shared" si="19"/>
        <v>42175</v>
      </c>
      <c r="F53" s="17" t="str">
        <f t="shared" si="14"/>
        <v>samedi</v>
      </c>
      <c r="G53" s="21">
        <f t="shared" si="20"/>
        <v>25</v>
      </c>
      <c r="H53" s="19"/>
      <c r="I53" s="20">
        <f t="shared" si="21"/>
        <v>42205</v>
      </c>
      <c r="J53" s="17" t="str">
        <f t="shared" si="15"/>
        <v>lundi</v>
      </c>
      <c r="K53" s="21">
        <f t="shared" si="22"/>
        <v>30</v>
      </c>
      <c r="L53" s="19"/>
      <c r="M53" s="20">
        <f t="shared" si="23"/>
        <v>42236</v>
      </c>
      <c r="N53" s="17" t="str">
        <f t="shared" si="16"/>
        <v>jeudi</v>
      </c>
      <c r="O53" s="21">
        <f t="shared" si="24"/>
        <v>34</v>
      </c>
      <c r="P53" s="19"/>
      <c r="S53">
        <f t="shared" si="12"/>
        <v>47</v>
      </c>
    </row>
    <row r="54" spans="1:19" x14ac:dyDescent="0.25">
      <c r="A54" s="20">
        <f t="shared" si="25"/>
        <v>42145</v>
      </c>
      <c r="B54" s="17" t="str">
        <f t="shared" si="13"/>
        <v>jeudi</v>
      </c>
      <c r="C54" s="21">
        <f t="shared" si="18"/>
        <v>21</v>
      </c>
      <c r="D54" s="19"/>
      <c r="E54" s="20">
        <f t="shared" si="19"/>
        <v>42176</v>
      </c>
      <c r="F54" s="17" t="str">
        <f t="shared" si="14"/>
        <v>dimanche</v>
      </c>
      <c r="G54" s="21">
        <f t="shared" si="20"/>
        <v>25</v>
      </c>
      <c r="H54" s="19"/>
      <c r="I54" s="20">
        <f t="shared" si="21"/>
        <v>42206</v>
      </c>
      <c r="J54" s="17" t="str">
        <f t="shared" si="15"/>
        <v>mardi</v>
      </c>
      <c r="K54" s="21">
        <f t="shared" si="22"/>
        <v>30</v>
      </c>
      <c r="L54" s="19"/>
      <c r="M54" s="20">
        <f t="shared" si="23"/>
        <v>42237</v>
      </c>
      <c r="N54" s="17" t="str">
        <f t="shared" si="16"/>
        <v>vendredi</v>
      </c>
      <c r="O54" s="21">
        <f t="shared" si="24"/>
        <v>34</v>
      </c>
      <c r="P54" s="19"/>
      <c r="S54">
        <f t="shared" si="12"/>
        <v>48</v>
      </c>
    </row>
    <row r="55" spans="1:19" x14ac:dyDescent="0.25">
      <c r="A55" s="20">
        <f t="shared" si="25"/>
        <v>42146</v>
      </c>
      <c r="B55" s="17" t="str">
        <f t="shared" si="13"/>
        <v>vendredi</v>
      </c>
      <c r="C55" s="21">
        <f t="shared" si="18"/>
        <v>21</v>
      </c>
      <c r="D55" s="19"/>
      <c r="E55" s="20">
        <f t="shared" si="19"/>
        <v>42177</v>
      </c>
      <c r="F55" s="17" t="str">
        <f t="shared" si="14"/>
        <v>lundi</v>
      </c>
      <c r="G55" s="21">
        <f t="shared" si="20"/>
        <v>26</v>
      </c>
      <c r="H55" s="19"/>
      <c r="I55" s="20">
        <f t="shared" si="21"/>
        <v>42207</v>
      </c>
      <c r="J55" s="17" t="str">
        <f t="shared" si="15"/>
        <v>mercredi</v>
      </c>
      <c r="K55" s="21">
        <f t="shared" si="22"/>
        <v>30</v>
      </c>
      <c r="L55" s="19"/>
      <c r="M55" s="20">
        <f t="shared" si="23"/>
        <v>42238</v>
      </c>
      <c r="N55" s="17" t="str">
        <f t="shared" si="16"/>
        <v>samedi</v>
      </c>
      <c r="O55" s="21">
        <f t="shared" si="24"/>
        <v>34</v>
      </c>
      <c r="P55" s="19"/>
      <c r="S55">
        <f t="shared" si="12"/>
        <v>49</v>
      </c>
    </row>
    <row r="56" spans="1:19" x14ac:dyDescent="0.25">
      <c r="A56" s="20">
        <f t="shared" si="25"/>
        <v>42147</v>
      </c>
      <c r="B56" s="17" t="str">
        <f t="shared" si="13"/>
        <v>samedi</v>
      </c>
      <c r="C56" s="21">
        <f t="shared" si="18"/>
        <v>21</v>
      </c>
      <c r="D56" s="19"/>
      <c r="E56" s="20">
        <f t="shared" si="19"/>
        <v>42178</v>
      </c>
      <c r="F56" s="17" t="str">
        <f t="shared" si="14"/>
        <v>mardi</v>
      </c>
      <c r="G56" s="21">
        <f t="shared" si="20"/>
        <v>26</v>
      </c>
      <c r="H56" s="19"/>
      <c r="I56" s="20">
        <f t="shared" si="21"/>
        <v>42208</v>
      </c>
      <c r="J56" s="17" t="str">
        <f t="shared" si="15"/>
        <v>jeudi</v>
      </c>
      <c r="K56" s="21">
        <f t="shared" si="22"/>
        <v>30</v>
      </c>
      <c r="L56" s="19"/>
      <c r="M56" s="20">
        <f t="shared" si="23"/>
        <v>42239</v>
      </c>
      <c r="N56" s="17" t="str">
        <f t="shared" si="16"/>
        <v>dimanche</v>
      </c>
      <c r="O56" s="21">
        <f t="shared" si="24"/>
        <v>34</v>
      </c>
      <c r="P56" s="19"/>
      <c r="S56">
        <f t="shared" si="12"/>
        <v>50</v>
      </c>
    </row>
    <row r="57" spans="1:19" x14ac:dyDescent="0.25">
      <c r="A57" s="20">
        <f t="shared" si="25"/>
        <v>42148</v>
      </c>
      <c r="B57" s="17" t="str">
        <f t="shared" si="13"/>
        <v>dimanche</v>
      </c>
      <c r="C57" s="21">
        <f t="shared" si="18"/>
        <v>21</v>
      </c>
      <c r="D57" s="19"/>
      <c r="E57" s="20">
        <f t="shared" si="19"/>
        <v>42179</v>
      </c>
      <c r="F57" s="17" t="str">
        <f t="shared" si="14"/>
        <v>mercredi</v>
      </c>
      <c r="G57" s="21">
        <f t="shared" si="20"/>
        <v>26</v>
      </c>
      <c r="H57" s="19"/>
      <c r="I57" s="20">
        <f t="shared" si="21"/>
        <v>42209</v>
      </c>
      <c r="J57" s="17" t="str">
        <f t="shared" si="15"/>
        <v>vendredi</v>
      </c>
      <c r="K57" s="21">
        <f t="shared" si="22"/>
        <v>30</v>
      </c>
      <c r="L57" s="19"/>
      <c r="M57" s="20">
        <f t="shared" si="23"/>
        <v>42240</v>
      </c>
      <c r="N57" s="17" t="str">
        <f t="shared" si="16"/>
        <v>lundi</v>
      </c>
      <c r="O57" s="21">
        <f t="shared" si="24"/>
        <v>35</v>
      </c>
      <c r="P57" s="19"/>
      <c r="S57">
        <f>S56+1</f>
        <v>51</v>
      </c>
    </row>
    <row r="58" spans="1:19" x14ac:dyDescent="0.25">
      <c r="A58" s="20">
        <f t="shared" si="25"/>
        <v>42149</v>
      </c>
      <c r="B58" s="17" t="str">
        <f t="shared" si="13"/>
        <v>lundi</v>
      </c>
      <c r="C58" s="21">
        <f t="shared" si="18"/>
        <v>22</v>
      </c>
      <c r="D58" s="19"/>
      <c r="E58" s="20">
        <f t="shared" si="19"/>
        <v>42180</v>
      </c>
      <c r="F58" s="17" t="str">
        <f t="shared" si="14"/>
        <v>jeudi</v>
      </c>
      <c r="G58" s="21">
        <f t="shared" si="20"/>
        <v>26</v>
      </c>
      <c r="H58" s="19"/>
      <c r="I58" s="20">
        <f t="shared" si="21"/>
        <v>42210</v>
      </c>
      <c r="J58" s="17" t="str">
        <f t="shared" si="15"/>
        <v>samedi</v>
      </c>
      <c r="K58" s="21">
        <f t="shared" si="22"/>
        <v>30</v>
      </c>
      <c r="L58" s="19"/>
      <c r="M58" s="20">
        <f t="shared" si="23"/>
        <v>42241</v>
      </c>
      <c r="N58" s="17" t="str">
        <f t="shared" si="16"/>
        <v>mardi</v>
      </c>
      <c r="O58" s="21">
        <f t="shared" si="24"/>
        <v>35</v>
      </c>
      <c r="P58" s="19"/>
      <c r="S58">
        <f t="shared" si="12"/>
        <v>52</v>
      </c>
    </row>
    <row r="59" spans="1:19" x14ac:dyDescent="0.25">
      <c r="A59" s="20">
        <f t="shared" si="25"/>
        <v>42150</v>
      </c>
      <c r="B59" s="17" t="str">
        <f t="shared" si="13"/>
        <v>mardi</v>
      </c>
      <c r="C59" s="21">
        <f t="shared" si="18"/>
        <v>22</v>
      </c>
      <c r="D59" s="19"/>
      <c r="E59" s="20">
        <f t="shared" si="19"/>
        <v>42181</v>
      </c>
      <c r="F59" s="17" t="str">
        <f t="shared" si="14"/>
        <v>vendredi</v>
      </c>
      <c r="G59" s="21">
        <f t="shared" si="20"/>
        <v>26</v>
      </c>
      <c r="H59" s="19"/>
      <c r="I59" s="20">
        <f t="shared" si="21"/>
        <v>42211</v>
      </c>
      <c r="J59" s="17" t="str">
        <f t="shared" si="15"/>
        <v>dimanche</v>
      </c>
      <c r="K59" s="21">
        <f t="shared" si="22"/>
        <v>30</v>
      </c>
      <c r="L59" s="19"/>
      <c r="M59" s="20">
        <f t="shared" si="23"/>
        <v>42242</v>
      </c>
      <c r="N59" s="17" t="str">
        <f t="shared" si="16"/>
        <v>mercredi</v>
      </c>
      <c r="O59" s="21">
        <f t="shared" si="24"/>
        <v>35</v>
      </c>
      <c r="P59" s="19"/>
      <c r="S59">
        <f t="shared" si="12"/>
        <v>53</v>
      </c>
    </row>
    <row r="60" spans="1:19" x14ac:dyDescent="0.25">
      <c r="A60" s="20">
        <f t="shared" si="25"/>
        <v>42151</v>
      </c>
      <c r="B60" s="17" t="str">
        <f t="shared" si="13"/>
        <v>mercredi</v>
      </c>
      <c r="C60" s="21">
        <f t="shared" si="18"/>
        <v>22</v>
      </c>
      <c r="D60" s="19"/>
      <c r="E60" s="20">
        <f t="shared" si="19"/>
        <v>42182</v>
      </c>
      <c r="F60" s="17" t="str">
        <f t="shared" si="14"/>
        <v>samedi</v>
      </c>
      <c r="G60" s="21">
        <f t="shared" si="20"/>
        <v>26</v>
      </c>
      <c r="H60" s="19"/>
      <c r="I60" s="20">
        <f t="shared" si="21"/>
        <v>42212</v>
      </c>
      <c r="J60" s="17" t="str">
        <f t="shared" si="15"/>
        <v>lundi</v>
      </c>
      <c r="K60" s="21">
        <f t="shared" si="22"/>
        <v>31</v>
      </c>
      <c r="L60" s="19"/>
      <c r="M60" s="20">
        <f t="shared" si="23"/>
        <v>42243</v>
      </c>
      <c r="N60" s="17" t="str">
        <f t="shared" si="16"/>
        <v>jeudi</v>
      </c>
      <c r="O60" s="21">
        <f t="shared" si="24"/>
        <v>35</v>
      </c>
      <c r="P60" s="19"/>
    </row>
    <row r="61" spans="1:19" x14ac:dyDescent="0.25">
      <c r="A61" s="20">
        <f t="shared" si="25"/>
        <v>42152</v>
      </c>
      <c r="B61" s="17" t="str">
        <f t="shared" si="13"/>
        <v>jeudi</v>
      </c>
      <c r="C61" s="21">
        <f t="shared" si="18"/>
        <v>22</v>
      </c>
      <c r="D61" s="19"/>
      <c r="E61" s="20">
        <f t="shared" si="19"/>
        <v>42183</v>
      </c>
      <c r="F61" s="17" t="str">
        <f t="shared" si="14"/>
        <v>dimanche</v>
      </c>
      <c r="G61" s="21">
        <f t="shared" si="20"/>
        <v>26</v>
      </c>
      <c r="H61" s="19"/>
      <c r="I61" s="20">
        <f t="shared" si="21"/>
        <v>42213</v>
      </c>
      <c r="J61" s="17" t="str">
        <f t="shared" si="15"/>
        <v>mardi</v>
      </c>
      <c r="K61" s="21">
        <f t="shared" si="22"/>
        <v>31</v>
      </c>
      <c r="L61" s="19"/>
      <c r="M61" s="20">
        <f t="shared" si="23"/>
        <v>42244</v>
      </c>
      <c r="N61" s="17" t="str">
        <f t="shared" si="16"/>
        <v>vendredi</v>
      </c>
      <c r="O61" s="21">
        <f t="shared" si="24"/>
        <v>35</v>
      </c>
      <c r="P61" s="19"/>
    </row>
    <row r="62" spans="1:19" x14ac:dyDescent="0.25">
      <c r="A62" s="20">
        <f t="shared" si="25"/>
        <v>42153</v>
      </c>
      <c r="B62" s="17" t="str">
        <f t="shared" si="13"/>
        <v>vendredi</v>
      </c>
      <c r="C62" s="21">
        <f t="shared" si="18"/>
        <v>22</v>
      </c>
      <c r="D62" s="27"/>
      <c r="E62" s="20">
        <f t="shared" si="19"/>
        <v>42184</v>
      </c>
      <c r="F62" s="17" t="str">
        <f t="shared" si="14"/>
        <v>lundi</v>
      </c>
      <c r="G62" s="21">
        <f t="shared" si="20"/>
        <v>27</v>
      </c>
      <c r="H62" s="27"/>
      <c r="I62" s="20">
        <f t="shared" si="21"/>
        <v>42214</v>
      </c>
      <c r="J62" s="17" t="str">
        <f t="shared" si="15"/>
        <v>mercredi</v>
      </c>
      <c r="K62" s="21">
        <f t="shared" si="22"/>
        <v>31</v>
      </c>
      <c r="L62" s="27"/>
      <c r="M62" s="20">
        <f t="shared" si="23"/>
        <v>42245</v>
      </c>
      <c r="N62" s="17" t="str">
        <f t="shared" si="16"/>
        <v>samedi</v>
      </c>
      <c r="O62" s="21">
        <f t="shared" si="24"/>
        <v>35</v>
      </c>
      <c r="P62" s="27"/>
    </row>
    <row r="63" spans="1:19" x14ac:dyDescent="0.25">
      <c r="A63" s="20">
        <f t="shared" si="25"/>
        <v>42154</v>
      </c>
      <c r="B63" s="17" t="str">
        <f t="shared" si="13"/>
        <v>samedi</v>
      </c>
      <c r="C63" s="21">
        <f t="shared" si="18"/>
        <v>22</v>
      </c>
      <c r="D63" s="27"/>
      <c r="E63" s="20">
        <f t="shared" si="19"/>
        <v>42185</v>
      </c>
      <c r="F63" s="17" t="str">
        <f t="shared" si="14"/>
        <v>mardi</v>
      </c>
      <c r="G63" s="21">
        <f t="shared" si="20"/>
        <v>27</v>
      </c>
      <c r="H63" s="27"/>
      <c r="I63" s="20">
        <f t="shared" si="21"/>
        <v>42215</v>
      </c>
      <c r="J63" s="17" t="str">
        <f t="shared" si="15"/>
        <v>jeudi</v>
      </c>
      <c r="K63" s="21">
        <f t="shared" si="22"/>
        <v>31</v>
      </c>
      <c r="L63" s="27"/>
      <c r="M63" s="20">
        <f t="shared" si="23"/>
        <v>42246</v>
      </c>
      <c r="N63" s="17" t="str">
        <f t="shared" si="16"/>
        <v>dimanche</v>
      </c>
      <c r="O63" s="21">
        <f t="shared" si="24"/>
        <v>35</v>
      </c>
      <c r="P63" s="27"/>
    </row>
    <row r="64" spans="1:19" x14ac:dyDescent="0.25">
      <c r="A64" s="20">
        <f t="shared" si="25"/>
        <v>42155</v>
      </c>
      <c r="B64" s="17" t="str">
        <f t="shared" si="13"/>
        <v>dimanche</v>
      </c>
      <c r="C64" s="21">
        <f t="shared" si="18"/>
        <v>22</v>
      </c>
      <c r="D64" s="27"/>
      <c r="E64"/>
      <c r="H64" s="27"/>
      <c r="I64" s="20">
        <f t="shared" si="21"/>
        <v>42216</v>
      </c>
      <c r="J64" s="17" t="str">
        <f t="shared" si="15"/>
        <v>vendredi</v>
      </c>
      <c r="K64" s="21">
        <f t="shared" si="22"/>
        <v>31</v>
      </c>
      <c r="L64" s="27"/>
      <c r="M64" s="20">
        <f t="shared" si="23"/>
        <v>42247</v>
      </c>
      <c r="N64" s="17" t="str">
        <f t="shared" si="16"/>
        <v>lundi</v>
      </c>
      <c r="O64" s="21">
        <f t="shared" si="24"/>
        <v>36</v>
      </c>
      <c r="P64" s="27"/>
    </row>
    <row r="65" spans="1:16" ht="14.1" customHeight="1" x14ac:dyDescent="0.25">
      <c r="A65" s="27"/>
      <c r="B65" s="28"/>
      <c r="C65" s="29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1:16" x14ac:dyDescent="0.25">
      <c r="P66" s="27"/>
    </row>
    <row r="67" spans="1:16" x14ac:dyDescent="0.25">
      <c r="A67" s="20">
        <f>M64+1</f>
        <v>42248</v>
      </c>
      <c r="B67" s="17" t="str">
        <f t="shared" ref="B67:B96" si="26">TEXT(A67,"jjjj")</f>
        <v>mardi</v>
      </c>
      <c r="C67" s="21">
        <f>WEEKNUM(A67,2)</f>
        <v>36</v>
      </c>
      <c r="D67" s="19"/>
      <c r="E67" s="20">
        <f>A96+1</f>
        <v>42278</v>
      </c>
      <c r="F67" s="17" t="str">
        <f t="shared" ref="F67:F97" si="27">TEXT(E67,"jjjj")</f>
        <v>jeudi</v>
      </c>
      <c r="G67" s="21">
        <f>WEEKNUM(E67,2)</f>
        <v>40</v>
      </c>
      <c r="H67" s="19"/>
      <c r="I67" s="20">
        <f>E97+1</f>
        <v>42309</v>
      </c>
      <c r="J67" s="17" t="str">
        <f t="shared" ref="J67:J96" si="28">TEXT(I67,"jjjj")</f>
        <v>dimanche</v>
      </c>
      <c r="K67" s="21">
        <f>WEEKNUM(I67,2)</f>
        <v>44</v>
      </c>
      <c r="L67" s="19"/>
      <c r="M67" s="20">
        <f>I96+1</f>
        <v>42339</v>
      </c>
      <c r="N67" s="17" t="str">
        <f t="shared" ref="N67:N97" si="29">TEXT(M67,"jjjj")</f>
        <v>mardi</v>
      </c>
      <c r="O67" s="21">
        <f>WEEKNUM(M67,2)</f>
        <v>49</v>
      </c>
      <c r="P67" s="27"/>
    </row>
    <row r="68" spans="1:16" x14ac:dyDescent="0.25">
      <c r="A68" s="20">
        <f t="shared" ref="A68:A96" si="30">A67+1</f>
        <v>42249</v>
      </c>
      <c r="B68" s="17" t="str">
        <f t="shared" si="26"/>
        <v>mercredi</v>
      </c>
      <c r="C68" s="21">
        <f t="shared" ref="C68:C96" si="31">WEEKNUM(A68,2)</f>
        <v>36</v>
      </c>
      <c r="D68" s="19"/>
      <c r="E68" s="20">
        <f t="shared" ref="E68:E97" si="32">E67+1</f>
        <v>42279</v>
      </c>
      <c r="F68" s="17" t="str">
        <f t="shared" si="27"/>
        <v>vendredi</v>
      </c>
      <c r="G68" s="21">
        <f t="shared" ref="G68:G97" si="33">WEEKNUM(E68,2)</f>
        <v>40</v>
      </c>
      <c r="H68" s="19"/>
      <c r="I68" s="20">
        <f t="shared" ref="I68:I96" si="34">I67+1</f>
        <v>42310</v>
      </c>
      <c r="J68" s="17" t="str">
        <f t="shared" si="28"/>
        <v>lundi</v>
      </c>
      <c r="K68" s="21">
        <f t="shared" ref="K68:K96" si="35">WEEKNUM(I68,2)</f>
        <v>45</v>
      </c>
      <c r="L68" s="19"/>
      <c r="M68" s="20">
        <f t="shared" ref="M68:M97" si="36">M67+1</f>
        <v>42340</v>
      </c>
      <c r="N68" s="17" t="str">
        <f t="shared" si="29"/>
        <v>mercredi</v>
      </c>
      <c r="O68" s="21">
        <f t="shared" ref="O68:O97" si="37">WEEKNUM(M68,2)</f>
        <v>49</v>
      </c>
      <c r="P68" s="27"/>
    </row>
    <row r="69" spans="1:16" x14ac:dyDescent="0.25">
      <c r="A69" s="20">
        <f t="shared" si="30"/>
        <v>42250</v>
      </c>
      <c r="B69" s="17" t="str">
        <f t="shared" si="26"/>
        <v>jeudi</v>
      </c>
      <c r="C69" s="21">
        <f t="shared" si="31"/>
        <v>36</v>
      </c>
      <c r="D69" s="19"/>
      <c r="E69" s="20">
        <f t="shared" si="32"/>
        <v>42280</v>
      </c>
      <c r="F69" s="17" t="str">
        <f t="shared" si="27"/>
        <v>samedi</v>
      </c>
      <c r="G69" s="21">
        <f t="shared" si="33"/>
        <v>40</v>
      </c>
      <c r="H69" s="19"/>
      <c r="I69" s="20">
        <f t="shared" si="34"/>
        <v>42311</v>
      </c>
      <c r="J69" s="17" t="str">
        <f t="shared" si="28"/>
        <v>mardi</v>
      </c>
      <c r="K69" s="21">
        <f t="shared" si="35"/>
        <v>45</v>
      </c>
      <c r="L69" s="19"/>
      <c r="M69" s="20">
        <f t="shared" si="36"/>
        <v>42341</v>
      </c>
      <c r="N69" s="17" t="str">
        <f t="shared" si="29"/>
        <v>jeudi</v>
      </c>
      <c r="O69" s="21">
        <f t="shared" si="37"/>
        <v>49</v>
      </c>
      <c r="P69" s="27"/>
    </row>
    <row r="70" spans="1:16" x14ac:dyDescent="0.25">
      <c r="A70" s="20">
        <f t="shared" si="30"/>
        <v>42251</v>
      </c>
      <c r="B70" s="17" t="str">
        <f t="shared" si="26"/>
        <v>vendredi</v>
      </c>
      <c r="C70" s="21">
        <f t="shared" si="31"/>
        <v>36</v>
      </c>
      <c r="D70" s="19"/>
      <c r="E70" s="20">
        <f t="shared" si="32"/>
        <v>42281</v>
      </c>
      <c r="F70" s="17" t="str">
        <f t="shared" si="27"/>
        <v>dimanche</v>
      </c>
      <c r="G70" s="21">
        <f t="shared" si="33"/>
        <v>40</v>
      </c>
      <c r="H70" s="19"/>
      <c r="I70" s="20">
        <f t="shared" si="34"/>
        <v>42312</v>
      </c>
      <c r="J70" s="17" t="str">
        <f t="shared" si="28"/>
        <v>mercredi</v>
      </c>
      <c r="K70" s="21">
        <f t="shared" si="35"/>
        <v>45</v>
      </c>
      <c r="L70" s="19"/>
      <c r="M70" s="20">
        <f t="shared" si="36"/>
        <v>42342</v>
      </c>
      <c r="N70" s="17" t="str">
        <f t="shared" si="29"/>
        <v>vendredi</v>
      </c>
      <c r="O70" s="21">
        <f t="shared" si="37"/>
        <v>49</v>
      </c>
      <c r="P70" s="27"/>
    </row>
    <row r="71" spans="1:16" x14ac:dyDescent="0.25">
      <c r="A71" s="20">
        <f t="shared" si="30"/>
        <v>42252</v>
      </c>
      <c r="B71" s="17" t="str">
        <f t="shared" si="26"/>
        <v>samedi</v>
      </c>
      <c r="C71" s="21">
        <f t="shared" si="31"/>
        <v>36</v>
      </c>
      <c r="D71" s="19"/>
      <c r="E71" s="20">
        <f t="shared" si="32"/>
        <v>42282</v>
      </c>
      <c r="F71" s="17" t="str">
        <f t="shared" si="27"/>
        <v>lundi</v>
      </c>
      <c r="G71" s="21">
        <f t="shared" si="33"/>
        <v>41</v>
      </c>
      <c r="H71" s="19"/>
      <c r="I71" s="20">
        <f t="shared" si="34"/>
        <v>42313</v>
      </c>
      <c r="J71" s="17" t="str">
        <f t="shared" si="28"/>
        <v>jeudi</v>
      </c>
      <c r="K71" s="21">
        <f t="shared" si="35"/>
        <v>45</v>
      </c>
      <c r="L71" s="19"/>
      <c r="M71" s="20">
        <f t="shared" si="36"/>
        <v>42343</v>
      </c>
      <c r="N71" s="17" t="str">
        <f t="shared" si="29"/>
        <v>samedi</v>
      </c>
      <c r="O71" s="21">
        <f t="shared" si="37"/>
        <v>49</v>
      </c>
      <c r="P71" s="27"/>
    </row>
    <row r="72" spans="1:16" x14ac:dyDescent="0.25">
      <c r="A72" s="20">
        <f t="shared" si="30"/>
        <v>42253</v>
      </c>
      <c r="B72" s="17" t="str">
        <f t="shared" si="26"/>
        <v>dimanche</v>
      </c>
      <c r="C72" s="21">
        <f t="shared" si="31"/>
        <v>36</v>
      </c>
      <c r="D72" s="19"/>
      <c r="E72" s="20">
        <f t="shared" si="32"/>
        <v>42283</v>
      </c>
      <c r="F72" s="17" t="str">
        <f t="shared" si="27"/>
        <v>mardi</v>
      </c>
      <c r="G72" s="21">
        <f t="shared" si="33"/>
        <v>41</v>
      </c>
      <c r="H72" s="19"/>
      <c r="I72" s="20">
        <f t="shared" si="34"/>
        <v>42314</v>
      </c>
      <c r="J72" s="17" t="str">
        <f t="shared" si="28"/>
        <v>vendredi</v>
      </c>
      <c r="K72" s="21">
        <f t="shared" si="35"/>
        <v>45</v>
      </c>
      <c r="L72" s="19"/>
      <c r="M72" s="20">
        <f t="shared" si="36"/>
        <v>42344</v>
      </c>
      <c r="N72" s="17" t="str">
        <f t="shared" si="29"/>
        <v>dimanche</v>
      </c>
      <c r="O72" s="21">
        <f t="shared" si="37"/>
        <v>49</v>
      </c>
      <c r="P72" s="27"/>
    </row>
    <row r="73" spans="1:16" x14ac:dyDescent="0.25">
      <c r="A73" s="20">
        <f t="shared" si="30"/>
        <v>42254</v>
      </c>
      <c r="B73" s="17" t="str">
        <f t="shared" si="26"/>
        <v>lundi</v>
      </c>
      <c r="C73" s="21">
        <f t="shared" si="31"/>
        <v>37</v>
      </c>
      <c r="D73" s="19"/>
      <c r="E73" s="20">
        <f t="shared" si="32"/>
        <v>42284</v>
      </c>
      <c r="F73" s="17" t="str">
        <f t="shared" si="27"/>
        <v>mercredi</v>
      </c>
      <c r="G73" s="21">
        <f t="shared" si="33"/>
        <v>41</v>
      </c>
      <c r="H73" s="19"/>
      <c r="I73" s="20">
        <f t="shared" si="34"/>
        <v>42315</v>
      </c>
      <c r="J73" s="17" t="str">
        <f t="shared" si="28"/>
        <v>samedi</v>
      </c>
      <c r="K73" s="21">
        <f t="shared" si="35"/>
        <v>45</v>
      </c>
      <c r="L73" s="19"/>
      <c r="M73" s="20">
        <f t="shared" si="36"/>
        <v>42345</v>
      </c>
      <c r="N73" s="17" t="str">
        <f t="shared" si="29"/>
        <v>lundi</v>
      </c>
      <c r="O73" s="21">
        <f t="shared" si="37"/>
        <v>50</v>
      </c>
      <c r="P73" s="27"/>
    </row>
    <row r="74" spans="1:16" x14ac:dyDescent="0.25">
      <c r="A74" s="20">
        <f t="shared" si="30"/>
        <v>42255</v>
      </c>
      <c r="B74" s="17" t="str">
        <f t="shared" si="26"/>
        <v>mardi</v>
      </c>
      <c r="C74" s="21">
        <f t="shared" si="31"/>
        <v>37</v>
      </c>
      <c r="D74" s="19"/>
      <c r="E74" s="20">
        <f t="shared" si="32"/>
        <v>42285</v>
      </c>
      <c r="F74" s="17" t="str">
        <f t="shared" si="27"/>
        <v>jeudi</v>
      </c>
      <c r="G74" s="21">
        <f t="shared" si="33"/>
        <v>41</v>
      </c>
      <c r="H74" s="19"/>
      <c r="I74" s="20">
        <f t="shared" si="34"/>
        <v>42316</v>
      </c>
      <c r="J74" s="17" t="str">
        <f t="shared" si="28"/>
        <v>dimanche</v>
      </c>
      <c r="K74" s="21">
        <f t="shared" si="35"/>
        <v>45</v>
      </c>
      <c r="L74" s="19"/>
      <c r="M74" s="20">
        <f t="shared" si="36"/>
        <v>42346</v>
      </c>
      <c r="N74" s="17" t="str">
        <f t="shared" si="29"/>
        <v>mardi</v>
      </c>
      <c r="O74" s="21">
        <f t="shared" si="37"/>
        <v>50</v>
      </c>
      <c r="P74" s="27"/>
    </row>
    <row r="75" spans="1:16" x14ac:dyDescent="0.25">
      <c r="A75" s="20">
        <f t="shared" si="30"/>
        <v>42256</v>
      </c>
      <c r="B75" s="17" t="str">
        <f t="shared" si="26"/>
        <v>mercredi</v>
      </c>
      <c r="C75" s="21">
        <f t="shared" si="31"/>
        <v>37</v>
      </c>
      <c r="D75" s="19"/>
      <c r="E75" s="20">
        <f t="shared" si="32"/>
        <v>42286</v>
      </c>
      <c r="F75" s="17" t="str">
        <f t="shared" si="27"/>
        <v>vendredi</v>
      </c>
      <c r="G75" s="21">
        <f t="shared" si="33"/>
        <v>41</v>
      </c>
      <c r="H75" s="19"/>
      <c r="I75" s="20">
        <f t="shared" si="34"/>
        <v>42317</v>
      </c>
      <c r="J75" s="17" t="str">
        <f t="shared" si="28"/>
        <v>lundi</v>
      </c>
      <c r="K75" s="21">
        <f t="shared" si="35"/>
        <v>46</v>
      </c>
      <c r="L75" s="19"/>
      <c r="M75" s="20">
        <f t="shared" si="36"/>
        <v>42347</v>
      </c>
      <c r="N75" s="17" t="str">
        <f t="shared" si="29"/>
        <v>mercredi</v>
      </c>
      <c r="O75" s="21">
        <f t="shared" si="37"/>
        <v>50</v>
      </c>
      <c r="P75" s="27"/>
    </row>
    <row r="76" spans="1:16" x14ac:dyDescent="0.25">
      <c r="A76" s="20">
        <f t="shared" si="30"/>
        <v>42257</v>
      </c>
      <c r="B76" s="17" t="str">
        <f t="shared" si="26"/>
        <v>jeudi</v>
      </c>
      <c r="C76" s="21">
        <f t="shared" si="31"/>
        <v>37</v>
      </c>
      <c r="D76" s="19"/>
      <c r="E76" s="20">
        <f t="shared" si="32"/>
        <v>42287</v>
      </c>
      <c r="F76" s="17" t="str">
        <f t="shared" si="27"/>
        <v>samedi</v>
      </c>
      <c r="G76" s="21">
        <f t="shared" si="33"/>
        <v>41</v>
      </c>
      <c r="H76" s="19"/>
      <c r="I76" s="20">
        <f t="shared" si="34"/>
        <v>42318</v>
      </c>
      <c r="J76" s="17" t="str">
        <f t="shared" si="28"/>
        <v>mardi</v>
      </c>
      <c r="K76" s="21">
        <f t="shared" si="35"/>
        <v>46</v>
      </c>
      <c r="L76" s="19"/>
      <c r="M76" s="20">
        <f t="shared" si="36"/>
        <v>42348</v>
      </c>
      <c r="N76" s="17" t="str">
        <f t="shared" si="29"/>
        <v>jeudi</v>
      </c>
      <c r="O76" s="21">
        <f t="shared" si="37"/>
        <v>50</v>
      </c>
      <c r="P76" s="27"/>
    </row>
    <row r="77" spans="1:16" x14ac:dyDescent="0.25">
      <c r="A77" s="20">
        <f>A76+1</f>
        <v>42258</v>
      </c>
      <c r="B77" s="17" t="str">
        <f t="shared" si="26"/>
        <v>vendredi</v>
      </c>
      <c r="C77" s="21">
        <f t="shared" si="31"/>
        <v>37</v>
      </c>
      <c r="D77" s="19"/>
      <c r="E77" s="20">
        <f>E76+1</f>
        <v>42288</v>
      </c>
      <c r="F77" s="17" t="str">
        <f t="shared" si="27"/>
        <v>dimanche</v>
      </c>
      <c r="G77" s="21">
        <f t="shared" si="33"/>
        <v>41</v>
      </c>
      <c r="H77" s="19"/>
      <c r="I77" s="20">
        <f>I76+1</f>
        <v>42319</v>
      </c>
      <c r="J77" s="17" t="str">
        <f t="shared" si="28"/>
        <v>mercredi</v>
      </c>
      <c r="K77" s="21">
        <f t="shared" si="35"/>
        <v>46</v>
      </c>
      <c r="L77" s="19"/>
      <c r="M77" s="20">
        <f>M76+1</f>
        <v>42349</v>
      </c>
      <c r="N77" s="17" t="str">
        <f t="shared" si="29"/>
        <v>vendredi</v>
      </c>
      <c r="O77" s="21">
        <f t="shared" si="37"/>
        <v>50</v>
      </c>
      <c r="P77" s="27"/>
    </row>
    <row r="78" spans="1:16" x14ac:dyDescent="0.25">
      <c r="A78" s="20">
        <f t="shared" si="30"/>
        <v>42259</v>
      </c>
      <c r="B78" s="17" t="str">
        <f t="shared" si="26"/>
        <v>samedi</v>
      </c>
      <c r="C78" s="21">
        <f t="shared" si="31"/>
        <v>37</v>
      </c>
      <c r="D78" s="19"/>
      <c r="E78" s="20">
        <f t="shared" si="32"/>
        <v>42289</v>
      </c>
      <c r="F78" s="17" t="str">
        <f t="shared" si="27"/>
        <v>lundi</v>
      </c>
      <c r="G78" s="21">
        <f t="shared" si="33"/>
        <v>42</v>
      </c>
      <c r="H78" s="19"/>
      <c r="I78" s="20">
        <f t="shared" si="34"/>
        <v>42320</v>
      </c>
      <c r="J78" s="17" t="str">
        <f t="shared" si="28"/>
        <v>jeudi</v>
      </c>
      <c r="K78" s="21">
        <f t="shared" si="35"/>
        <v>46</v>
      </c>
      <c r="L78" s="19"/>
      <c r="M78" s="20">
        <f t="shared" si="36"/>
        <v>42350</v>
      </c>
      <c r="N78" s="17" t="str">
        <f t="shared" si="29"/>
        <v>samedi</v>
      </c>
      <c r="O78" s="21">
        <f t="shared" si="37"/>
        <v>50</v>
      </c>
      <c r="P78" s="27"/>
    </row>
    <row r="79" spans="1:16" x14ac:dyDescent="0.25">
      <c r="A79" s="20">
        <f t="shared" si="30"/>
        <v>42260</v>
      </c>
      <c r="B79" s="17" t="str">
        <f t="shared" si="26"/>
        <v>dimanche</v>
      </c>
      <c r="C79" s="21">
        <f t="shared" si="31"/>
        <v>37</v>
      </c>
      <c r="D79" s="19"/>
      <c r="E79" s="20">
        <f t="shared" si="32"/>
        <v>42290</v>
      </c>
      <c r="F79" s="17" t="str">
        <f t="shared" si="27"/>
        <v>mardi</v>
      </c>
      <c r="G79" s="21">
        <f t="shared" si="33"/>
        <v>42</v>
      </c>
      <c r="H79" s="19"/>
      <c r="I79" s="20">
        <f t="shared" si="34"/>
        <v>42321</v>
      </c>
      <c r="J79" s="17" t="str">
        <f t="shared" si="28"/>
        <v>vendredi</v>
      </c>
      <c r="K79" s="21">
        <f t="shared" si="35"/>
        <v>46</v>
      </c>
      <c r="L79" s="19"/>
      <c r="M79" s="20">
        <f t="shared" si="36"/>
        <v>42351</v>
      </c>
      <c r="N79" s="17" t="str">
        <f t="shared" si="29"/>
        <v>dimanche</v>
      </c>
      <c r="O79" s="21">
        <f t="shared" si="37"/>
        <v>50</v>
      </c>
      <c r="P79" s="27"/>
    </row>
    <row r="80" spans="1:16" x14ac:dyDescent="0.25">
      <c r="A80" s="20">
        <f t="shared" si="30"/>
        <v>42261</v>
      </c>
      <c r="B80" s="17" t="str">
        <f t="shared" si="26"/>
        <v>lundi</v>
      </c>
      <c r="C80" s="21">
        <f t="shared" si="31"/>
        <v>38</v>
      </c>
      <c r="D80" s="19"/>
      <c r="E80" s="20">
        <f t="shared" si="32"/>
        <v>42291</v>
      </c>
      <c r="F80" s="17" t="str">
        <f t="shared" si="27"/>
        <v>mercredi</v>
      </c>
      <c r="G80" s="21">
        <f t="shared" si="33"/>
        <v>42</v>
      </c>
      <c r="H80" s="19"/>
      <c r="I80" s="20">
        <f t="shared" si="34"/>
        <v>42322</v>
      </c>
      <c r="J80" s="17" t="str">
        <f t="shared" si="28"/>
        <v>samedi</v>
      </c>
      <c r="K80" s="21">
        <f t="shared" si="35"/>
        <v>46</v>
      </c>
      <c r="L80" s="19"/>
      <c r="M80" s="20">
        <f t="shared" si="36"/>
        <v>42352</v>
      </c>
      <c r="N80" s="17" t="str">
        <f t="shared" si="29"/>
        <v>lundi</v>
      </c>
      <c r="O80" s="21">
        <f t="shared" si="37"/>
        <v>51</v>
      </c>
      <c r="P80" s="27"/>
    </row>
    <row r="81" spans="1:16" x14ac:dyDescent="0.25">
      <c r="A81" s="20">
        <f t="shared" si="30"/>
        <v>42262</v>
      </c>
      <c r="B81" s="17" t="str">
        <f t="shared" si="26"/>
        <v>mardi</v>
      </c>
      <c r="C81" s="21">
        <f t="shared" si="31"/>
        <v>38</v>
      </c>
      <c r="D81" s="19"/>
      <c r="E81" s="20">
        <f t="shared" si="32"/>
        <v>42292</v>
      </c>
      <c r="F81" s="17" t="str">
        <f t="shared" si="27"/>
        <v>jeudi</v>
      </c>
      <c r="G81" s="21">
        <f t="shared" si="33"/>
        <v>42</v>
      </c>
      <c r="H81" s="19"/>
      <c r="I81" s="20">
        <f t="shared" si="34"/>
        <v>42323</v>
      </c>
      <c r="J81" s="17" t="str">
        <f t="shared" si="28"/>
        <v>dimanche</v>
      </c>
      <c r="K81" s="21">
        <f t="shared" si="35"/>
        <v>46</v>
      </c>
      <c r="L81" s="19"/>
      <c r="M81" s="20">
        <f t="shared" si="36"/>
        <v>42353</v>
      </c>
      <c r="N81" s="17" t="str">
        <f t="shared" si="29"/>
        <v>mardi</v>
      </c>
      <c r="O81" s="21">
        <f t="shared" si="37"/>
        <v>51</v>
      </c>
      <c r="P81" s="27"/>
    </row>
    <row r="82" spans="1:16" x14ac:dyDescent="0.25">
      <c r="A82" s="20">
        <f t="shared" si="30"/>
        <v>42263</v>
      </c>
      <c r="B82" s="17" t="str">
        <f t="shared" si="26"/>
        <v>mercredi</v>
      </c>
      <c r="C82" s="21">
        <f t="shared" si="31"/>
        <v>38</v>
      </c>
      <c r="D82" s="19"/>
      <c r="E82" s="20">
        <f t="shared" si="32"/>
        <v>42293</v>
      </c>
      <c r="F82" s="17" t="str">
        <f t="shared" si="27"/>
        <v>vendredi</v>
      </c>
      <c r="G82" s="21">
        <f t="shared" si="33"/>
        <v>42</v>
      </c>
      <c r="H82" s="19"/>
      <c r="I82" s="20">
        <f t="shared" si="34"/>
        <v>42324</v>
      </c>
      <c r="J82" s="17" t="str">
        <f t="shared" si="28"/>
        <v>lundi</v>
      </c>
      <c r="K82" s="21">
        <f t="shared" si="35"/>
        <v>47</v>
      </c>
      <c r="L82" s="19"/>
      <c r="M82" s="20">
        <f t="shared" si="36"/>
        <v>42354</v>
      </c>
      <c r="N82" s="17" t="str">
        <f t="shared" si="29"/>
        <v>mercredi</v>
      </c>
      <c r="O82" s="21">
        <f t="shared" si="37"/>
        <v>51</v>
      </c>
      <c r="P82" s="27"/>
    </row>
    <row r="83" spans="1:16" x14ac:dyDescent="0.25">
      <c r="A83" s="20">
        <f t="shared" si="30"/>
        <v>42264</v>
      </c>
      <c r="B83" s="17" t="str">
        <f t="shared" si="26"/>
        <v>jeudi</v>
      </c>
      <c r="C83" s="21">
        <f t="shared" si="31"/>
        <v>38</v>
      </c>
      <c r="D83" s="19"/>
      <c r="E83" s="20">
        <f t="shared" si="32"/>
        <v>42294</v>
      </c>
      <c r="F83" s="17" t="str">
        <f t="shared" si="27"/>
        <v>samedi</v>
      </c>
      <c r="G83" s="21">
        <f t="shared" si="33"/>
        <v>42</v>
      </c>
      <c r="H83" s="19"/>
      <c r="I83" s="20">
        <f t="shared" si="34"/>
        <v>42325</v>
      </c>
      <c r="J83" s="17" t="str">
        <f t="shared" si="28"/>
        <v>mardi</v>
      </c>
      <c r="K83" s="21">
        <f t="shared" si="35"/>
        <v>47</v>
      </c>
      <c r="L83" s="19"/>
      <c r="M83" s="20">
        <f t="shared" si="36"/>
        <v>42355</v>
      </c>
      <c r="N83" s="17" t="str">
        <f t="shared" si="29"/>
        <v>jeudi</v>
      </c>
      <c r="O83" s="21">
        <f t="shared" si="37"/>
        <v>51</v>
      </c>
      <c r="P83" s="27"/>
    </row>
    <row r="84" spans="1:16" x14ac:dyDescent="0.25">
      <c r="A84" s="20">
        <f t="shared" si="30"/>
        <v>42265</v>
      </c>
      <c r="B84" s="17" t="str">
        <f t="shared" si="26"/>
        <v>vendredi</v>
      </c>
      <c r="C84" s="21">
        <f t="shared" si="31"/>
        <v>38</v>
      </c>
      <c r="D84" s="19"/>
      <c r="E84" s="20">
        <f t="shared" si="32"/>
        <v>42295</v>
      </c>
      <c r="F84" s="17" t="str">
        <f t="shared" si="27"/>
        <v>dimanche</v>
      </c>
      <c r="G84" s="21">
        <f t="shared" si="33"/>
        <v>42</v>
      </c>
      <c r="H84" s="19"/>
      <c r="I84" s="20">
        <f t="shared" si="34"/>
        <v>42326</v>
      </c>
      <c r="J84" s="17" t="str">
        <f t="shared" si="28"/>
        <v>mercredi</v>
      </c>
      <c r="K84" s="21">
        <f t="shared" si="35"/>
        <v>47</v>
      </c>
      <c r="L84" s="19"/>
      <c r="M84" s="20">
        <f t="shared" si="36"/>
        <v>42356</v>
      </c>
      <c r="N84" s="17" t="str">
        <f t="shared" si="29"/>
        <v>vendredi</v>
      </c>
      <c r="O84" s="21">
        <f t="shared" si="37"/>
        <v>51</v>
      </c>
      <c r="P84" s="27"/>
    </row>
    <row r="85" spans="1:16" x14ac:dyDescent="0.25">
      <c r="A85" s="20">
        <f t="shared" si="30"/>
        <v>42266</v>
      </c>
      <c r="B85" s="17" t="str">
        <f t="shared" si="26"/>
        <v>samedi</v>
      </c>
      <c r="C85" s="21">
        <f t="shared" si="31"/>
        <v>38</v>
      </c>
      <c r="D85" s="19"/>
      <c r="E85" s="20">
        <f t="shared" si="32"/>
        <v>42296</v>
      </c>
      <c r="F85" s="17" t="str">
        <f t="shared" si="27"/>
        <v>lundi</v>
      </c>
      <c r="G85" s="21">
        <f t="shared" si="33"/>
        <v>43</v>
      </c>
      <c r="H85" s="19"/>
      <c r="I85" s="20">
        <f t="shared" si="34"/>
        <v>42327</v>
      </c>
      <c r="J85" s="17" t="str">
        <f t="shared" si="28"/>
        <v>jeudi</v>
      </c>
      <c r="K85" s="21">
        <f t="shared" si="35"/>
        <v>47</v>
      </c>
      <c r="L85" s="19"/>
      <c r="M85" s="20">
        <f t="shared" si="36"/>
        <v>42357</v>
      </c>
      <c r="N85" s="17" t="str">
        <f t="shared" si="29"/>
        <v>samedi</v>
      </c>
      <c r="O85" s="21">
        <f t="shared" si="37"/>
        <v>51</v>
      </c>
      <c r="P85" s="27"/>
    </row>
    <row r="86" spans="1:16" x14ac:dyDescent="0.25">
      <c r="A86" s="20">
        <f t="shared" si="30"/>
        <v>42267</v>
      </c>
      <c r="B86" s="17" t="str">
        <f t="shared" si="26"/>
        <v>dimanche</v>
      </c>
      <c r="C86" s="21">
        <f t="shared" si="31"/>
        <v>38</v>
      </c>
      <c r="D86" s="19"/>
      <c r="E86" s="20">
        <f t="shared" si="32"/>
        <v>42297</v>
      </c>
      <c r="F86" s="17" t="str">
        <f t="shared" si="27"/>
        <v>mardi</v>
      </c>
      <c r="G86" s="21">
        <f t="shared" si="33"/>
        <v>43</v>
      </c>
      <c r="H86" s="19"/>
      <c r="I86" s="20">
        <f t="shared" si="34"/>
        <v>42328</v>
      </c>
      <c r="J86" s="17" t="str">
        <f t="shared" si="28"/>
        <v>vendredi</v>
      </c>
      <c r="K86" s="21">
        <f t="shared" si="35"/>
        <v>47</v>
      </c>
      <c r="L86" s="19"/>
      <c r="M86" s="20">
        <f t="shared" si="36"/>
        <v>42358</v>
      </c>
      <c r="N86" s="17" t="str">
        <f t="shared" si="29"/>
        <v>dimanche</v>
      </c>
      <c r="O86" s="21">
        <f t="shared" si="37"/>
        <v>51</v>
      </c>
      <c r="P86" s="27"/>
    </row>
    <row r="87" spans="1:16" x14ac:dyDescent="0.25">
      <c r="A87" s="20">
        <f t="shared" si="30"/>
        <v>42268</v>
      </c>
      <c r="B87" s="17" t="str">
        <f t="shared" si="26"/>
        <v>lundi</v>
      </c>
      <c r="C87" s="21">
        <f t="shared" si="31"/>
        <v>39</v>
      </c>
      <c r="D87" s="19"/>
      <c r="E87" s="20">
        <f t="shared" si="32"/>
        <v>42298</v>
      </c>
      <c r="F87" s="17" t="str">
        <f t="shared" si="27"/>
        <v>mercredi</v>
      </c>
      <c r="G87" s="21">
        <f t="shared" si="33"/>
        <v>43</v>
      </c>
      <c r="H87" s="19"/>
      <c r="I87" s="20">
        <f t="shared" si="34"/>
        <v>42329</v>
      </c>
      <c r="J87" s="17" t="str">
        <f t="shared" si="28"/>
        <v>samedi</v>
      </c>
      <c r="K87" s="21">
        <f t="shared" si="35"/>
        <v>47</v>
      </c>
      <c r="L87" s="19"/>
      <c r="M87" s="20">
        <f t="shared" si="36"/>
        <v>42359</v>
      </c>
      <c r="N87" s="17" t="str">
        <f t="shared" si="29"/>
        <v>lundi</v>
      </c>
      <c r="O87" s="21">
        <f t="shared" si="37"/>
        <v>52</v>
      </c>
      <c r="P87" s="27"/>
    </row>
    <row r="88" spans="1:16" x14ac:dyDescent="0.25">
      <c r="A88" s="20">
        <f t="shared" si="30"/>
        <v>42269</v>
      </c>
      <c r="B88" s="17" t="str">
        <f t="shared" si="26"/>
        <v>mardi</v>
      </c>
      <c r="C88" s="21">
        <f t="shared" si="31"/>
        <v>39</v>
      </c>
      <c r="D88" s="19"/>
      <c r="E88" s="20">
        <f t="shared" si="32"/>
        <v>42299</v>
      </c>
      <c r="F88" s="17" t="str">
        <f t="shared" si="27"/>
        <v>jeudi</v>
      </c>
      <c r="G88" s="21">
        <f t="shared" si="33"/>
        <v>43</v>
      </c>
      <c r="H88" s="19"/>
      <c r="I88" s="20">
        <f t="shared" si="34"/>
        <v>42330</v>
      </c>
      <c r="J88" s="17" t="str">
        <f t="shared" si="28"/>
        <v>dimanche</v>
      </c>
      <c r="K88" s="21">
        <f t="shared" si="35"/>
        <v>47</v>
      </c>
      <c r="L88" s="19"/>
      <c r="M88" s="20">
        <f t="shared" si="36"/>
        <v>42360</v>
      </c>
      <c r="N88" s="17" t="str">
        <f t="shared" si="29"/>
        <v>mardi</v>
      </c>
      <c r="O88" s="21">
        <f t="shared" si="37"/>
        <v>52</v>
      </c>
      <c r="P88" s="27"/>
    </row>
    <row r="89" spans="1:16" x14ac:dyDescent="0.25">
      <c r="A89" s="20">
        <f t="shared" si="30"/>
        <v>42270</v>
      </c>
      <c r="B89" s="17" t="str">
        <f t="shared" si="26"/>
        <v>mercredi</v>
      </c>
      <c r="C89" s="21">
        <f t="shared" si="31"/>
        <v>39</v>
      </c>
      <c r="D89" s="19"/>
      <c r="E89" s="20">
        <f t="shared" si="32"/>
        <v>42300</v>
      </c>
      <c r="F89" s="17" t="str">
        <f t="shared" si="27"/>
        <v>vendredi</v>
      </c>
      <c r="G89" s="21">
        <f t="shared" si="33"/>
        <v>43</v>
      </c>
      <c r="H89" s="19"/>
      <c r="I89" s="20">
        <f t="shared" si="34"/>
        <v>42331</v>
      </c>
      <c r="J89" s="17" t="str">
        <f t="shared" si="28"/>
        <v>lundi</v>
      </c>
      <c r="K89" s="21">
        <f t="shared" si="35"/>
        <v>48</v>
      </c>
      <c r="L89" s="19"/>
      <c r="M89" s="20">
        <f t="shared" si="36"/>
        <v>42361</v>
      </c>
      <c r="N89" s="17" t="str">
        <f t="shared" si="29"/>
        <v>mercredi</v>
      </c>
      <c r="O89" s="21">
        <f t="shared" si="37"/>
        <v>52</v>
      </c>
      <c r="P89" s="27"/>
    </row>
    <row r="90" spans="1:16" x14ac:dyDescent="0.25">
      <c r="A90" s="20">
        <f t="shared" si="30"/>
        <v>42271</v>
      </c>
      <c r="B90" s="17" t="str">
        <f t="shared" si="26"/>
        <v>jeudi</v>
      </c>
      <c r="C90" s="21">
        <f t="shared" si="31"/>
        <v>39</v>
      </c>
      <c r="D90" s="19"/>
      <c r="E90" s="20">
        <f t="shared" si="32"/>
        <v>42301</v>
      </c>
      <c r="F90" s="17" t="str">
        <f t="shared" si="27"/>
        <v>samedi</v>
      </c>
      <c r="G90" s="21">
        <f t="shared" si="33"/>
        <v>43</v>
      </c>
      <c r="H90" s="19"/>
      <c r="I90" s="20">
        <f t="shared" si="34"/>
        <v>42332</v>
      </c>
      <c r="J90" s="17" t="str">
        <f t="shared" si="28"/>
        <v>mardi</v>
      </c>
      <c r="K90" s="21">
        <f t="shared" si="35"/>
        <v>48</v>
      </c>
      <c r="L90" s="19"/>
      <c r="M90" s="20">
        <f t="shared" si="36"/>
        <v>42362</v>
      </c>
      <c r="N90" s="17" t="str">
        <f t="shared" si="29"/>
        <v>jeudi</v>
      </c>
      <c r="O90" s="21">
        <f t="shared" si="37"/>
        <v>52</v>
      </c>
      <c r="P90" s="27"/>
    </row>
    <row r="91" spans="1:16" x14ac:dyDescent="0.25">
      <c r="A91" s="20">
        <f t="shared" si="30"/>
        <v>42272</v>
      </c>
      <c r="B91" s="17" t="str">
        <f t="shared" si="26"/>
        <v>vendredi</v>
      </c>
      <c r="C91" s="21">
        <f t="shared" si="31"/>
        <v>39</v>
      </c>
      <c r="D91" s="19"/>
      <c r="E91" s="20">
        <f t="shared" si="32"/>
        <v>42302</v>
      </c>
      <c r="F91" s="17" t="str">
        <f t="shared" si="27"/>
        <v>dimanche</v>
      </c>
      <c r="G91" s="21">
        <f t="shared" si="33"/>
        <v>43</v>
      </c>
      <c r="H91" s="19"/>
      <c r="I91" s="20">
        <f t="shared" si="34"/>
        <v>42333</v>
      </c>
      <c r="J91" s="17" t="str">
        <f t="shared" si="28"/>
        <v>mercredi</v>
      </c>
      <c r="K91" s="21">
        <f t="shared" si="35"/>
        <v>48</v>
      </c>
      <c r="L91" s="19"/>
      <c r="M91" s="20">
        <f t="shared" si="36"/>
        <v>42363</v>
      </c>
      <c r="N91" s="17" t="str">
        <f t="shared" si="29"/>
        <v>vendredi</v>
      </c>
      <c r="O91" s="21">
        <f t="shared" si="37"/>
        <v>52</v>
      </c>
      <c r="P91" s="27"/>
    </row>
    <row r="92" spans="1:16" x14ac:dyDescent="0.25">
      <c r="A92" s="20">
        <f t="shared" si="30"/>
        <v>42273</v>
      </c>
      <c r="B92" s="17" t="str">
        <f t="shared" si="26"/>
        <v>samedi</v>
      </c>
      <c r="C92" s="21">
        <f t="shared" si="31"/>
        <v>39</v>
      </c>
      <c r="D92" s="19"/>
      <c r="E92" s="20">
        <f t="shared" si="32"/>
        <v>42303</v>
      </c>
      <c r="F92" s="17" t="str">
        <f t="shared" si="27"/>
        <v>lundi</v>
      </c>
      <c r="G92" s="21">
        <f t="shared" si="33"/>
        <v>44</v>
      </c>
      <c r="H92" s="19"/>
      <c r="I92" s="20">
        <f t="shared" si="34"/>
        <v>42334</v>
      </c>
      <c r="J92" s="17" t="str">
        <f t="shared" si="28"/>
        <v>jeudi</v>
      </c>
      <c r="K92" s="21">
        <f t="shared" si="35"/>
        <v>48</v>
      </c>
      <c r="L92" s="19"/>
      <c r="M92" s="20">
        <f t="shared" si="36"/>
        <v>42364</v>
      </c>
      <c r="N92" s="17" t="str">
        <f t="shared" si="29"/>
        <v>samedi</v>
      </c>
      <c r="O92" s="21">
        <f t="shared" si="37"/>
        <v>52</v>
      </c>
      <c r="P92" s="27"/>
    </row>
    <row r="93" spans="1:16" x14ac:dyDescent="0.25">
      <c r="A93" s="20">
        <f t="shared" si="30"/>
        <v>42274</v>
      </c>
      <c r="B93" s="17" t="str">
        <f t="shared" si="26"/>
        <v>dimanche</v>
      </c>
      <c r="C93" s="21">
        <f t="shared" si="31"/>
        <v>39</v>
      </c>
      <c r="D93" s="19"/>
      <c r="E93" s="20">
        <f t="shared" si="32"/>
        <v>42304</v>
      </c>
      <c r="F93" s="17" t="str">
        <f t="shared" si="27"/>
        <v>mardi</v>
      </c>
      <c r="G93" s="21">
        <f t="shared" si="33"/>
        <v>44</v>
      </c>
      <c r="H93" s="19"/>
      <c r="I93" s="20">
        <f t="shared" si="34"/>
        <v>42335</v>
      </c>
      <c r="J93" s="17" t="str">
        <f t="shared" si="28"/>
        <v>vendredi</v>
      </c>
      <c r="K93" s="21">
        <f t="shared" si="35"/>
        <v>48</v>
      </c>
      <c r="L93" s="19"/>
      <c r="M93" s="20">
        <f t="shared" si="36"/>
        <v>42365</v>
      </c>
      <c r="N93" s="17" t="str">
        <f t="shared" si="29"/>
        <v>dimanche</v>
      </c>
      <c r="O93" s="21">
        <f t="shared" si="37"/>
        <v>52</v>
      </c>
      <c r="P93" s="27"/>
    </row>
    <row r="94" spans="1:16" x14ac:dyDescent="0.25">
      <c r="A94" s="20">
        <f t="shared" si="30"/>
        <v>42275</v>
      </c>
      <c r="B94" s="17" t="str">
        <f t="shared" si="26"/>
        <v>lundi</v>
      </c>
      <c r="C94" s="21">
        <f t="shared" si="31"/>
        <v>40</v>
      </c>
      <c r="D94" s="19"/>
      <c r="E94" s="20">
        <f t="shared" si="32"/>
        <v>42305</v>
      </c>
      <c r="F94" s="17" t="str">
        <f t="shared" si="27"/>
        <v>mercredi</v>
      </c>
      <c r="G94" s="21">
        <f t="shared" si="33"/>
        <v>44</v>
      </c>
      <c r="H94" s="19"/>
      <c r="I94" s="20">
        <f t="shared" si="34"/>
        <v>42336</v>
      </c>
      <c r="J94" s="17" t="str">
        <f t="shared" si="28"/>
        <v>samedi</v>
      </c>
      <c r="K94" s="21">
        <f t="shared" si="35"/>
        <v>48</v>
      </c>
      <c r="L94" s="19"/>
      <c r="M94" s="20">
        <f t="shared" si="36"/>
        <v>42366</v>
      </c>
      <c r="N94" s="17" t="str">
        <f t="shared" si="29"/>
        <v>lundi</v>
      </c>
      <c r="O94" s="21">
        <f t="shared" si="37"/>
        <v>53</v>
      </c>
      <c r="P94" s="27"/>
    </row>
    <row r="95" spans="1:16" x14ac:dyDescent="0.25">
      <c r="A95" s="20">
        <f t="shared" si="30"/>
        <v>42276</v>
      </c>
      <c r="B95" s="17" t="str">
        <f t="shared" si="26"/>
        <v>mardi</v>
      </c>
      <c r="C95" s="21">
        <f t="shared" si="31"/>
        <v>40</v>
      </c>
      <c r="D95" s="27"/>
      <c r="E95" s="20">
        <f t="shared" si="32"/>
        <v>42306</v>
      </c>
      <c r="F95" s="17" t="str">
        <f t="shared" si="27"/>
        <v>jeudi</v>
      </c>
      <c r="G95" s="21">
        <f t="shared" si="33"/>
        <v>44</v>
      </c>
      <c r="H95" s="27"/>
      <c r="I95" s="20">
        <f t="shared" si="34"/>
        <v>42337</v>
      </c>
      <c r="J95" s="17" t="str">
        <f t="shared" si="28"/>
        <v>dimanche</v>
      </c>
      <c r="K95" s="21">
        <f t="shared" si="35"/>
        <v>48</v>
      </c>
      <c r="L95" s="27"/>
      <c r="M95" s="20">
        <f t="shared" si="36"/>
        <v>42367</v>
      </c>
      <c r="N95" s="17" t="str">
        <f t="shared" si="29"/>
        <v>mardi</v>
      </c>
      <c r="O95" s="21">
        <f t="shared" si="37"/>
        <v>53</v>
      </c>
      <c r="P95" s="27"/>
    </row>
    <row r="96" spans="1:16" x14ac:dyDescent="0.25">
      <c r="A96" s="20">
        <f t="shared" si="30"/>
        <v>42277</v>
      </c>
      <c r="B96" s="17" t="str">
        <f t="shared" si="26"/>
        <v>mercredi</v>
      </c>
      <c r="C96" s="21">
        <f t="shared" si="31"/>
        <v>40</v>
      </c>
      <c r="D96" s="27"/>
      <c r="E96" s="20">
        <f t="shared" si="32"/>
        <v>42307</v>
      </c>
      <c r="F96" s="17" t="str">
        <f t="shared" si="27"/>
        <v>vendredi</v>
      </c>
      <c r="G96" s="21">
        <f t="shared" si="33"/>
        <v>44</v>
      </c>
      <c r="H96" s="27"/>
      <c r="I96" s="20">
        <f t="shared" si="34"/>
        <v>42338</v>
      </c>
      <c r="J96" s="17" t="str">
        <f t="shared" si="28"/>
        <v>lundi</v>
      </c>
      <c r="K96" s="21">
        <f t="shared" si="35"/>
        <v>49</v>
      </c>
      <c r="L96" s="27"/>
      <c r="M96" s="20">
        <f t="shared" si="36"/>
        <v>42368</v>
      </c>
      <c r="N96" s="17" t="str">
        <f t="shared" si="29"/>
        <v>mercredi</v>
      </c>
      <c r="O96" s="21">
        <f t="shared" si="37"/>
        <v>53</v>
      </c>
      <c r="P96" s="27"/>
    </row>
    <row r="97" spans="2:16" x14ac:dyDescent="0.25">
      <c r="B97"/>
      <c r="C97"/>
      <c r="D97" s="27"/>
      <c r="E97" s="20">
        <f t="shared" si="32"/>
        <v>42308</v>
      </c>
      <c r="F97" s="17" t="str">
        <f t="shared" si="27"/>
        <v>samedi</v>
      </c>
      <c r="G97" s="21">
        <f t="shared" si="33"/>
        <v>44</v>
      </c>
      <c r="H97" s="27"/>
      <c r="L97" s="27"/>
      <c r="M97" s="20">
        <f t="shared" si="36"/>
        <v>42369</v>
      </c>
      <c r="N97" s="17" t="str">
        <f t="shared" si="29"/>
        <v>jeudi</v>
      </c>
      <c r="O97" s="21">
        <f t="shared" si="37"/>
        <v>53</v>
      </c>
      <c r="P97" s="27"/>
    </row>
    <row r="98" spans="2:16" x14ac:dyDescent="0.25">
      <c r="M98">
        <v>1</v>
      </c>
      <c r="N98" s="17" t="s">
        <v>5</v>
      </c>
    </row>
    <row r="99" spans="2:16" x14ac:dyDescent="0.25">
      <c r="M99">
        <v>2</v>
      </c>
      <c r="N99" s="17" t="s">
        <v>6</v>
      </c>
    </row>
    <row r="100" spans="2:16" x14ac:dyDescent="0.25">
      <c r="M100">
        <v>3</v>
      </c>
      <c r="N100" s="17" t="s">
        <v>7</v>
      </c>
    </row>
  </sheetData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Drop Down 7">
              <controlPr defaultSize="0" autoLine="0" autoPict="0" macro="[0]!Zonecombinée7_QuandChangement">
                <anchor moveWithCells="1">
                  <from>
                    <xdr:col>1</xdr:col>
                    <xdr:colOff>266700</xdr:colOff>
                    <xdr:row>0</xdr:row>
                    <xdr:rowOff>47625</xdr:rowOff>
                  </from>
                  <to>
                    <xdr:col>2</xdr:col>
                    <xdr:colOff>504825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Button 13">
              <controlPr defaultSize="0" print="0" autoFill="0" autoPict="0" macro="[1]!CelluleRouge">
                <anchor moveWithCells="1" sizeWithCells="1">
                  <from>
                    <xdr:col>18</xdr:col>
                    <xdr:colOff>0</xdr:colOff>
                    <xdr:row>9</xdr:row>
                    <xdr:rowOff>9525</xdr:rowOff>
                  </from>
                  <to>
                    <xdr:col>18</xdr:col>
                    <xdr:colOff>9525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110"/>
  <sheetViews>
    <sheetView topLeftCell="W19" zoomScaleNormal="100" workbookViewId="0">
      <selection activeCell="AJ46" sqref="AJ46:AM50"/>
    </sheetView>
  </sheetViews>
  <sheetFormatPr baseColWidth="10" defaultRowHeight="15" x14ac:dyDescent="0.25"/>
  <cols>
    <col min="1" max="1" width="14" customWidth="1"/>
    <col min="2" max="2" width="4.85546875" customWidth="1"/>
    <col min="6" max="6" width="11.42578125" customWidth="1"/>
    <col min="24" max="31" width="9.7109375" customWidth="1"/>
  </cols>
  <sheetData>
    <row r="1" spans="1:65" ht="1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12"/>
      <c r="L1" s="12"/>
      <c r="M1" s="12"/>
      <c r="N1" s="12"/>
      <c r="O1" s="12"/>
      <c r="P1" s="12"/>
      <c r="Q1" s="12"/>
      <c r="R1" s="12"/>
      <c r="S1" s="12"/>
      <c r="X1" s="64" t="s">
        <v>8</v>
      </c>
      <c r="Y1" s="65"/>
      <c r="Z1" s="65"/>
      <c r="AA1" s="65"/>
      <c r="AB1" s="65"/>
      <c r="AC1" s="65"/>
      <c r="AD1" s="65"/>
      <c r="AE1" s="66"/>
      <c r="AF1" s="64" t="s">
        <v>11</v>
      </c>
      <c r="AG1" s="65"/>
      <c r="AH1" s="65"/>
      <c r="AI1" s="65"/>
      <c r="AJ1" s="65"/>
      <c r="AK1" s="65"/>
      <c r="AL1" s="65"/>
      <c r="AM1" s="66"/>
      <c r="AN1" s="64" t="s">
        <v>12</v>
      </c>
      <c r="AO1" s="65"/>
      <c r="AP1" s="65"/>
      <c r="AQ1" s="65"/>
      <c r="AR1" s="65"/>
      <c r="AS1" s="65"/>
      <c r="AT1" s="65"/>
      <c r="AU1" s="66"/>
      <c r="AV1" s="64" t="s">
        <v>10</v>
      </c>
      <c r="AW1" s="65"/>
      <c r="AX1" s="65"/>
      <c r="AY1" s="65"/>
      <c r="AZ1" s="65"/>
      <c r="BA1" s="65"/>
      <c r="BB1" s="65"/>
      <c r="BC1" s="66"/>
      <c r="BD1" s="64" t="s">
        <v>9</v>
      </c>
      <c r="BE1" s="65"/>
      <c r="BF1" s="65"/>
      <c r="BG1" s="65"/>
      <c r="BH1" s="65"/>
      <c r="BI1" s="65"/>
      <c r="BJ1" s="65"/>
      <c r="BK1" s="66"/>
    </row>
    <row r="2" spans="1:65" ht="15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12"/>
      <c r="L2" s="12"/>
      <c r="M2" s="12"/>
      <c r="N2" s="12"/>
      <c r="O2" s="12"/>
      <c r="P2" s="12"/>
      <c r="Q2" s="12"/>
      <c r="R2" s="12"/>
      <c r="S2" s="12"/>
      <c r="X2" s="67" t="s">
        <v>1</v>
      </c>
      <c r="Y2" s="68"/>
      <c r="Z2" s="68"/>
      <c r="AA2" s="68"/>
      <c r="AB2" s="68"/>
      <c r="AC2" s="68"/>
      <c r="AD2" s="68"/>
      <c r="AE2" s="69"/>
      <c r="AF2" s="67" t="s">
        <v>1</v>
      </c>
      <c r="AG2" s="68"/>
      <c r="AH2" s="68"/>
      <c r="AI2" s="68"/>
      <c r="AJ2" s="68"/>
      <c r="AK2" s="68"/>
      <c r="AL2" s="68"/>
      <c r="AM2" s="69"/>
      <c r="AN2" s="67" t="s">
        <v>1</v>
      </c>
      <c r="AO2" s="68"/>
      <c r="AP2" s="68"/>
      <c r="AQ2" s="68"/>
      <c r="AR2" s="68"/>
      <c r="AS2" s="68"/>
      <c r="AT2" s="68"/>
      <c r="AU2" s="69"/>
      <c r="AV2" s="67" t="s">
        <v>1</v>
      </c>
      <c r="AW2" s="68"/>
      <c r="AX2" s="68"/>
      <c r="AY2" s="68"/>
      <c r="AZ2" s="68"/>
      <c r="BA2" s="68"/>
      <c r="BB2" s="68"/>
      <c r="BC2" s="69"/>
      <c r="BD2" s="67" t="s">
        <v>1</v>
      </c>
      <c r="BE2" s="68"/>
      <c r="BF2" s="68"/>
      <c r="BG2" s="68"/>
      <c r="BH2" s="68"/>
      <c r="BI2" s="68"/>
      <c r="BJ2" s="68"/>
      <c r="BK2" s="69"/>
    </row>
    <row r="3" spans="1:65" ht="15" customHeight="1" x14ac:dyDescent="0.25">
      <c r="A3" s="70" t="s">
        <v>29</v>
      </c>
      <c r="B3" s="70"/>
      <c r="C3" s="70"/>
      <c r="D3" s="70"/>
      <c r="E3" s="70"/>
      <c r="F3" s="70"/>
      <c r="G3" s="70"/>
      <c r="H3" s="70"/>
      <c r="I3" s="70"/>
      <c r="J3" s="70"/>
      <c r="K3" s="12"/>
      <c r="L3" s="12"/>
      <c r="M3" s="12"/>
      <c r="N3" s="12"/>
      <c r="O3" s="12"/>
      <c r="P3" s="12"/>
      <c r="Q3" s="12"/>
      <c r="R3" s="12"/>
      <c r="S3" s="12"/>
      <c r="U3">
        <v>2</v>
      </c>
      <c r="X3" s="54" t="s">
        <v>40</v>
      </c>
      <c r="Y3" s="54"/>
      <c r="Z3" s="54"/>
      <c r="AA3" s="54"/>
      <c r="AB3" s="55" t="s">
        <v>41</v>
      </c>
      <c r="AC3" s="56"/>
      <c r="AD3" s="56"/>
      <c r="AE3" s="57"/>
      <c r="AF3" s="54" t="s">
        <v>40</v>
      </c>
      <c r="AG3" s="54"/>
      <c r="AH3" s="54"/>
      <c r="AI3" s="54"/>
      <c r="AJ3" s="55" t="s">
        <v>41</v>
      </c>
      <c r="AK3" s="56"/>
      <c r="AL3" s="56"/>
      <c r="AM3" s="57"/>
      <c r="AN3" s="54" t="s">
        <v>40</v>
      </c>
      <c r="AO3" s="54"/>
      <c r="AP3" s="54"/>
      <c r="AQ3" s="54"/>
      <c r="AR3" s="55" t="s">
        <v>41</v>
      </c>
      <c r="AS3" s="56"/>
      <c r="AT3" s="56"/>
      <c r="AU3" s="57"/>
      <c r="AV3" s="54" t="s">
        <v>40</v>
      </c>
      <c r="AW3" s="54"/>
      <c r="AX3" s="54"/>
      <c r="AY3" s="54"/>
      <c r="AZ3" s="55" t="s">
        <v>41</v>
      </c>
      <c r="BA3" s="56"/>
      <c r="BB3" s="56"/>
      <c r="BC3" s="57"/>
      <c r="BD3" s="54" t="s">
        <v>40</v>
      </c>
      <c r="BE3" s="54"/>
      <c r="BF3" s="54"/>
      <c r="BG3" s="54"/>
      <c r="BH3" s="55" t="s">
        <v>41</v>
      </c>
      <c r="BI3" s="56"/>
      <c r="BJ3" s="56"/>
      <c r="BK3" s="57"/>
      <c r="BL3" s="9"/>
      <c r="BM3" s="9"/>
    </row>
    <row r="4" spans="1:65" ht="15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12"/>
      <c r="L4" s="12"/>
      <c r="M4" s="12"/>
      <c r="N4" s="12"/>
      <c r="O4" s="12"/>
      <c r="P4" s="12"/>
      <c r="Q4" s="12"/>
      <c r="R4" s="12"/>
      <c r="S4" s="12"/>
      <c r="U4" s="38">
        <f>INDEX(semaine,$U$3)</f>
        <v>1</v>
      </c>
      <c r="X4" s="58" t="s">
        <v>35</v>
      </c>
      <c r="Y4" s="59"/>
      <c r="Z4" s="59"/>
      <c r="AA4" s="59"/>
      <c r="AB4" s="58" t="s">
        <v>42</v>
      </c>
      <c r="AC4" s="59"/>
      <c r="AD4" s="59"/>
      <c r="AE4" s="60"/>
      <c r="AF4" s="58" t="s">
        <v>86</v>
      </c>
      <c r="AG4" s="59"/>
      <c r="AH4" s="59"/>
      <c r="AI4" s="59"/>
      <c r="AJ4" s="58" t="s">
        <v>42</v>
      </c>
      <c r="AK4" s="59"/>
      <c r="AL4" s="59"/>
      <c r="AM4" s="60"/>
      <c r="AN4" s="58" t="s">
        <v>122</v>
      </c>
      <c r="AO4" s="59"/>
      <c r="AP4" s="59"/>
      <c r="AQ4" s="59"/>
      <c r="AR4" s="58" t="s">
        <v>42</v>
      </c>
      <c r="AS4" s="59"/>
      <c r="AT4" s="59"/>
      <c r="AU4" s="60"/>
      <c r="AV4" s="58" t="s">
        <v>157</v>
      </c>
      <c r="AW4" s="59"/>
      <c r="AX4" s="59"/>
      <c r="AY4" s="59"/>
      <c r="AZ4" s="58" t="s">
        <v>42</v>
      </c>
      <c r="BA4" s="59"/>
      <c r="BB4" s="59"/>
      <c r="BC4" s="60"/>
      <c r="BD4" s="58"/>
      <c r="BE4" s="59"/>
      <c r="BF4" s="59"/>
      <c r="BG4" s="59"/>
      <c r="BH4" s="58" t="s">
        <v>42</v>
      </c>
      <c r="BI4" s="59"/>
      <c r="BJ4" s="59"/>
      <c r="BK4" s="60"/>
      <c r="BL4" s="9"/>
      <c r="BM4" s="9"/>
    </row>
    <row r="5" spans="1:65" ht="15" customHeight="1" x14ac:dyDescent="0.35">
      <c r="A5" s="44" t="s">
        <v>195</v>
      </c>
      <c r="B5" s="44"/>
      <c r="C5" s="44"/>
      <c r="D5" s="44"/>
      <c r="E5" s="44" t="s">
        <v>23</v>
      </c>
      <c r="F5" s="44"/>
      <c r="G5" s="44"/>
      <c r="H5" s="44"/>
      <c r="I5" s="44"/>
      <c r="J5" s="44"/>
      <c r="K5" s="43" t="s">
        <v>246</v>
      </c>
      <c r="L5" s="43"/>
      <c r="M5" s="43"/>
      <c r="N5" s="43"/>
      <c r="O5" s="43"/>
      <c r="P5" s="43"/>
      <c r="Q5" s="43"/>
      <c r="R5" s="43"/>
      <c r="S5" s="43"/>
      <c r="T5" s="43"/>
      <c r="U5" s="35">
        <v>1</v>
      </c>
      <c r="V5" s="11"/>
      <c r="W5" s="11"/>
      <c r="X5" s="33"/>
      <c r="Y5" s="33"/>
      <c r="Z5" s="33"/>
      <c r="AA5" s="34"/>
      <c r="AB5" s="45" t="s">
        <v>43</v>
      </c>
      <c r="AC5" s="46"/>
      <c r="AD5" s="46"/>
      <c r="AE5" s="47"/>
      <c r="AF5" s="45" t="s">
        <v>87</v>
      </c>
      <c r="AG5" s="46"/>
      <c r="AH5" s="46"/>
      <c r="AI5" s="46"/>
      <c r="AJ5" s="45" t="s">
        <v>109</v>
      </c>
      <c r="AK5" s="46"/>
      <c r="AL5" s="46"/>
      <c r="AM5" s="47"/>
      <c r="AN5" s="45" t="s">
        <v>123</v>
      </c>
      <c r="AO5" s="46"/>
      <c r="AP5" s="46"/>
      <c r="AQ5" s="46"/>
      <c r="AR5" s="45" t="s">
        <v>146</v>
      </c>
      <c r="AS5" s="46"/>
      <c r="AT5" s="46"/>
      <c r="AU5" s="47"/>
      <c r="AV5" s="45" t="s">
        <v>158</v>
      </c>
      <c r="AW5" s="46"/>
      <c r="AX5" s="46"/>
      <c r="AY5" s="46"/>
      <c r="AZ5" s="45" t="s">
        <v>182</v>
      </c>
      <c r="BA5" s="46"/>
      <c r="BB5" s="46"/>
      <c r="BC5" s="47"/>
      <c r="BD5" s="45"/>
      <c r="BE5" s="46"/>
      <c r="BF5" s="46"/>
      <c r="BG5" s="46"/>
      <c r="BH5" s="45"/>
      <c r="BI5" s="46"/>
      <c r="BJ5" s="46"/>
      <c r="BK5" s="47"/>
      <c r="BL5" s="9"/>
      <c r="BM5" s="9"/>
    </row>
    <row r="6" spans="1:65" ht="15" customHeight="1" x14ac:dyDescent="0.3">
      <c r="A6" s="44"/>
      <c r="B6" s="44"/>
      <c r="C6" s="44"/>
      <c r="D6" s="44"/>
      <c r="E6" s="44"/>
      <c r="F6" s="44"/>
      <c r="G6" s="44"/>
      <c r="H6" s="44"/>
      <c r="I6" s="44"/>
      <c r="J6" s="44"/>
      <c r="K6" s="89">
        <v>1</v>
      </c>
      <c r="L6" s="88">
        <v>2</v>
      </c>
      <c r="M6" s="88">
        <v>3</v>
      </c>
      <c r="N6" s="88">
        <v>4</v>
      </c>
      <c r="O6" s="88">
        <v>5</v>
      </c>
      <c r="P6" s="88">
        <v>6</v>
      </c>
      <c r="Q6" s="88">
        <v>7</v>
      </c>
      <c r="R6" s="88"/>
      <c r="S6" s="88"/>
      <c r="T6" s="90"/>
      <c r="U6">
        <f>U5+1</f>
        <v>2</v>
      </c>
      <c r="X6" s="45" t="s">
        <v>37</v>
      </c>
      <c r="Y6" s="46"/>
      <c r="Z6" s="46"/>
      <c r="AA6" s="46"/>
      <c r="AB6" s="45" t="s">
        <v>44</v>
      </c>
      <c r="AC6" s="46"/>
      <c r="AD6" s="46"/>
      <c r="AE6" s="47"/>
      <c r="AF6" s="45" t="s">
        <v>88</v>
      </c>
      <c r="AG6" s="46"/>
      <c r="AH6" s="46"/>
      <c r="AI6" s="46"/>
      <c r="AJ6" s="45"/>
      <c r="AK6" s="46"/>
      <c r="AL6" s="46"/>
      <c r="AM6" s="47"/>
      <c r="AN6" s="45" t="s">
        <v>124</v>
      </c>
      <c r="AO6" s="46"/>
      <c r="AP6" s="46"/>
      <c r="AQ6" s="46"/>
      <c r="AR6" s="45"/>
      <c r="AS6" s="46"/>
      <c r="AT6" s="46"/>
      <c r="AU6" s="47"/>
      <c r="AV6" s="45" t="s">
        <v>57</v>
      </c>
      <c r="AW6" s="46"/>
      <c r="AX6" s="46"/>
      <c r="AY6" s="46"/>
      <c r="AZ6" s="45" t="s">
        <v>78</v>
      </c>
      <c r="BA6" s="46"/>
      <c r="BB6" s="46"/>
      <c r="BC6" s="47"/>
      <c r="BD6" s="45"/>
      <c r="BE6" s="46"/>
      <c r="BF6" s="46"/>
      <c r="BG6" s="46"/>
      <c r="BH6" s="45"/>
      <c r="BI6" s="46"/>
      <c r="BJ6" s="46"/>
      <c r="BK6" s="47"/>
      <c r="BL6" s="9"/>
      <c r="BM6" s="9"/>
    </row>
    <row r="7" spans="1:65" ht="15" customHeight="1" x14ac:dyDescent="0.35">
      <c r="A7" s="44" t="s">
        <v>196</v>
      </c>
      <c r="B7" s="44"/>
      <c r="C7" s="44"/>
      <c r="D7" s="44"/>
      <c r="E7" s="44" t="s">
        <v>24</v>
      </c>
      <c r="F7" s="44"/>
      <c r="G7" s="44"/>
      <c r="H7" s="44"/>
      <c r="I7" s="44"/>
      <c r="J7" s="44"/>
      <c r="K7" s="43" t="s">
        <v>247</v>
      </c>
      <c r="L7" s="43"/>
      <c r="M7" s="43"/>
      <c r="N7" s="43"/>
      <c r="O7" s="43"/>
      <c r="P7" s="43"/>
      <c r="Q7" s="43"/>
      <c r="R7" s="43"/>
      <c r="S7" s="43"/>
      <c r="T7" s="43"/>
      <c r="U7">
        <v>3</v>
      </c>
      <c r="X7" s="45" t="s">
        <v>38</v>
      </c>
      <c r="Y7" s="46"/>
      <c r="Z7" s="46"/>
      <c r="AA7" s="46"/>
      <c r="AB7" s="48" t="s">
        <v>45</v>
      </c>
      <c r="AC7" s="49"/>
      <c r="AD7" s="49"/>
      <c r="AE7" s="50"/>
      <c r="AF7" s="45" t="s">
        <v>38</v>
      </c>
      <c r="AG7" s="46"/>
      <c r="AH7" s="46"/>
      <c r="AI7" s="46"/>
      <c r="AJ7" s="48" t="s">
        <v>72</v>
      </c>
      <c r="AK7" s="49"/>
      <c r="AL7" s="49"/>
      <c r="AM7" s="50"/>
      <c r="AN7" s="45" t="s">
        <v>38</v>
      </c>
      <c r="AO7" s="46"/>
      <c r="AP7" s="46"/>
      <c r="AQ7" s="46"/>
      <c r="AR7" s="48" t="s">
        <v>79</v>
      </c>
      <c r="AS7" s="49"/>
      <c r="AT7" s="49"/>
      <c r="AU7" s="50"/>
      <c r="AV7" s="45" t="s">
        <v>38</v>
      </c>
      <c r="AW7" s="46"/>
      <c r="AX7" s="46"/>
      <c r="AY7" s="46"/>
      <c r="AZ7" s="48"/>
      <c r="BA7" s="49"/>
      <c r="BB7" s="49"/>
      <c r="BC7" s="50"/>
      <c r="BD7" s="45"/>
      <c r="BE7" s="46"/>
      <c r="BF7" s="46"/>
      <c r="BG7" s="46"/>
      <c r="BH7" s="48"/>
      <c r="BI7" s="49"/>
      <c r="BJ7" s="49"/>
      <c r="BK7" s="50"/>
      <c r="BL7" s="9"/>
      <c r="BM7" s="9"/>
    </row>
    <row r="8" spans="1:65" ht="15" customHeight="1" x14ac:dyDescent="0.3">
      <c r="A8" s="44"/>
      <c r="B8" s="44"/>
      <c r="C8" s="44"/>
      <c r="D8" s="44"/>
      <c r="E8" s="44"/>
      <c r="F8" s="44"/>
      <c r="G8" s="44"/>
      <c r="H8" s="44"/>
      <c r="I8" s="44"/>
      <c r="J8" s="44"/>
      <c r="K8" s="88">
        <v>5</v>
      </c>
      <c r="L8" s="88">
        <v>6</v>
      </c>
      <c r="M8" s="88">
        <v>7</v>
      </c>
      <c r="N8" s="88">
        <v>8</v>
      </c>
      <c r="O8" s="88">
        <v>9</v>
      </c>
      <c r="P8" s="88">
        <v>10</v>
      </c>
      <c r="Q8" s="88">
        <v>11</v>
      </c>
      <c r="R8" s="88"/>
      <c r="S8" s="88"/>
      <c r="T8" s="90"/>
      <c r="U8">
        <v>4</v>
      </c>
      <c r="X8" s="51" t="s">
        <v>39</v>
      </c>
      <c r="Y8" s="52"/>
      <c r="Z8" s="52"/>
      <c r="AA8" s="52"/>
      <c r="AB8" s="51" t="s">
        <v>46</v>
      </c>
      <c r="AC8" s="52"/>
      <c r="AD8" s="52"/>
      <c r="AE8" s="53"/>
      <c r="AF8" s="51" t="s">
        <v>89</v>
      </c>
      <c r="AG8" s="52"/>
      <c r="AH8" s="52"/>
      <c r="AI8" s="52"/>
      <c r="AJ8" s="51" t="s">
        <v>50</v>
      </c>
      <c r="AK8" s="52"/>
      <c r="AL8" s="52"/>
      <c r="AM8" s="53"/>
      <c r="AN8" s="51" t="s">
        <v>82</v>
      </c>
      <c r="AO8" s="52"/>
      <c r="AP8" s="52"/>
      <c r="AQ8" s="52"/>
      <c r="AR8" s="51" t="s">
        <v>50</v>
      </c>
      <c r="AS8" s="52"/>
      <c r="AT8" s="52"/>
      <c r="AU8" s="53"/>
      <c r="AV8" s="51" t="s">
        <v>159</v>
      </c>
      <c r="AW8" s="52"/>
      <c r="AX8" s="52"/>
      <c r="AY8" s="52"/>
      <c r="AZ8" s="51" t="s">
        <v>72</v>
      </c>
      <c r="BA8" s="52"/>
      <c r="BB8" s="52"/>
      <c r="BC8" s="53"/>
      <c r="BD8" s="51"/>
      <c r="BE8" s="52"/>
      <c r="BF8" s="52"/>
      <c r="BG8" s="52"/>
      <c r="BH8" s="51"/>
      <c r="BI8" s="52"/>
      <c r="BJ8" s="52"/>
      <c r="BK8" s="53"/>
      <c r="BL8" s="9"/>
      <c r="BM8" s="9"/>
    </row>
    <row r="9" spans="1:65" ht="15.75" customHeight="1" x14ac:dyDescent="0.35">
      <c r="A9" s="44" t="s">
        <v>197</v>
      </c>
      <c r="B9" s="44"/>
      <c r="C9" s="44"/>
      <c r="D9" s="44"/>
      <c r="E9" s="44" t="s">
        <v>25</v>
      </c>
      <c r="F9" s="44"/>
      <c r="G9" s="44"/>
      <c r="H9" s="44"/>
      <c r="I9" s="44"/>
      <c r="J9" s="44"/>
      <c r="K9" s="43" t="s">
        <v>248</v>
      </c>
      <c r="L9" s="43"/>
      <c r="M9" s="43"/>
      <c r="N9" s="43"/>
      <c r="O9" s="43"/>
      <c r="P9" s="43"/>
      <c r="Q9" s="43"/>
      <c r="R9" s="43"/>
      <c r="S9" s="43"/>
      <c r="T9" s="43"/>
      <c r="U9">
        <v>5</v>
      </c>
      <c r="X9" s="61" t="s">
        <v>2</v>
      </c>
      <c r="Y9" s="62"/>
      <c r="Z9" s="62"/>
      <c r="AA9" s="62"/>
      <c r="AB9" s="62"/>
      <c r="AC9" s="62"/>
      <c r="AD9" s="62"/>
      <c r="AE9" s="63"/>
      <c r="AF9" s="61" t="s">
        <v>2</v>
      </c>
      <c r="AG9" s="62"/>
      <c r="AH9" s="62"/>
      <c r="AI9" s="62"/>
      <c r="AJ9" s="62"/>
      <c r="AK9" s="62"/>
      <c r="AL9" s="62"/>
      <c r="AM9" s="63"/>
      <c r="AN9" s="61" t="s">
        <v>2</v>
      </c>
      <c r="AO9" s="62"/>
      <c r="AP9" s="62"/>
      <c r="AQ9" s="62"/>
      <c r="AR9" s="62"/>
      <c r="AS9" s="62"/>
      <c r="AT9" s="62"/>
      <c r="AU9" s="63"/>
      <c r="AV9" s="61" t="s">
        <v>2</v>
      </c>
      <c r="AW9" s="62"/>
      <c r="AX9" s="62"/>
      <c r="AY9" s="62"/>
      <c r="AZ9" s="62"/>
      <c r="BA9" s="62"/>
      <c r="BB9" s="62"/>
      <c r="BC9" s="63"/>
      <c r="BD9" s="61" t="s">
        <v>2</v>
      </c>
      <c r="BE9" s="62"/>
      <c r="BF9" s="62"/>
      <c r="BG9" s="62"/>
      <c r="BH9" s="62"/>
      <c r="BI9" s="62"/>
      <c r="BJ9" s="62"/>
      <c r="BK9" s="63"/>
      <c r="BL9" s="9"/>
      <c r="BM9" s="9"/>
    </row>
    <row r="10" spans="1:65" ht="15.75" customHeight="1" x14ac:dyDescent="0.3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88"/>
      <c r="L10" s="88"/>
      <c r="M10" s="88"/>
      <c r="N10" s="88"/>
      <c r="O10" s="88"/>
      <c r="P10" s="88"/>
      <c r="Q10" s="88"/>
      <c r="R10" s="88"/>
      <c r="S10" s="88"/>
      <c r="T10" s="90"/>
      <c r="U10">
        <v>6</v>
      </c>
      <c r="X10" s="54" t="s">
        <v>40</v>
      </c>
      <c r="Y10" s="54"/>
      <c r="Z10" s="54"/>
      <c r="AA10" s="54"/>
      <c r="AB10" s="55" t="s">
        <v>41</v>
      </c>
      <c r="AC10" s="56"/>
      <c r="AD10" s="56"/>
      <c r="AE10" s="57"/>
      <c r="AF10" s="54" t="s">
        <v>40</v>
      </c>
      <c r="AG10" s="54"/>
      <c r="AH10" s="54"/>
      <c r="AI10" s="54"/>
      <c r="AJ10" s="55" t="s">
        <v>41</v>
      </c>
      <c r="AK10" s="56"/>
      <c r="AL10" s="56"/>
      <c r="AM10" s="57"/>
      <c r="AN10" s="54" t="s">
        <v>40</v>
      </c>
      <c r="AO10" s="54"/>
      <c r="AP10" s="54"/>
      <c r="AQ10" s="54"/>
      <c r="AR10" s="55" t="s">
        <v>41</v>
      </c>
      <c r="AS10" s="56"/>
      <c r="AT10" s="56"/>
      <c r="AU10" s="57"/>
      <c r="AV10" s="54" t="s">
        <v>40</v>
      </c>
      <c r="AW10" s="54"/>
      <c r="AX10" s="54"/>
      <c r="AY10" s="54"/>
      <c r="AZ10" s="55" t="s">
        <v>41</v>
      </c>
      <c r="BA10" s="56"/>
      <c r="BB10" s="56"/>
      <c r="BC10" s="57"/>
      <c r="BD10" s="54" t="s">
        <v>40</v>
      </c>
      <c r="BE10" s="54"/>
      <c r="BF10" s="54"/>
      <c r="BG10" s="54"/>
      <c r="BH10" s="55" t="s">
        <v>41</v>
      </c>
      <c r="BI10" s="56"/>
      <c r="BJ10" s="56"/>
      <c r="BK10" s="57"/>
      <c r="BL10" s="9"/>
      <c r="BM10" s="9"/>
    </row>
    <row r="11" spans="1:65" ht="15" customHeight="1" x14ac:dyDescent="0.35">
      <c r="A11" s="44" t="s">
        <v>198</v>
      </c>
      <c r="B11" s="44"/>
      <c r="C11" s="44"/>
      <c r="D11" s="44"/>
      <c r="E11" s="44" t="s">
        <v>26</v>
      </c>
      <c r="F11" s="44"/>
      <c r="G11" s="44"/>
      <c r="H11" s="44"/>
      <c r="I11" s="44"/>
      <c r="J11" s="44"/>
      <c r="K11" s="43" t="s">
        <v>249</v>
      </c>
      <c r="L11" s="43"/>
      <c r="M11" s="43"/>
      <c r="N11" s="43"/>
      <c r="O11" s="43"/>
      <c r="P11" s="43"/>
      <c r="Q11" s="43"/>
      <c r="R11" s="43"/>
      <c r="S11" s="43"/>
      <c r="T11" s="43"/>
      <c r="U11">
        <v>7</v>
      </c>
      <c r="X11" s="58" t="s">
        <v>47</v>
      </c>
      <c r="Y11" s="59"/>
      <c r="Z11" s="59"/>
      <c r="AA11" s="59"/>
      <c r="AB11" s="58" t="s">
        <v>42</v>
      </c>
      <c r="AC11" s="59"/>
      <c r="AD11" s="59"/>
      <c r="AE11" s="60"/>
      <c r="AF11" s="58" t="s">
        <v>90</v>
      </c>
      <c r="AG11" s="59"/>
      <c r="AH11" s="59"/>
      <c r="AI11" s="59"/>
      <c r="AJ11" s="58" t="s">
        <v>42</v>
      </c>
      <c r="AK11" s="59"/>
      <c r="AL11" s="59"/>
      <c r="AM11" s="60"/>
      <c r="AN11" s="58" t="s">
        <v>125</v>
      </c>
      <c r="AO11" s="59"/>
      <c r="AP11" s="59"/>
      <c r="AQ11" s="59"/>
      <c r="AR11" s="58" t="s">
        <v>42</v>
      </c>
      <c r="AS11" s="59"/>
      <c r="AT11" s="59"/>
      <c r="AU11" s="60"/>
      <c r="AV11" s="58" t="s">
        <v>160</v>
      </c>
      <c r="AW11" s="59"/>
      <c r="AX11" s="59"/>
      <c r="AY11" s="59"/>
      <c r="AZ11" s="58" t="s">
        <v>42</v>
      </c>
      <c r="BA11" s="59"/>
      <c r="BB11" s="59"/>
      <c r="BC11" s="60"/>
      <c r="BD11" s="58"/>
      <c r="BE11" s="59"/>
      <c r="BF11" s="59"/>
      <c r="BG11" s="59"/>
      <c r="BH11" s="58" t="s">
        <v>42</v>
      </c>
      <c r="BI11" s="59"/>
      <c r="BJ11" s="59"/>
      <c r="BK11" s="60"/>
      <c r="BL11" s="9"/>
      <c r="BM11" s="9"/>
    </row>
    <row r="12" spans="1:65" ht="15.75" customHeight="1" x14ac:dyDescent="0.3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88"/>
      <c r="L12" s="88"/>
      <c r="M12" s="88"/>
      <c r="N12" s="88"/>
      <c r="O12" s="88"/>
      <c r="P12" s="88"/>
      <c r="Q12" s="88"/>
      <c r="R12" s="88"/>
      <c r="S12" s="88"/>
      <c r="T12" s="90"/>
      <c r="U12">
        <v>8</v>
      </c>
      <c r="X12" s="45" t="s">
        <v>48</v>
      </c>
      <c r="Y12" s="46"/>
      <c r="Z12" s="46"/>
      <c r="AA12" s="46"/>
      <c r="AB12" s="45" t="s">
        <v>70</v>
      </c>
      <c r="AC12" s="46"/>
      <c r="AD12" s="46"/>
      <c r="AE12" s="47"/>
      <c r="AF12" s="45" t="s">
        <v>91</v>
      </c>
      <c r="AG12" s="46"/>
      <c r="AH12" s="46"/>
      <c r="AI12" s="46"/>
      <c r="AJ12" s="45" t="s">
        <v>110</v>
      </c>
      <c r="AK12" s="46"/>
      <c r="AL12" s="46"/>
      <c r="AM12" s="47"/>
      <c r="AN12" s="45" t="s">
        <v>126</v>
      </c>
      <c r="AO12" s="46"/>
      <c r="AP12" s="46"/>
      <c r="AQ12" s="46"/>
      <c r="AR12" s="45" t="s">
        <v>147</v>
      </c>
      <c r="AS12" s="46"/>
      <c r="AT12" s="46"/>
      <c r="AU12" s="47"/>
      <c r="AV12" s="45" t="s">
        <v>161</v>
      </c>
      <c r="AW12" s="46"/>
      <c r="AX12" s="46"/>
      <c r="AY12" s="46"/>
      <c r="AZ12" s="45" t="s">
        <v>36</v>
      </c>
      <c r="BA12" s="46"/>
      <c r="BB12" s="46"/>
      <c r="BC12" s="47"/>
      <c r="BD12" s="45"/>
      <c r="BE12" s="46"/>
      <c r="BF12" s="46"/>
      <c r="BG12" s="46"/>
      <c r="BH12" s="45"/>
      <c r="BI12" s="46"/>
      <c r="BJ12" s="46"/>
      <c r="BK12" s="47"/>
      <c r="BL12" s="9"/>
      <c r="BM12" s="9"/>
    </row>
    <row r="13" spans="1:65" ht="15.75" customHeight="1" x14ac:dyDescent="0.35">
      <c r="A13" s="44" t="s">
        <v>199</v>
      </c>
      <c r="B13" s="44"/>
      <c r="C13" s="44"/>
      <c r="D13" s="44"/>
      <c r="E13" s="44" t="s">
        <v>27</v>
      </c>
      <c r="F13" s="44"/>
      <c r="G13" s="44"/>
      <c r="H13" s="44"/>
      <c r="I13" s="44"/>
      <c r="J13" s="44"/>
      <c r="K13" s="43" t="s">
        <v>250</v>
      </c>
      <c r="L13" s="43"/>
      <c r="M13" s="43"/>
      <c r="N13" s="43"/>
      <c r="O13" s="43"/>
      <c r="P13" s="43"/>
      <c r="Q13" s="43"/>
      <c r="R13" s="43"/>
      <c r="S13" s="43"/>
      <c r="T13" s="43"/>
      <c r="U13">
        <v>9</v>
      </c>
      <c r="X13" s="45" t="s">
        <v>49</v>
      </c>
      <c r="Y13" s="46"/>
      <c r="Z13" s="46"/>
      <c r="AA13" s="46"/>
      <c r="AB13" s="45" t="s">
        <v>71</v>
      </c>
      <c r="AC13" s="46"/>
      <c r="AD13" s="46"/>
      <c r="AE13" s="47"/>
      <c r="AF13" s="45" t="s">
        <v>92</v>
      </c>
      <c r="AG13" s="46"/>
      <c r="AH13" s="46"/>
      <c r="AI13" s="46"/>
      <c r="AJ13" s="45" t="s">
        <v>111</v>
      </c>
      <c r="AK13" s="46"/>
      <c r="AL13" s="46"/>
      <c r="AM13" s="47"/>
      <c r="AN13" s="45" t="s">
        <v>127</v>
      </c>
      <c r="AO13" s="46"/>
      <c r="AP13" s="46"/>
      <c r="AQ13" s="46"/>
      <c r="AR13" s="45" t="s">
        <v>78</v>
      </c>
      <c r="AS13" s="46"/>
      <c r="AT13" s="46"/>
      <c r="AU13" s="47"/>
      <c r="AV13" s="45" t="s">
        <v>162</v>
      </c>
      <c r="AW13" s="46"/>
      <c r="AX13" s="46"/>
      <c r="AY13" s="46"/>
      <c r="AZ13" s="45" t="s">
        <v>183</v>
      </c>
      <c r="BA13" s="46"/>
      <c r="BB13" s="46"/>
      <c r="BC13" s="47"/>
      <c r="BD13" s="45"/>
      <c r="BE13" s="46"/>
      <c r="BF13" s="46"/>
      <c r="BG13" s="46"/>
      <c r="BH13" s="45"/>
      <c r="BI13" s="46"/>
      <c r="BJ13" s="46"/>
      <c r="BK13" s="47"/>
      <c r="BL13" s="9"/>
      <c r="BM13" s="9"/>
    </row>
    <row r="14" spans="1:65" ht="15.75" customHeight="1" x14ac:dyDescent="0.3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88"/>
      <c r="L14" s="88"/>
      <c r="M14" s="88"/>
      <c r="N14" s="88"/>
      <c r="O14" s="88"/>
      <c r="P14" s="88"/>
      <c r="Q14" s="88"/>
      <c r="R14" s="88"/>
      <c r="S14" s="88"/>
      <c r="T14" s="90"/>
      <c r="U14">
        <v>10</v>
      </c>
      <c r="X14" s="45" t="s">
        <v>38</v>
      </c>
      <c r="Y14" s="46"/>
      <c r="Z14" s="46"/>
      <c r="AA14" s="46"/>
      <c r="AB14" s="48" t="s">
        <v>72</v>
      </c>
      <c r="AC14" s="49"/>
      <c r="AD14" s="49"/>
      <c r="AE14" s="50"/>
      <c r="AF14" s="45" t="s">
        <v>38</v>
      </c>
      <c r="AG14" s="46"/>
      <c r="AH14" s="46"/>
      <c r="AI14" s="46"/>
      <c r="AJ14" s="48"/>
      <c r="AK14" s="49"/>
      <c r="AL14" s="49"/>
      <c r="AM14" s="50"/>
      <c r="AN14" s="45" t="s">
        <v>38</v>
      </c>
      <c r="AO14" s="46"/>
      <c r="AP14" s="46"/>
      <c r="AQ14" s="46"/>
      <c r="AR14" s="48" t="s">
        <v>45</v>
      </c>
      <c r="AS14" s="49"/>
      <c r="AT14" s="49"/>
      <c r="AU14" s="50"/>
      <c r="AV14" s="45" t="s">
        <v>38</v>
      </c>
      <c r="AW14" s="46"/>
      <c r="AX14" s="46"/>
      <c r="AY14" s="46"/>
      <c r="AZ14" s="48" t="s">
        <v>79</v>
      </c>
      <c r="BA14" s="49"/>
      <c r="BB14" s="49"/>
      <c r="BC14" s="50"/>
      <c r="BD14" s="45"/>
      <c r="BE14" s="46"/>
      <c r="BF14" s="46"/>
      <c r="BG14" s="46"/>
      <c r="BH14" s="48"/>
      <c r="BI14" s="49"/>
      <c r="BJ14" s="49"/>
      <c r="BK14" s="50"/>
      <c r="BL14" s="9"/>
      <c r="BM14" s="9"/>
    </row>
    <row r="15" spans="1:65" ht="15.75" customHeight="1" x14ac:dyDescent="0.35">
      <c r="A15" s="44" t="s">
        <v>200</v>
      </c>
      <c r="B15" s="44"/>
      <c r="C15" s="44"/>
      <c r="D15" s="44"/>
      <c r="E15" s="44" t="s">
        <v>23</v>
      </c>
      <c r="F15" s="44"/>
      <c r="G15" s="44"/>
      <c r="H15" s="44"/>
      <c r="I15" s="44"/>
      <c r="J15" s="44"/>
      <c r="K15" s="43" t="s">
        <v>251</v>
      </c>
      <c r="L15" s="43"/>
      <c r="M15" s="43"/>
      <c r="N15" s="43"/>
      <c r="O15" s="43"/>
      <c r="P15" s="43"/>
      <c r="Q15" s="43"/>
      <c r="R15" s="43"/>
      <c r="S15" s="43"/>
      <c r="T15" s="43"/>
      <c r="U15">
        <v>11</v>
      </c>
      <c r="X15" s="51" t="s">
        <v>50</v>
      </c>
      <c r="Y15" s="52"/>
      <c r="Z15" s="52"/>
      <c r="AA15" s="52"/>
      <c r="AB15" s="51" t="s">
        <v>73</v>
      </c>
      <c r="AC15" s="52"/>
      <c r="AD15" s="52"/>
      <c r="AE15" s="53"/>
      <c r="AF15" s="51" t="s">
        <v>93</v>
      </c>
      <c r="AG15" s="52"/>
      <c r="AH15" s="52"/>
      <c r="AI15" s="52"/>
      <c r="AJ15" s="51" t="s">
        <v>112</v>
      </c>
      <c r="AK15" s="52"/>
      <c r="AL15" s="52"/>
      <c r="AM15" s="53"/>
      <c r="AN15" s="51" t="s">
        <v>128</v>
      </c>
      <c r="AO15" s="52"/>
      <c r="AP15" s="52"/>
      <c r="AQ15" s="52"/>
      <c r="AR15" s="51" t="s">
        <v>148</v>
      </c>
      <c r="AS15" s="52"/>
      <c r="AT15" s="52"/>
      <c r="AU15" s="53"/>
      <c r="AV15" s="51" t="s">
        <v>163</v>
      </c>
      <c r="AW15" s="52"/>
      <c r="AX15" s="52"/>
      <c r="AY15" s="52"/>
      <c r="AZ15" s="51" t="s">
        <v>50</v>
      </c>
      <c r="BA15" s="52"/>
      <c r="BB15" s="52"/>
      <c r="BC15" s="53"/>
      <c r="BD15" s="51"/>
      <c r="BE15" s="52"/>
      <c r="BF15" s="52"/>
      <c r="BG15" s="52"/>
      <c r="BH15" s="51"/>
      <c r="BI15" s="52"/>
      <c r="BJ15" s="52"/>
      <c r="BK15" s="53"/>
      <c r="BL15" s="9"/>
      <c r="BM15" s="9"/>
    </row>
    <row r="16" spans="1:65" ht="15.75" customHeight="1" x14ac:dyDescent="0.3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88"/>
      <c r="L16" s="88"/>
      <c r="M16" s="88"/>
      <c r="N16" s="88"/>
      <c r="O16" s="88"/>
      <c r="P16" s="88"/>
      <c r="Q16" s="88"/>
      <c r="R16" s="88"/>
      <c r="S16" s="88"/>
      <c r="T16" s="90"/>
      <c r="U16">
        <v>12</v>
      </c>
      <c r="X16" s="61" t="s">
        <v>3</v>
      </c>
      <c r="Y16" s="62"/>
      <c r="Z16" s="62"/>
      <c r="AA16" s="62"/>
      <c r="AB16" s="62"/>
      <c r="AC16" s="62"/>
      <c r="AD16" s="62"/>
      <c r="AE16" s="63"/>
      <c r="AF16" s="61" t="s">
        <v>3</v>
      </c>
      <c r="AG16" s="62"/>
      <c r="AH16" s="62"/>
      <c r="AI16" s="62"/>
      <c r="AJ16" s="62"/>
      <c r="AK16" s="62"/>
      <c r="AL16" s="62"/>
      <c r="AM16" s="63"/>
      <c r="AN16" s="61" t="s">
        <v>3</v>
      </c>
      <c r="AO16" s="62"/>
      <c r="AP16" s="62"/>
      <c r="AQ16" s="62"/>
      <c r="AR16" s="62"/>
      <c r="AS16" s="62"/>
      <c r="AT16" s="62"/>
      <c r="AU16" s="63"/>
      <c r="AV16" s="61" t="s">
        <v>3</v>
      </c>
      <c r="AW16" s="62"/>
      <c r="AX16" s="62"/>
      <c r="AY16" s="62"/>
      <c r="AZ16" s="62"/>
      <c r="BA16" s="62"/>
      <c r="BB16" s="62"/>
      <c r="BC16" s="63"/>
      <c r="BD16" s="61" t="s">
        <v>3</v>
      </c>
      <c r="BE16" s="62"/>
      <c r="BF16" s="62"/>
      <c r="BG16" s="62"/>
      <c r="BH16" s="62"/>
      <c r="BI16" s="62"/>
      <c r="BJ16" s="62"/>
      <c r="BK16" s="63"/>
      <c r="BL16" s="9"/>
      <c r="BM16" s="9"/>
    </row>
    <row r="17" spans="1:65" ht="15.75" customHeight="1" x14ac:dyDescent="0.35">
      <c r="A17" s="44" t="s">
        <v>201</v>
      </c>
      <c r="B17" s="44"/>
      <c r="C17" s="44"/>
      <c r="D17" s="44"/>
      <c r="E17" s="44" t="s">
        <v>24</v>
      </c>
      <c r="F17" s="44"/>
      <c r="G17" s="44"/>
      <c r="H17" s="44"/>
      <c r="I17" s="44"/>
      <c r="J17" s="44"/>
      <c r="K17" s="43" t="s">
        <v>252</v>
      </c>
      <c r="L17" s="43"/>
      <c r="M17" s="43"/>
      <c r="N17" s="43"/>
      <c r="O17" s="43"/>
      <c r="P17" s="43"/>
      <c r="Q17" s="43"/>
      <c r="R17" s="43"/>
      <c r="S17" s="43"/>
      <c r="T17" s="43"/>
      <c r="U17">
        <v>13</v>
      </c>
      <c r="X17" s="54" t="s">
        <v>40</v>
      </c>
      <c r="Y17" s="54"/>
      <c r="Z17" s="54"/>
      <c r="AA17" s="54"/>
      <c r="AB17" s="55" t="s">
        <v>41</v>
      </c>
      <c r="AC17" s="56"/>
      <c r="AD17" s="56"/>
      <c r="AE17" s="57"/>
      <c r="AF17" s="54" t="s">
        <v>40</v>
      </c>
      <c r="AG17" s="54"/>
      <c r="AH17" s="54"/>
      <c r="AI17" s="54"/>
      <c r="AJ17" s="55" t="s">
        <v>41</v>
      </c>
      <c r="AK17" s="56"/>
      <c r="AL17" s="56"/>
      <c r="AM17" s="57"/>
      <c r="AN17" s="54" t="s">
        <v>40</v>
      </c>
      <c r="AO17" s="54"/>
      <c r="AP17" s="54"/>
      <c r="AQ17" s="54"/>
      <c r="AR17" s="55" t="s">
        <v>41</v>
      </c>
      <c r="AS17" s="56"/>
      <c r="AT17" s="56"/>
      <c r="AU17" s="57"/>
      <c r="AV17" s="54" t="s">
        <v>40</v>
      </c>
      <c r="AW17" s="54"/>
      <c r="AX17" s="54"/>
      <c r="AY17" s="54"/>
      <c r="AZ17" s="55" t="s">
        <v>41</v>
      </c>
      <c r="BA17" s="56"/>
      <c r="BB17" s="56"/>
      <c r="BC17" s="57"/>
      <c r="BD17" s="54" t="s">
        <v>40</v>
      </c>
      <c r="BE17" s="54"/>
      <c r="BF17" s="54"/>
      <c r="BG17" s="54"/>
      <c r="BH17" s="55" t="s">
        <v>41</v>
      </c>
      <c r="BI17" s="56"/>
      <c r="BJ17" s="56"/>
      <c r="BK17" s="57"/>
      <c r="BL17" s="9"/>
      <c r="BM17" s="9"/>
    </row>
    <row r="18" spans="1:65" ht="15.75" customHeight="1" x14ac:dyDescent="0.3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88"/>
      <c r="L18" s="88"/>
      <c r="M18" s="88"/>
      <c r="N18" s="88"/>
      <c r="O18" s="88"/>
      <c r="P18" s="88"/>
      <c r="Q18" s="88"/>
      <c r="R18" s="88"/>
      <c r="S18" s="88"/>
      <c r="T18" s="90"/>
      <c r="U18">
        <v>14</v>
      </c>
      <c r="X18" s="58" t="s">
        <v>51</v>
      </c>
      <c r="Y18" s="59"/>
      <c r="Z18" s="59"/>
      <c r="AA18" s="59"/>
      <c r="AB18" s="58" t="s">
        <v>42</v>
      </c>
      <c r="AC18" s="59"/>
      <c r="AD18" s="59"/>
      <c r="AE18" s="60"/>
      <c r="AF18" s="58" t="s">
        <v>94</v>
      </c>
      <c r="AG18" s="59"/>
      <c r="AH18" s="59"/>
      <c r="AI18" s="59"/>
      <c r="AJ18" s="58" t="s">
        <v>42</v>
      </c>
      <c r="AK18" s="59"/>
      <c r="AL18" s="59"/>
      <c r="AM18" s="60"/>
      <c r="AN18" s="58" t="s">
        <v>129</v>
      </c>
      <c r="AO18" s="59"/>
      <c r="AP18" s="59"/>
      <c r="AQ18" s="59"/>
      <c r="AR18" s="58" t="s">
        <v>42</v>
      </c>
      <c r="AS18" s="59"/>
      <c r="AT18" s="59"/>
      <c r="AU18" s="60"/>
      <c r="AV18" s="58" t="s">
        <v>51</v>
      </c>
      <c r="AW18" s="59"/>
      <c r="AX18" s="59"/>
      <c r="AY18" s="59"/>
      <c r="AZ18" s="58" t="s">
        <v>42</v>
      </c>
      <c r="BA18" s="59"/>
      <c r="BB18" s="59"/>
      <c r="BC18" s="60"/>
      <c r="BD18" s="58"/>
      <c r="BE18" s="59"/>
      <c r="BF18" s="59"/>
      <c r="BG18" s="59"/>
      <c r="BH18" s="58" t="s">
        <v>42</v>
      </c>
      <c r="BI18" s="59"/>
      <c r="BJ18" s="59"/>
      <c r="BK18" s="60"/>
      <c r="BL18" s="9"/>
      <c r="BM18" s="9"/>
    </row>
    <row r="19" spans="1:65" ht="15.75" customHeight="1" x14ac:dyDescent="0.35">
      <c r="A19" s="44" t="s">
        <v>202</v>
      </c>
      <c r="B19" s="44"/>
      <c r="C19" s="44"/>
      <c r="D19" s="44"/>
      <c r="E19" s="44" t="s">
        <v>25</v>
      </c>
      <c r="F19" s="44"/>
      <c r="G19" s="44"/>
      <c r="H19" s="44"/>
      <c r="I19" s="44"/>
      <c r="J19" s="44"/>
      <c r="K19" s="43" t="s">
        <v>253</v>
      </c>
      <c r="L19" s="43"/>
      <c r="M19" s="43"/>
      <c r="N19" s="43"/>
      <c r="O19" s="43"/>
      <c r="P19" s="43"/>
      <c r="Q19" s="43"/>
      <c r="R19" s="43"/>
      <c r="S19" s="43"/>
      <c r="T19" s="43"/>
      <c r="U19">
        <v>15</v>
      </c>
      <c r="X19" s="45" t="s">
        <v>52</v>
      </c>
      <c r="Y19" s="46"/>
      <c r="Z19" s="46"/>
      <c r="AA19" s="46"/>
      <c r="AB19" s="45" t="s">
        <v>74</v>
      </c>
      <c r="AC19" s="46"/>
      <c r="AD19" s="46"/>
      <c r="AE19" s="47"/>
      <c r="AF19" s="45" t="s">
        <v>95</v>
      </c>
      <c r="AG19" s="46"/>
      <c r="AH19" s="46"/>
      <c r="AI19" s="46"/>
      <c r="AJ19" s="45" t="s">
        <v>113</v>
      </c>
      <c r="AK19" s="46"/>
      <c r="AL19" s="46"/>
      <c r="AM19" s="47"/>
      <c r="AN19" s="45" t="s">
        <v>130</v>
      </c>
      <c r="AO19" s="46"/>
      <c r="AP19" s="46"/>
      <c r="AQ19" s="46"/>
      <c r="AR19" s="45" t="s">
        <v>149</v>
      </c>
      <c r="AS19" s="46"/>
      <c r="AT19" s="46"/>
      <c r="AU19" s="47"/>
      <c r="AV19" s="45" t="s">
        <v>164</v>
      </c>
      <c r="AW19" s="46"/>
      <c r="AX19" s="46"/>
      <c r="AY19" s="46"/>
      <c r="AZ19" s="45" t="s">
        <v>184</v>
      </c>
      <c r="BA19" s="46"/>
      <c r="BB19" s="46"/>
      <c r="BC19" s="47"/>
      <c r="BD19" s="45"/>
      <c r="BE19" s="46"/>
      <c r="BF19" s="46"/>
      <c r="BG19" s="46"/>
      <c r="BH19" s="45"/>
      <c r="BI19" s="46"/>
      <c r="BJ19" s="46"/>
      <c r="BK19" s="47"/>
      <c r="BL19" s="9"/>
      <c r="BM19" s="9"/>
    </row>
    <row r="20" spans="1:65" ht="15.75" customHeight="1" x14ac:dyDescent="0.3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88"/>
      <c r="L20" s="88"/>
      <c r="M20" s="88"/>
      <c r="N20" s="88"/>
      <c r="O20" s="88"/>
      <c r="P20" s="88"/>
      <c r="Q20" s="88"/>
      <c r="R20" s="88"/>
      <c r="S20" s="88"/>
      <c r="T20" s="90"/>
      <c r="U20">
        <v>16</v>
      </c>
      <c r="X20" s="45" t="s">
        <v>53</v>
      </c>
      <c r="Y20" s="46"/>
      <c r="Z20" s="46"/>
      <c r="AA20" s="46"/>
      <c r="AB20" s="45" t="s">
        <v>75</v>
      </c>
      <c r="AC20" s="46"/>
      <c r="AD20" s="46"/>
      <c r="AE20" s="47"/>
      <c r="AF20" s="45" t="s">
        <v>96</v>
      </c>
      <c r="AG20" s="46"/>
      <c r="AH20" s="46"/>
      <c r="AI20" s="46"/>
      <c r="AJ20" s="45" t="s">
        <v>78</v>
      </c>
      <c r="AK20" s="46"/>
      <c r="AL20" s="46"/>
      <c r="AM20" s="47"/>
      <c r="AN20" s="45" t="s">
        <v>131</v>
      </c>
      <c r="AO20" s="46"/>
      <c r="AP20" s="46"/>
      <c r="AQ20" s="46"/>
      <c r="AR20" s="45"/>
      <c r="AS20" s="46"/>
      <c r="AT20" s="46"/>
      <c r="AU20" s="47"/>
      <c r="AV20" s="45"/>
      <c r="AW20" s="46"/>
      <c r="AX20" s="46"/>
      <c r="AY20" s="46"/>
      <c r="AZ20" s="45"/>
      <c r="BA20" s="46"/>
      <c r="BB20" s="46"/>
      <c r="BC20" s="47"/>
      <c r="BD20" s="45"/>
      <c r="BE20" s="46"/>
      <c r="BF20" s="46"/>
      <c r="BG20" s="46"/>
      <c r="BH20" s="45"/>
      <c r="BI20" s="46"/>
      <c r="BJ20" s="46"/>
      <c r="BK20" s="47"/>
      <c r="BL20" s="9"/>
      <c r="BM20" s="9"/>
    </row>
    <row r="21" spans="1:65" ht="15.75" customHeight="1" x14ac:dyDescent="0.35">
      <c r="A21" s="44" t="s">
        <v>203</v>
      </c>
      <c r="B21" s="44"/>
      <c r="C21" s="44"/>
      <c r="D21" s="44"/>
      <c r="E21" s="44" t="s">
        <v>26</v>
      </c>
      <c r="F21" s="44"/>
      <c r="G21" s="44"/>
      <c r="H21" s="44"/>
      <c r="I21" s="44"/>
      <c r="J21" s="44"/>
      <c r="K21" s="43" t="s">
        <v>254</v>
      </c>
      <c r="L21" s="43"/>
      <c r="M21" s="43"/>
      <c r="N21" s="43"/>
      <c r="O21" s="43"/>
      <c r="P21" s="43"/>
      <c r="Q21" s="43"/>
      <c r="R21" s="43"/>
      <c r="S21" s="43"/>
      <c r="T21" s="43"/>
      <c r="U21">
        <v>17</v>
      </c>
      <c r="X21" s="45" t="s">
        <v>38</v>
      </c>
      <c r="Y21" s="46"/>
      <c r="Z21" s="46"/>
      <c r="AA21" s="46"/>
      <c r="AB21" s="48"/>
      <c r="AC21" s="49"/>
      <c r="AD21" s="49"/>
      <c r="AE21" s="50"/>
      <c r="AF21" s="45" t="s">
        <v>38</v>
      </c>
      <c r="AG21" s="46"/>
      <c r="AH21" s="46"/>
      <c r="AI21" s="46"/>
      <c r="AJ21" s="48" t="s">
        <v>76</v>
      </c>
      <c r="AK21" s="49"/>
      <c r="AL21" s="49"/>
      <c r="AM21" s="50"/>
      <c r="AN21" s="45" t="s">
        <v>38</v>
      </c>
      <c r="AO21" s="46"/>
      <c r="AP21" s="46"/>
      <c r="AQ21" s="46"/>
      <c r="AR21" s="48" t="s">
        <v>76</v>
      </c>
      <c r="AS21" s="49"/>
      <c r="AT21" s="49"/>
      <c r="AU21" s="50"/>
      <c r="AV21" s="45" t="s">
        <v>38</v>
      </c>
      <c r="AW21" s="46"/>
      <c r="AX21" s="46"/>
      <c r="AY21" s="46"/>
      <c r="AZ21" s="48" t="s">
        <v>76</v>
      </c>
      <c r="BA21" s="49"/>
      <c r="BB21" s="49"/>
      <c r="BC21" s="50"/>
      <c r="BD21" s="45"/>
      <c r="BE21" s="46"/>
      <c r="BF21" s="46"/>
      <c r="BG21" s="46"/>
      <c r="BH21" s="48"/>
      <c r="BI21" s="49"/>
      <c r="BJ21" s="49"/>
      <c r="BK21" s="50"/>
      <c r="BL21" s="9"/>
      <c r="BM21" s="9"/>
    </row>
    <row r="22" spans="1:65" ht="15.75" customHeight="1" x14ac:dyDescent="0.3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88"/>
      <c r="L22" s="88"/>
      <c r="M22" s="88"/>
      <c r="N22" s="88"/>
      <c r="O22" s="88"/>
      <c r="P22" s="88"/>
      <c r="Q22" s="88"/>
      <c r="R22" s="88"/>
      <c r="S22" s="88"/>
      <c r="T22" s="90"/>
      <c r="U22">
        <v>18</v>
      </c>
      <c r="X22" s="51" t="s">
        <v>54</v>
      </c>
      <c r="Y22" s="52"/>
      <c r="Z22" s="52"/>
      <c r="AA22" s="52"/>
      <c r="AB22" s="51" t="s">
        <v>76</v>
      </c>
      <c r="AC22" s="52"/>
      <c r="AD22" s="52"/>
      <c r="AE22" s="53"/>
      <c r="AF22" s="51" t="s">
        <v>97</v>
      </c>
      <c r="AG22" s="52"/>
      <c r="AH22" s="52"/>
      <c r="AI22" s="52"/>
      <c r="AJ22" s="51" t="s">
        <v>114</v>
      </c>
      <c r="AK22" s="52"/>
      <c r="AL22" s="52"/>
      <c r="AM22" s="53"/>
      <c r="AN22" s="51" t="s">
        <v>132</v>
      </c>
      <c r="AO22" s="52"/>
      <c r="AP22" s="52"/>
      <c r="AQ22" s="52"/>
      <c r="AR22" s="51" t="s">
        <v>46</v>
      </c>
      <c r="AS22" s="52"/>
      <c r="AT22" s="52"/>
      <c r="AU22" s="53"/>
      <c r="AV22" s="51" t="s">
        <v>165</v>
      </c>
      <c r="AW22" s="52"/>
      <c r="AX22" s="52"/>
      <c r="AY22" s="52"/>
      <c r="AZ22" s="51" t="s">
        <v>46</v>
      </c>
      <c r="BA22" s="52"/>
      <c r="BB22" s="52"/>
      <c r="BC22" s="53"/>
      <c r="BD22" s="51"/>
      <c r="BE22" s="52"/>
      <c r="BF22" s="52"/>
      <c r="BG22" s="52"/>
      <c r="BH22" s="51"/>
      <c r="BI22" s="52"/>
      <c r="BJ22" s="52"/>
      <c r="BK22" s="53"/>
      <c r="BL22" s="9"/>
      <c r="BM22" s="9"/>
    </row>
    <row r="23" spans="1:65" ht="15.75" customHeight="1" x14ac:dyDescent="0.35">
      <c r="A23" s="44" t="s">
        <v>204</v>
      </c>
      <c r="B23" s="44"/>
      <c r="C23" s="44"/>
      <c r="D23" s="44"/>
      <c r="E23" s="44" t="s">
        <v>27</v>
      </c>
      <c r="F23" s="44"/>
      <c r="G23" s="44"/>
      <c r="H23" s="44"/>
      <c r="I23" s="44"/>
      <c r="J23" s="44"/>
      <c r="K23" s="43" t="s">
        <v>255</v>
      </c>
      <c r="L23" s="43"/>
      <c r="M23" s="43"/>
      <c r="N23" s="43"/>
      <c r="O23" s="43"/>
      <c r="P23" s="43"/>
      <c r="Q23" s="43"/>
      <c r="R23" s="43"/>
      <c r="S23" s="43"/>
      <c r="T23" s="43"/>
      <c r="U23">
        <v>19</v>
      </c>
      <c r="X23" s="61" t="s">
        <v>4</v>
      </c>
      <c r="Y23" s="62"/>
      <c r="Z23" s="62"/>
      <c r="AA23" s="62"/>
      <c r="AB23" s="62"/>
      <c r="AC23" s="62"/>
      <c r="AD23" s="62"/>
      <c r="AE23" s="63"/>
      <c r="AF23" s="61" t="s">
        <v>4</v>
      </c>
      <c r="AG23" s="62"/>
      <c r="AH23" s="62"/>
      <c r="AI23" s="62"/>
      <c r="AJ23" s="62"/>
      <c r="AK23" s="62"/>
      <c r="AL23" s="62"/>
      <c r="AM23" s="63"/>
      <c r="AN23" s="61" t="s">
        <v>4</v>
      </c>
      <c r="AO23" s="62"/>
      <c r="AP23" s="62"/>
      <c r="AQ23" s="62"/>
      <c r="AR23" s="62"/>
      <c r="AS23" s="62"/>
      <c r="AT23" s="62"/>
      <c r="AU23" s="63"/>
      <c r="AV23" s="61" t="s">
        <v>4</v>
      </c>
      <c r="AW23" s="62"/>
      <c r="AX23" s="62"/>
      <c r="AY23" s="62"/>
      <c r="AZ23" s="62"/>
      <c r="BA23" s="62"/>
      <c r="BB23" s="62"/>
      <c r="BC23" s="63"/>
      <c r="BD23" s="61" t="s">
        <v>4</v>
      </c>
      <c r="BE23" s="62"/>
      <c r="BF23" s="62"/>
      <c r="BG23" s="62"/>
      <c r="BH23" s="62"/>
      <c r="BI23" s="62"/>
      <c r="BJ23" s="62"/>
      <c r="BK23" s="63"/>
      <c r="BL23" s="9"/>
      <c r="BM23" s="9"/>
    </row>
    <row r="24" spans="1:65" ht="15.75" customHeight="1" x14ac:dyDescent="0.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10"/>
      <c r="L24" s="10"/>
      <c r="M24" s="10"/>
      <c r="N24" s="10"/>
      <c r="O24" s="10"/>
      <c r="P24" s="10"/>
      <c r="Q24" s="10"/>
      <c r="R24" s="10"/>
      <c r="S24" s="10"/>
      <c r="U24">
        <v>20</v>
      </c>
      <c r="X24" s="54" t="s">
        <v>40</v>
      </c>
      <c r="Y24" s="54"/>
      <c r="Z24" s="54"/>
      <c r="AA24" s="54"/>
      <c r="AB24" s="55" t="s">
        <v>41</v>
      </c>
      <c r="AC24" s="56"/>
      <c r="AD24" s="56"/>
      <c r="AE24" s="57"/>
      <c r="AF24" s="54" t="s">
        <v>40</v>
      </c>
      <c r="AG24" s="54"/>
      <c r="AH24" s="54"/>
      <c r="AI24" s="54"/>
      <c r="AJ24" s="55" t="s">
        <v>41</v>
      </c>
      <c r="AK24" s="56"/>
      <c r="AL24" s="56"/>
      <c r="AM24" s="57"/>
      <c r="AN24" s="54" t="s">
        <v>40</v>
      </c>
      <c r="AO24" s="54"/>
      <c r="AP24" s="54"/>
      <c r="AQ24" s="54"/>
      <c r="AR24" s="55" t="s">
        <v>41</v>
      </c>
      <c r="AS24" s="56"/>
      <c r="AT24" s="56"/>
      <c r="AU24" s="57"/>
      <c r="AV24" s="54" t="s">
        <v>40</v>
      </c>
      <c r="AW24" s="54"/>
      <c r="AX24" s="54"/>
      <c r="AY24" s="54"/>
      <c r="AZ24" s="55" t="s">
        <v>41</v>
      </c>
      <c r="BA24" s="56"/>
      <c r="BB24" s="56"/>
      <c r="BC24" s="57"/>
      <c r="BD24" s="54" t="s">
        <v>40</v>
      </c>
      <c r="BE24" s="54"/>
      <c r="BF24" s="54"/>
      <c r="BG24" s="54"/>
      <c r="BH24" s="55" t="s">
        <v>41</v>
      </c>
      <c r="BI24" s="56"/>
      <c r="BJ24" s="56"/>
      <c r="BK24" s="57"/>
      <c r="BL24" s="9"/>
      <c r="BM24" s="9"/>
    </row>
    <row r="25" spans="1:65" ht="15.75" customHeight="1" x14ac:dyDescent="0.35">
      <c r="A25" s="44" t="s">
        <v>205</v>
      </c>
      <c r="B25" s="44"/>
      <c r="C25" s="44"/>
      <c r="D25" s="44"/>
      <c r="E25" s="44" t="s">
        <v>23</v>
      </c>
      <c r="F25" s="44"/>
      <c r="G25" s="44"/>
      <c r="H25" s="44"/>
      <c r="I25" s="44"/>
      <c r="J25" s="44"/>
      <c r="K25" s="43" t="s">
        <v>256</v>
      </c>
      <c r="L25" s="43"/>
      <c r="M25" s="43"/>
      <c r="N25" s="43"/>
      <c r="O25" s="43"/>
      <c r="P25" s="43"/>
      <c r="Q25" s="43"/>
      <c r="R25" s="43"/>
      <c r="S25" s="43"/>
      <c r="T25" s="43"/>
      <c r="U25">
        <v>21</v>
      </c>
      <c r="X25" s="58" t="s">
        <v>55</v>
      </c>
      <c r="Y25" s="59"/>
      <c r="Z25" s="59"/>
      <c r="AA25" s="59"/>
      <c r="AB25" s="58" t="s">
        <v>42</v>
      </c>
      <c r="AC25" s="59"/>
      <c r="AD25" s="59"/>
      <c r="AE25" s="60"/>
      <c r="AF25" s="58" t="s">
        <v>42</v>
      </c>
      <c r="AG25" s="59"/>
      <c r="AH25" s="59"/>
      <c r="AI25" s="60"/>
      <c r="AJ25" s="58" t="s">
        <v>42</v>
      </c>
      <c r="AK25" s="59"/>
      <c r="AL25" s="59"/>
      <c r="AM25" s="60"/>
      <c r="AN25" s="58" t="s">
        <v>133</v>
      </c>
      <c r="AO25" s="59"/>
      <c r="AP25" s="59"/>
      <c r="AQ25" s="59"/>
      <c r="AR25" s="58" t="s">
        <v>42</v>
      </c>
      <c r="AS25" s="59"/>
      <c r="AT25" s="59"/>
      <c r="AU25" s="60"/>
      <c r="AV25" s="58" t="s">
        <v>166</v>
      </c>
      <c r="AW25" s="59"/>
      <c r="AX25" s="59"/>
      <c r="AY25" s="59"/>
      <c r="AZ25" s="58" t="s">
        <v>42</v>
      </c>
      <c r="BA25" s="59"/>
      <c r="BB25" s="59"/>
      <c r="BC25" s="60"/>
      <c r="BD25" s="58"/>
      <c r="BE25" s="59"/>
      <c r="BF25" s="59"/>
      <c r="BG25" s="59"/>
      <c r="BH25" s="58" t="s">
        <v>42</v>
      </c>
      <c r="BI25" s="59"/>
      <c r="BJ25" s="59"/>
      <c r="BK25" s="60"/>
      <c r="BL25" s="9"/>
      <c r="BM25" s="9"/>
    </row>
    <row r="26" spans="1:65" ht="15.75" customHeight="1" x14ac:dyDescent="0.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10"/>
      <c r="L26" s="10"/>
      <c r="M26" s="10"/>
      <c r="N26" s="10"/>
      <c r="O26" s="10"/>
      <c r="P26" s="10"/>
      <c r="Q26" s="10"/>
      <c r="R26" s="10"/>
      <c r="S26" s="10"/>
      <c r="U26">
        <v>22</v>
      </c>
      <c r="X26" s="45" t="s">
        <v>56</v>
      </c>
      <c r="Y26" s="46"/>
      <c r="Z26" s="46"/>
      <c r="AA26" s="46"/>
      <c r="AB26" s="45" t="s">
        <v>77</v>
      </c>
      <c r="AC26" s="46"/>
      <c r="AD26" s="46"/>
      <c r="AE26" s="47"/>
      <c r="AF26" s="45" t="s">
        <v>113</v>
      </c>
      <c r="AG26" s="46"/>
      <c r="AH26" s="46"/>
      <c r="AI26" s="47"/>
      <c r="AJ26" s="45" t="s">
        <v>115</v>
      </c>
      <c r="AK26" s="46"/>
      <c r="AL26" s="46"/>
      <c r="AM26" s="47"/>
      <c r="AN26" s="45" t="s">
        <v>134</v>
      </c>
      <c r="AO26" s="46"/>
      <c r="AP26" s="46"/>
      <c r="AQ26" s="46"/>
      <c r="AR26" s="45" t="s">
        <v>150</v>
      </c>
      <c r="AS26" s="46"/>
      <c r="AT26" s="46"/>
      <c r="AU26" s="47"/>
      <c r="AV26" s="45" t="s">
        <v>167</v>
      </c>
      <c r="AW26" s="46"/>
      <c r="AX26" s="46"/>
      <c r="AY26" s="46"/>
      <c r="AZ26" s="45" t="s">
        <v>185</v>
      </c>
      <c r="BA26" s="46"/>
      <c r="BB26" s="46"/>
      <c r="BC26" s="47"/>
      <c r="BD26" s="45"/>
      <c r="BE26" s="46"/>
      <c r="BF26" s="46"/>
      <c r="BG26" s="46"/>
      <c r="BH26" s="45"/>
      <c r="BI26" s="46"/>
      <c r="BJ26" s="46"/>
      <c r="BK26" s="47"/>
      <c r="BL26" s="9"/>
      <c r="BM26" s="9"/>
    </row>
    <row r="27" spans="1:65" ht="15.75" customHeight="1" x14ac:dyDescent="0.35">
      <c r="A27" s="44" t="s">
        <v>206</v>
      </c>
      <c r="B27" s="44"/>
      <c r="C27" s="44"/>
      <c r="D27" s="44"/>
      <c r="E27" s="44" t="s">
        <v>24</v>
      </c>
      <c r="F27" s="44"/>
      <c r="G27" s="44"/>
      <c r="H27" s="44"/>
      <c r="I27" s="44"/>
      <c r="J27" s="44"/>
      <c r="K27" s="43" t="s">
        <v>257</v>
      </c>
      <c r="L27" s="43"/>
      <c r="M27" s="43"/>
      <c r="N27" s="43"/>
      <c r="O27" s="43"/>
      <c r="P27" s="43"/>
      <c r="Q27" s="43"/>
      <c r="R27" s="43"/>
      <c r="S27" s="43"/>
      <c r="T27" s="43"/>
      <c r="U27">
        <v>23</v>
      </c>
      <c r="X27" s="45" t="s">
        <v>57</v>
      </c>
      <c r="Y27" s="46"/>
      <c r="Z27" s="46"/>
      <c r="AA27" s="46"/>
      <c r="AB27" s="45" t="s">
        <v>78</v>
      </c>
      <c r="AC27" s="46"/>
      <c r="AD27" s="46"/>
      <c r="AE27" s="47"/>
      <c r="AF27" s="45" t="s">
        <v>78</v>
      </c>
      <c r="AG27" s="46"/>
      <c r="AH27" s="46"/>
      <c r="AI27" s="47"/>
      <c r="AJ27" s="45" t="s">
        <v>116</v>
      </c>
      <c r="AK27" s="46"/>
      <c r="AL27" s="46"/>
      <c r="AM27" s="47"/>
      <c r="AN27" s="45"/>
      <c r="AO27" s="46"/>
      <c r="AP27" s="46"/>
      <c r="AQ27" s="46"/>
      <c r="AR27" s="45"/>
      <c r="AS27" s="46"/>
      <c r="AT27" s="46"/>
      <c r="AU27" s="47"/>
      <c r="AV27" s="45" t="s">
        <v>168</v>
      </c>
      <c r="AW27" s="46"/>
      <c r="AX27" s="46"/>
      <c r="AY27" s="46"/>
      <c r="AZ27" s="45"/>
      <c r="BA27" s="46"/>
      <c r="BB27" s="46"/>
      <c r="BC27" s="47"/>
      <c r="BD27" s="45"/>
      <c r="BE27" s="46"/>
      <c r="BF27" s="46"/>
      <c r="BG27" s="46"/>
      <c r="BH27" s="45"/>
      <c r="BI27" s="46"/>
      <c r="BJ27" s="46"/>
      <c r="BK27" s="47"/>
      <c r="BL27" s="9"/>
      <c r="BM27" s="9"/>
    </row>
    <row r="28" spans="1:65" ht="15.75" customHeight="1" x14ac:dyDescent="0.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10"/>
      <c r="L28" s="10"/>
      <c r="M28" s="10"/>
      <c r="N28" s="10"/>
      <c r="O28" s="10"/>
      <c r="P28" s="10"/>
      <c r="Q28" s="10"/>
      <c r="R28" s="10"/>
      <c r="S28" s="10"/>
      <c r="U28">
        <v>24</v>
      </c>
      <c r="X28" s="45" t="s">
        <v>38</v>
      </c>
      <c r="Y28" s="46"/>
      <c r="Z28" s="46"/>
      <c r="AA28" s="46"/>
      <c r="AB28" s="48" t="s">
        <v>79</v>
      </c>
      <c r="AC28" s="49"/>
      <c r="AD28" s="49"/>
      <c r="AE28" s="50"/>
      <c r="AF28" s="48" t="s">
        <v>76</v>
      </c>
      <c r="AG28" s="49"/>
      <c r="AH28" s="49"/>
      <c r="AI28" s="50"/>
      <c r="AJ28" s="48" t="s">
        <v>79</v>
      </c>
      <c r="AK28" s="49"/>
      <c r="AL28" s="49"/>
      <c r="AM28" s="50"/>
      <c r="AN28" s="45" t="s">
        <v>38</v>
      </c>
      <c r="AO28" s="46"/>
      <c r="AP28" s="46"/>
      <c r="AQ28" s="46"/>
      <c r="AR28" s="48"/>
      <c r="AS28" s="49"/>
      <c r="AT28" s="49"/>
      <c r="AU28" s="50"/>
      <c r="AV28" s="45" t="s">
        <v>38</v>
      </c>
      <c r="AW28" s="46"/>
      <c r="AX28" s="46"/>
      <c r="AY28" s="46"/>
      <c r="AZ28" s="48"/>
      <c r="BA28" s="49"/>
      <c r="BB28" s="49"/>
      <c r="BC28" s="50"/>
      <c r="BD28" s="45"/>
      <c r="BE28" s="46"/>
      <c r="BF28" s="46"/>
      <c r="BG28" s="46"/>
      <c r="BH28" s="48"/>
      <c r="BI28" s="49"/>
      <c r="BJ28" s="49"/>
      <c r="BK28" s="50"/>
      <c r="BL28" s="9"/>
      <c r="BM28" s="9"/>
    </row>
    <row r="29" spans="1:65" ht="15.75" customHeight="1" x14ac:dyDescent="0.35">
      <c r="A29" s="44" t="s">
        <v>207</v>
      </c>
      <c r="B29" s="44"/>
      <c r="C29" s="44"/>
      <c r="D29" s="44"/>
      <c r="E29" s="44" t="s">
        <v>25</v>
      </c>
      <c r="F29" s="44"/>
      <c r="G29" s="44"/>
      <c r="H29" s="44"/>
      <c r="I29" s="44"/>
      <c r="J29" s="44"/>
      <c r="K29" s="43" t="s">
        <v>258</v>
      </c>
      <c r="L29" s="43"/>
      <c r="M29" s="43"/>
      <c r="N29" s="43"/>
      <c r="O29" s="43"/>
      <c r="P29" s="43"/>
      <c r="Q29" s="43"/>
      <c r="R29" s="43"/>
      <c r="S29" s="43"/>
      <c r="T29" s="43"/>
      <c r="U29">
        <v>25</v>
      </c>
      <c r="X29" s="51" t="s">
        <v>58</v>
      </c>
      <c r="Y29" s="52"/>
      <c r="Z29" s="52"/>
      <c r="AA29" s="52"/>
      <c r="AB29" s="51" t="s">
        <v>80</v>
      </c>
      <c r="AC29" s="52"/>
      <c r="AD29" s="52"/>
      <c r="AE29" s="53"/>
      <c r="AF29" s="51" t="s">
        <v>114</v>
      </c>
      <c r="AG29" s="52"/>
      <c r="AH29" s="52"/>
      <c r="AI29" s="53"/>
      <c r="AJ29" s="51" t="s">
        <v>117</v>
      </c>
      <c r="AK29" s="52"/>
      <c r="AL29" s="52"/>
      <c r="AM29" s="53"/>
      <c r="AN29" s="51" t="s">
        <v>50</v>
      </c>
      <c r="AO29" s="52"/>
      <c r="AP29" s="52"/>
      <c r="AQ29" s="52"/>
      <c r="AR29" s="51" t="s">
        <v>72</v>
      </c>
      <c r="AS29" s="52"/>
      <c r="AT29" s="52"/>
      <c r="AU29" s="53"/>
      <c r="AV29" s="51" t="s">
        <v>169</v>
      </c>
      <c r="AW29" s="52"/>
      <c r="AX29" s="52"/>
      <c r="AY29" s="52"/>
      <c r="AZ29" s="51" t="s">
        <v>45</v>
      </c>
      <c r="BA29" s="52"/>
      <c r="BB29" s="52"/>
      <c r="BC29" s="53"/>
      <c r="BD29" s="51"/>
      <c r="BE29" s="52"/>
      <c r="BF29" s="52"/>
      <c r="BG29" s="52"/>
      <c r="BH29" s="51"/>
      <c r="BI29" s="52"/>
      <c r="BJ29" s="52"/>
      <c r="BK29" s="53"/>
      <c r="BL29" s="9"/>
      <c r="BM29" s="9"/>
    </row>
    <row r="30" spans="1:65" ht="15.75" customHeight="1" x14ac:dyDescent="0.5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10"/>
      <c r="L30" s="10"/>
      <c r="M30" s="10"/>
      <c r="N30" s="10"/>
      <c r="O30" s="10"/>
      <c r="P30" s="10"/>
      <c r="Q30" s="10"/>
      <c r="R30" s="10"/>
      <c r="S30" s="10"/>
      <c r="U30">
        <v>26</v>
      </c>
      <c r="X30" s="61" t="s">
        <v>5</v>
      </c>
      <c r="Y30" s="62"/>
      <c r="Z30" s="62"/>
      <c r="AA30" s="62"/>
      <c r="AB30" s="62"/>
      <c r="AC30" s="62"/>
      <c r="AD30" s="62"/>
      <c r="AE30" s="63"/>
      <c r="AF30" s="61" t="s">
        <v>5</v>
      </c>
      <c r="AG30" s="62"/>
      <c r="AH30" s="62"/>
      <c r="AI30" s="62"/>
      <c r="AJ30" s="62"/>
      <c r="AK30" s="62"/>
      <c r="AL30" s="62"/>
      <c r="AM30" s="63"/>
      <c r="AN30" s="61" t="s">
        <v>5</v>
      </c>
      <c r="AO30" s="62"/>
      <c r="AP30" s="62"/>
      <c r="AQ30" s="62"/>
      <c r="AR30" s="62"/>
      <c r="AS30" s="62"/>
      <c r="AT30" s="62"/>
      <c r="AU30" s="63"/>
      <c r="AV30" s="61" t="s">
        <v>5</v>
      </c>
      <c r="AW30" s="62"/>
      <c r="AX30" s="62"/>
      <c r="AY30" s="62"/>
      <c r="AZ30" s="62"/>
      <c r="BA30" s="62"/>
      <c r="BB30" s="62"/>
      <c r="BC30" s="63"/>
      <c r="BD30" s="61" t="s">
        <v>5</v>
      </c>
      <c r="BE30" s="62"/>
      <c r="BF30" s="62"/>
      <c r="BG30" s="62"/>
      <c r="BH30" s="62"/>
      <c r="BI30" s="62"/>
      <c r="BJ30" s="62"/>
      <c r="BK30" s="63"/>
      <c r="BL30" s="9"/>
      <c r="BM30" s="9"/>
    </row>
    <row r="31" spans="1:65" ht="15.75" customHeight="1" x14ac:dyDescent="0.35">
      <c r="A31" s="44" t="s">
        <v>208</v>
      </c>
      <c r="B31" s="44"/>
      <c r="C31" s="44"/>
      <c r="D31" s="44"/>
      <c r="E31" s="44" t="s">
        <v>26</v>
      </c>
      <c r="F31" s="44"/>
      <c r="G31" s="44"/>
      <c r="H31" s="44"/>
      <c r="I31" s="44"/>
      <c r="J31" s="44"/>
      <c r="K31" s="43" t="s">
        <v>259</v>
      </c>
      <c r="L31" s="43"/>
      <c r="M31" s="43"/>
      <c r="N31" s="43"/>
      <c r="O31" s="43"/>
      <c r="P31" s="43"/>
      <c r="Q31" s="43"/>
      <c r="R31" s="43"/>
      <c r="S31" s="43"/>
      <c r="T31" s="43"/>
      <c r="U31">
        <v>27</v>
      </c>
      <c r="X31" s="54" t="s">
        <v>40</v>
      </c>
      <c r="Y31" s="54"/>
      <c r="Z31" s="54"/>
      <c r="AA31" s="54"/>
      <c r="AB31" s="55" t="s">
        <v>41</v>
      </c>
      <c r="AC31" s="56"/>
      <c r="AD31" s="56"/>
      <c r="AE31" s="57"/>
      <c r="AF31" s="54" t="s">
        <v>40</v>
      </c>
      <c r="AG31" s="54"/>
      <c r="AH31" s="54"/>
      <c r="AI31" s="54"/>
      <c r="AJ31" s="55" t="s">
        <v>41</v>
      </c>
      <c r="AK31" s="56"/>
      <c r="AL31" s="56"/>
      <c r="AM31" s="57"/>
      <c r="AN31" s="54" t="s">
        <v>40</v>
      </c>
      <c r="AO31" s="54"/>
      <c r="AP31" s="54"/>
      <c r="AQ31" s="54"/>
      <c r="AR31" s="55" t="s">
        <v>41</v>
      </c>
      <c r="AS31" s="56"/>
      <c r="AT31" s="56"/>
      <c r="AU31" s="57"/>
      <c r="AV31" s="54" t="s">
        <v>40</v>
      </c>
      <c r="AW31" s="54"/>
      <c r="AX31" s="54"/>
      <c r="AY31" s="54"/>
      <c r="AZ31" s="55" t="s">
        <v>41</v>
      </c>
      <c r="BA31" s="56"/>
      <c r="BB31" s="56"/>
      <c r="BC31" s="57"/>
      <c r="BD31" s="54" t="s">
        <v>40</v>
      </c>
      <c r="BE31" s="54"/>
      <c r="BF31" s="54"/>
      <c r="BG31" s="54"/>
      <c r="BH31" s="55" t="s">
        <v>41</v>
      </c>
      <c r="BI31" s="56"/>
      <c r="BJ31" s="56"/>
      <c r="BK31" s="57"/>
      <c r="BL31" s="9"/>
      <c r="BM31" s="9"/>
    </row>
    <row r="32" spans="1:65" ht="15.75" customHeight="1" x14ac:dyDescent="0.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10"/>
      <c r="L32" s="10"/>
      <c r="M32" s="10"/>
      <c r="N32" s="10"/>
      <c r="O32" s="10"/>
      <c r="P32" s="10"/>
      <c r="Q32" s="10"/>
      <c r="R32" s="10"/>
      <c r="S32" s="10"/>
      <c r="T32" s="12"/>
      <c r="U32" s="36">
        <v>28</v>
      </c>
      <c r="V32" s="12"/>
      <c r="W32" s="12"/>
      <c r="X32" s="58" t="s">
        <v>59</v>
      </c>
      <c r="Y32" s="59"/>
      <c r="Z32" s="59"/>
      <c r="AA32" s="60"/>
      <c r="AB32" s="58" t="s">
        <v>42</v>
      </c>
      <c r="AC32" s="59"/>
      <c r="AD32" s="59"/>
      <c r="AE32" s="60"/>
      <c r="AF32" s="58" t="s">
        <v>98</v>
      </c>
      <c r="AG32" s="59"/>
      <c r="AH32" s="59"/>
      <c r="AI32" s="59"/>
      <c r="AJ32" s="58" t="s">
        <v>42</v>
      </c>
      <c r="AK32" s="59"/>
      <c r="AL32" s="59"/>
      <c r="AM32" s="60"/>
      <c r="AN32" s="58" t="s">
        <v>94</v>
      </c>
      <c r="AO32" s="59"/>
      <c r="AP32" s="59"/>
      <c r="AQ32" s="59"/>
      <c r="AR32" s="58" t="s">
        <v>42</v>
      </c>
      <c r="AS32" s="59"/>
      <c r="AT32" s="59"/>
      <c r="AU32" s="60"/>
      <c r="AV32" s="58" t="s">
        <v>170</v>
      </c>
      <c r="AW32" s="59"/>
      <c r="AX32" s="59"/>
      <c r="AY32" s="59"/>
      <c r="AZ32" s="58" t="s">
        <v>42</v>
      </c>
      <c r="BA32" s="59"/>
      <c r="BB32" s="59"/>
      <c r="BC32" s="60"/>
      <c r="BD32" s="58"/>
      <c r="BE32" s="59"/>
      <c r="BF32" s="59"/>
      <c r="BG32" s="59"/>
      <c r="BH32" s="58" t="s">
        <v>42</v>
      </c>
      <c r="BI32" s="59"/>
      <c r="BJ32" s="59"/>
      <c r="BK32" s="60"/>
      <c r="BL32" s="9"/>
      <c r="BM32" s="9"/>
    </row>
    <row r="33" spans="1:65" ht="15.75" customHeight="1" x14ac:dyDescent="0.35">
      <c r="A33" s="44" t="s">
        <v>209</v>
      </c>
      <c r="B33" s="44"/>
      <c r="C33" s="44"/>
      <c r="D33" s="44"/>
      <c r="E33" s="44" t="s">
        <v>27</v>
      </c>
      <c r="F33" s="44"/>
      <c r="G33" s="44"/>
      <c r="H33" s="44"/>
      <c r="I33" s="44"/>
      <c r="J33" s="44"/>
      <c r="K33" s="43" t="s">
        <v>260</v>
      </c>
      <c r="L33" s="43"/>
      <c r="M33" s="43"/>
      <c r="N33" s="43"/>
      <c r="O33" s="43"/>
      <c r="P33" s="43"/>
      <c r="Q33" s="43"/>
      <c r="R33" s="43"/>
      <c r="S33" s="43"/>
      <c r="T33" s="43"/>
      <c r="U33" s="36">
        <v>29</v>
      </c>
      <c r="V33" s="12"/>
      <c r="W33" s="12"/>
      <c r="X33" s="45" t="s">
        <v>60</v>
      </c>
      <c r="Y33" s="46"/>
      <c r="Z33" s="46"/>
      <c r="AA33" s="47"/>
      <c r="AB33" s="45" t="s">
        <v>81</v>
      </c>
      <c r="AC33" s="46"/>
      <c r="AD33" s="46"/>
      <c r="AE33" s="47"/>
      <c r="AF33" s="45" t="s">
        <v>99</v>
      </c>
      <c r="AG33" s="46"/>
      <c r="AH33" s="46"/>
      <c r="AI33" s="46"/>
      <c r="AJ33" s="45" t="s">
        <v>118</v>
      </c>
      <c r="AK33" s="46"/>
      <c r="AL33" s="46"/>
      <c r="AM33" s="47"/>
      <c r="AN33" s="45" t="s">
        <v>135</v>
      </c>
      <c r="AO33" s="46"/>
      <c r="AP33" s="46"/>
      <c r="AQ33" s="46"/>
      <c r="AR33" s="45" t="s">
        <v>151</v>
      </c>
      <c r="AS33" s="46"/>
      <c r="AT33" s="46"/>
      <c r="AU33" s="47"/>
      <c r="AV33" s="45" t="s">
        <v>171</v>
      </c>
      <c r="AW33" s="46"/>
      <c r="AX33" s="46"/>
      <c r="AY33" s="46"/>
      <c r="AZ33" s="45" t="s">
        <v>186</v>
      </c>
      <c r="BA33" s="46"/>
      <c r="BB33" s="46"/>
      <c r="BC33" s="47"/>
      <c r="BD33" s="45"/>
      <c r="BE33" s="46"/>
      <c r="BF33" s="46"/>
      <c r="BG33" s="46"/>
      <c r="BH33" s="45"/>
      <c r="BI33" s="46"/>
      <c r="BJ33" s="46"/>
      <c r="BK33" s="47"/>
      <c r="BL33" s="9"/>
      <c r="BM33" s="9"/>
    </row>
    <row r="34" spans="1:65" ht="15.75" customHeight="1" x14ac:dyDescent="0.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10"/>
      <c r="L34" s="10"/>
      <c r="M34" s="10"/>
      <c r="N34" s="10"/>
      <c r="O34" s="10"/>
      <c r="P34" s="10"/>
      <c r="Q34" s="10"/>
      <c r="R34" s="10"/>
      <c r="S34" s="10"/>
      <c r="T34" s="12"/>
      <c r="U34" s="36">
        <v>30</v>
      </c>
      <c r="V34" s="12"/>
      <c r="W34" s="12"/>
      <c r="X34" s="45" t="s">
        <v>61</v>
      </c>
      <c r="Y34" s="46"/>
      <c r="Z34" s="46"/>
      <c r="AA34" s="46"/>
      <c r="AB34" s="45"/>
      <c r="AC34" s="46"/>
      <c r="AD34" s="46"/>
      <c r="AE34" s="47"/>
      <c r="AF34" s="45" t="s">
        <v>100</v>
      </c>
      <c r="AG34" s="46"/>
      <c r="AH34" s="46"/>
      <c r="AI34" s="46"/>
      <c r="AJ34" s="45" t="s">
        <v>119</v>
      </c>
      <c r="AK34" s="46"/>
      <c r="AL34" s="46"/>
      <c r="AM34" s="47"/>
      <c r="AN34" s="45" t="s">
        <v>136</v>
      </c>
      <c r="AO34" s="46"/>
      <c r="AP34" s="46"/>
      <c r="AQ34" s="46"/>
      <c r="AR34" s="45"/>
      <c r="AS34" s="46"/>
      <c r="AT34" s="46"/>
      <c r="AU34" s="47"/>
      <c r="AV34" s="45" t="s">
        <v>172</v>
      </c>
      <c r="AW34" s="46"/>
      <c r="AX34" s="46"/>
      <c r="AY34" s="46"/>
      <c r="AZ34" s="45" t="s">
        <v>187</v>
      </c>
      <c r="BA34" s="46"/>
      <c r="BB34" s="46"/>
      <c r="BC34" s="47"/>
      <c r="BD34" s="45"/>
      <c r="BE34" s="46"/>
      <c r="BF34" s="46"/>
      <c r="BG34" s="46"/>
      <c r="BH34" s="45"/>
      <c r="BI34" s="46"/>
      <c r="BJ34" s="46"/>
      <c r="BK34" s="47"/>
      <c r="BL34" s="9"/>
      <c r="BM34" s="9"/>
    </row>
    <row r="35" spans="1:65" ht="15.75" customHeight="1" x14ac:dyDescent="0.35">
      <c r="A35" s="44" t="s">
        <v>210</v>
      </c>
      <c r="B35" s="44"/>
      <c r="C35" s="44"/>
      <c r="D35" s="44"/>
      <c r="E35" s="44" t="s">
        <v>23</v>
      </c>
      <c r="F35" s="44"/>
      <c r="G35" s="44"/>
      <c r="H35" s="44"/>
      <c r="I35" s="44"/>
      <c r="J35" s="44"/>
      <c r="K35" s="43" t="s">
        <v>261</v>
      </c>
      <c r="L35" s="43"/>
      <c r="M35" s="43"/>
      <c r="N35" s="43"/>
      <c r="O35" s="43"/>
      <c r="P35" s="43"/>
      <c r="Q35" s="43"/>
      <c r="R35" s="43"/>
      <c r="S35" s="43"/>
      <c r="T35" s="43"/>
      <c r="U35" s="36">
        <v>31</v>
      </c>
      <c r="V35" s="12"/>
      <c r="W35" s="12"/>
      <c r="X35" s="45" t="s">
        <v>38</v>
      </c>
      <c r="Y35" s="46"/>
      <c r="Z35" s="46"/>
      <c r="AA35" s="46"/>
      <c r="AB35" s="48" t="s">
        <v>45</v>
      </c>
      <c r="AC35" s="49"/>
      <c r="AD35" s="49"/>
      <c r="AE35" s="50"/>
      <c r="AF35" s="45" t="s">
        <v>38</v>
      </c>
      <c r="AG35" s="46"/>
      <c r="AH35" s="46"/>
      <c r="AI35" s="46"/>
      <c r="AJ35" s="48" t="s">
        <v>45</v>
      </c>
      <c r="AK35" s="49"/>
      <c r="AL35" s="49"/>
      <c r="AM35" s="50"/>
      <c r="AN35" s="45" t="s">
        <v>38</v>
      </c>
      <c r="AO35" s="46"/>
      <c r="AP35" s="46"/>
      <c r="AQ35" s="46"/>
      <c r="AR35" s="48" t="s">
        <v>79</v>
      </c>
      <c r="AS35" s="49"/>
      <c r="AT35" s="49"/>
      <c r="AU35" s="50"/>
      <c r="AV35" s="45" t="s">
        <v>38</v>
      </c>
      <c r="AW35" s="46"/>
      <c r="AX35" s="46"/>
      <c r="AY35" s="46"/>
      <c r="AZ35" s="48" t="s">
        <v>79</v>
      </c>
      <c r="BA35" s="49"/>
      <c r="BB35" s="49"/>
      <c r="BC35" s="50"/>
      <c r="BD35" s="45"/>
      <c r="BE35" s="46"/>
      <c r="BF35" s="46"/>
      <c r="BG35" s="46"/>
      <c r="BH35" s="48"/>
      <c r="BI35" s="49"/>
      <c r="BJ35" s="49"/>
      <c r="BK35" s="50"/>
      <c r="BL35" s="9"/>
      <c r="BM35" s="9"/>
    </row>
    <row r="36" spans="1:65" ht="15.75" customHeight="1" x14ac:dyDescent="0.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10"/>
      <c r="L36" s="10"/>
      <c r="M36" s="10"/>
      <c r="N36" s="10"/>
      <c r="O36" s="10"/>
      <c r="P36" s="10"/>
      <c r="Q36" s="10"/>
      <c r="R36" s="10"/>
      <c r="S36" s="10"/>
      <c r="U36" s="37">
        <v>32</v>
      </c>
      <c r="X36" s="51" t="s">
        <v>62</v>
      </c>
      <c r="Y36" s="52"/>
      <c r="Z36" s="52"/>
      <c r="AA36" s="52"/>
      <c r="AB36" s="51" t="s">
        <v>82</v>
      </c>
      <c r="AC36" s="52"/>
      <c r="AD36" s="52"/>
      <c r="AE36" s="53"/>
      <c r="AF36" s="51" t="s">
        <v>101</v>
      </c>
      <c r="AG36" s="52"/>
      <c r="AH36" s="52"/>
      <c r="AI36" s="52"/>
      <c r="AJ36" s="51" t="s">
        <v>80</v>
      </c>
      <c r="AK36" s="52"/>
      <c r="AL36" s="52"/>
      <c r="AM36" s="53"/>
      <c r="AN36" s="51" t="s">
        <v>137</v>
      </c>
      <c r="AO36" s="52"/>
      <c r="AP36" s="52"/>
      <c r="AQ36" s="52"/>
      <c r="AR36" s="51" t="s">
        <v>152</v>
      </c>
      <c r="AS36" s="52"/>
      <c r="AT36" s="52"/>
      <c r="AU36" s="53"/>
      <c r="AV36" s="51" t="s">
        <v>173</v>
      </c>
      <c r="AW36" s="52"/>
      <c r="AX36" s="52"/>
      <c r="AY36" s="52"/>
      <c r="AZ36" s="51" t="s">
        <v>50</v>
      </c>
      <c r="BA36" s="52"/>
      <c r="BB36" s="52"/>
      <c r="BC36" s="53"/>
      <c r="BD36" s="51"/>
      <c r="BE36" s="52"/>
      <c r="BF36" s="52"/>
      <c r="BG36" s="52"/>
      <c r="BH36" s="51"/>
      <c r="BI36" s="52"/>
      <c r="BJ36" s="52"/>
      <c r="BK36" s="53"/>
      <c r="BL36" s="9"/>
      <c r="BM36" s="9"/>
    </row>
    <row r="37" spans="1:65" ht="15.75" customHeight="1" x14ac:dyDescent="0.35">
      <c r="A37" s="44" t="s">
        <v>211</v>
      </c>
      <c r="B37" s="44"/>
      <c r="C37" s="44"/>
      <c r="D37" s="44"/>
      <c r="E37" s="44" t="s">
        <v>24</v>
      </c>
      <c r="F37" s="44"/>
      <c r="G37" s="44"/>
      <c r="H37" s="44"/>
      <c r="I37" s="44"/>
      <c r="J37" s="44"/>
      <c r="K37" s="43" t="s">
        <v>262</v>
      </c>
      <c r="L37" s="43"/>
      <c r="M37" s="43"/>
      <c r="N37" s="43"/>
      <c r="O37" s="43"/>
      <c r="P37" s="43"/>
      <c r="Q37" s="43"/>
      <c r="R37" s="43"/>
      <c r="S37" s="43"/>
      <c r="T37" s="43"/>
      <c r="U37" s="37">
        <v>33</v>
      </c>
      <c r="X37" s="61" t="s">
        <v>6</v>
      </c>
      <c r="Y37" s="62"/>
      <c r="Z37" s="62"/>
      <c r="AA37" s="62"/>
      <c r="AB37" s="62"/>
      <c r="AC37" s="62"/>
      <c r="AD37" s="62"/>
      <c r="AE37" s="63"/>
      <c r="AF37" s="61" t="s">
        <v>6</v>
      </c>
      <c r="AG37" s="62"/>
      <c r="AH37" s="62"/>
      <c r="AI37" s="62"/>
      <c r="AJ37" s="62"/>
      <c r="AK37" s="62"/>
      <c r="AL37" s="62"/>
      <c r="AM37" s="63"/>
      <c r="AN37" s="61" t="s">
        <v>6</v>
      </c>
      <c r="AO37" s="62"/>
      <c r="AP37" s="62"/>
      <c r="AQ37" s="62"/>
      <c r="AR37" s="62"/>
      <c r="AS37" s="62"/>
      <c r="AT37" s="62"/>
      <c r="AU37" s="63"/>
      <c r="AV37" s="61" t="s">
        <v>6</v>
      </c>
      <c r="AW37" s="62"/>
      <c r="AX37" s="62"/>
      <c r="AY37" s="62"/>
      <c r="AZ37" s="62"/>
      <c r="BA37" s="62"/>
      <c r="BB37" s="62"/>
      <c r="BC37" s="63"/>
      <c r="BD37" s="61" t="s">
        <v>6</v>
      </c>
      <c r="BE37" s="62"/>
      <c r="BF37" s="62"/>
      <c r="BG37" s="62"/>
      <c r="BH37" s="62"/>
      <c r="BI37" s="62"/>
      <c r="BJ37" s="62"/>
      <c r="BK37" s="63"/>
      <c r="BL37" s="9"/>
      <c r="BM37" s="9"/>
    </row>
    <row r="38" spans="1:65" ht="15" customHeight="1" x14ac:dyDescent="0.5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10"/>
      <c r="L38" s="10"/>
      <c r="M38" s="10"/>
      <c r="N38" s="10"/>
      <c r="O38" s="10"/>
      <c r="P38" s="10"/>
      <c r="Q38" s="10"/>
      <c r="R38" s="10"/>
      <c r="S38" s="10"/>
      <c r="U38" s="37">
        <v>34</v>
      </c>
      <c r="X38" s="54" t="s">
        <v>40</v>
      </c>
      <c r="Y38" s="54"/>
      <c r="Z38" s="54"/>
      <c r="AA38" s="54"/>
      <c r="AB38" s="55" t="s">
        <v>41</v>
      </c>
      <c r="AC38" s="56"/>
      <c r="AD38" s="56"/>
      <c r="AE38" s="57"/>
      <c r="AF38" s="54" t="s">
        <v>40</v>
      </c>
      <c r="AG38" s="54"/>
      <c r="AH38" s="54"/>
      <c r="AI38" s="54"/>
      <c r="AJ38" s="55" t="s">
        <v>41</v>
      </c>
      <c r="AK38" s="56"/>
      <c r="AL38" s="56"/>
      <c r="AM38" s="57"/>
      <c r="AN38" s="54" t="s">
        <v>40</v>
      </c>
      <c r="AO38" s="54"/>
      <c r="AP38" s="54"/>
      <c r="AQ38" s="54"/>
      <c r="AR38" s="55" t="s">
        <v>41</v>
      </c>
      <c r="AS38" s="56"/>
      <c r="AT38" s="56"/>
      <c r="AU38" s="57"/>
      <c r="AV38" s="54" t="s">
        <v>40</v>
      </c>
      <c r="AW38" s="54"/>
      <c r="AX38" s="54"/>
      <c r="AY38" s="54"/>
      <c r="AZ38" s="55" t="s">
        <v>41</v>
      </c>
      <c r="BA38" s="56"/>
      <c r="BB38" s="56"/>
      <c r="BC38" s="57"/>
      <c r="BD38" s="54" t="s">
        <v>40</v>
      </c>
      <c r="BE38" s="54"/>
      <c r="BF38" s="54"/>
      <c r="BG38" s="54"/>
      <c r="BH38" s="55" t="s">
        <v>41</v>
      </c>
      <c r="BI38" s="56"/>
      <c r="BJ38" s="56"/>
      <c r="BK38" s="57"/>
      <c r="BL38" s="9"/>
      <c r="BM38" s="9"/>
    </row>
    <row r="39" spans="1:65" ht="15.75" customHeight="1" x14ac:dyDescent="0.35">
      <c r="A39" s="44" t="s">
        <v>212</v>
      </c>
      <c r="B39" s="44"/>
      <c r="C39" s="44"/>
      <c r="D39" s="44"/>
      <c r="E39" s="44" t="s">
        <v>25</v>
      </c>
      <c r="F39" s="44"/>
      <c r="G39" s="44"/>
      <c r="H39" s="44"/>
      <c r="I39" s="44"/>
      <c r="J39" s="44"/>
      <c r="K39" s="43" t="s">
        <v>263</v>
      </c>
      <c r="L39" s="43"/>
      <c r="M39" s="43"/>
      <c r="N39" s="43"/>
      <c r="O39" s="43"/>
      <c r="P39" s="43"/>
      <c r="Q39" s="43"/>
      <c r="R39" s="43"/>
      <c r="S39" s="43"/>
      <c r="T39" s="43"/>
      <c r="U39" s="37">
        <v>35</v>
      </c>
      <c r="X39" s="58" t="s">
        <v>63</v>
      </c>
      <c r="Y39" s="59"/>
      <c r="Z39" s="59"/>
      <c r="AA39" s="59"/>
      <c r="AB39" s="58" t="s">
        <v>42</v>
      </c>
      <c r="AC39" s="59"/>
      <c r="AD39" s="59"/>
      <c r="AE39" s="60"/>
      <c r="AF39" s="58" t="s">
        <v>102</v>
      </c>
      <c r="AG39" s="59"/>
      <c r="AH39" s="59"/>
      <c r="AI39" s="59"/>
      <c r="AJ39" s="58" t="s">
        <v>42</v>
      </c>
      <c r="AK39" s="59"/>
      <c r="AL39" s="59"/>
      <c r="AM39" s="60"/>
      <c r="AN39" s="58" t="s">
        <v>138</v>
      </c>
      <c r="AO39" s="59"/>
      <c r="AP39" s="59"/>
      <c r="AQ39" s="59"/>
      <c r="AR39" s="58" t="s">
        <v>42</v>
      </c>
      <c r="AS39" s="59"/>
      <c r="AT39" s="59"/>
      <c r="AU39" s="60"/>
      <c r="AV39" s="58" t="s">
        <v>174</v>
      </c>
      <c r="AW39" s="59"/>
      <c r="AX39" s="59"/>
      <c r="AY39" s="59"/>
      <c r="AZ39" s="58" t="s">
        <v>42</v>
      </c>
      <c r="BA39" s="59"/>
      <c r="BB39" s="59"/>
      <c r="BC39" s="60"/>
      <c r="BD39" s="58"/>
      <c r="BE39" s="59"/>
      <c r="BF39" s="59"/>
      <c r="BG39" s="59"/>
      <c r="BH39" s="58" t="s">
        <v>42</v>
      </c>
      <c r="BI39" s="59"/>
      <c r="BJ39" s="59"/>
      <c r="BK39" s="60"/>
      <c r="BL39" s="9"/>
      <c r="BM39" s="9"/>
    </row>
    <row r="40" spans="1:65" ht="15.75" customHeight="1" x14ac:dyDescent="0.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10"/>
      <c r="L40" s="10"/>
      <c r="M40" s="10"/>
      <c r="N40" s="10"/>
      <c r="O40" s="10"/>
      <c r="P40" s="10"/>
      <c r="Q40" s="10"/>
      <c r="R40" s="10"/>
      <c r="S40" s="10"/>
      <c r="U40" s="37">
        <v>36</v>
      </c>
      <c r="X40" s="45" t="s">
        <v>64</v>
      </c>
      <c r="Y40" s="46"/>
      <c r="Z40" s="46"/>
      <c r="AA40" s="46"/>
      <c r="AB40" s="45" t="s">
        <v>83</v>
      </c>
      <c r="AC40" s="46"/>
      <c r="AD40" s="46"/>
      <c r="AE40" s="47"/>
      <c r="AF40" s="45" t="s">
        <v>103</v>
      </c>
      <c r="AG40" s="46"/>
      <c r="AH40" s="46"/>
      <c r="AI40" s="46"/>
      <c r="AJ40" s="45" t="s">
        <v>120</v>
      </c>
      <c r="AK40" s="46"/>
      <c r="AL40" s="46"/>
      <c r="AM40" s="47"/>
      <c r="AN40" s="45" t="s">
        <v>139</v>
      </c>
      <c r="AO40" s="46"/>
      <c r="AP40" s="46"/>
      <c r="AQ40" s="46"/>
      <c r="AR40" s="45" t="s">
        <v>153</v>
      </c>
      <c r="AS40" s="46"/>
      <c r="AT40" s="46"/>
      <c r="AU40" s="47"/>
      <c r="AV40" s="45" t="s">
        <v>175</v>
      </c>
      <c r="AW40" s="46"/>
      <c r="AX40" s="46"/>
      <c r="AY40" s="46"/>
      <c r="AZ40" s="45" t="s">
        <v>188</v>
      </c>
      <c r="BA40" s="46"/>
      <c r="BB40" s="46"/>
      <c r="BC40" s="47"/>
      <c r="BD40" s="45"/>
      <c r="BE40" s="46"/>
      <c r="BF40" s="46"/>
      <c r="BG40" s="46"/>
      <c r="BH40" s="45"/>
      <c r="BI40" s="46"/>
      <c r="BJ40" s="46"/>
      <c r="BK40" s="47"/>
      <c r="BL40" s="9"/>
      <c r="BM40" s="9"/>
    </row>
    <row r="41" spans="1:65" ht="15.75" customHeight="1" x14ac:dyDescent="0.35">
      <c r="A41" s="44" t="s">
        <v>213</v>
      </c>
      <c r="B41" s="44"/>
      <c r="C41" s="44"/>
      <c r="D41" s="44"/>
      <c r="E41" s="44" t="s">
        <v>26</v>
      </c>
      <c r="F41" s="44"/>
      <c r="G41" s="44"/>
      <c r="H41" s="44"/>
      <c r="I41" s="44"/>
      <c r="J41" s="44"/>
      <c r="K41" s="43" t="s">
        <v>264</v>
      </c>
      <c r="L41" s="43"/>
      <c r="M41" s="43"/>
      <c r="N41" s="43"/>
      <c r="O41" s="43"/>
      <c r="P41" s="43"/>
      <c r="Q41" s="43"/>
      <c r="R41" s="43"/>
      <c r="S41" s="43"/>
      <c r="T41" s="43"/>
      <c r="U41" s="37">
        <v>37</v>
      </c>
      <c r="X41" s="45" t="s">
        <v>65</v>
      </c>
      <c r="Y41" s="46"/>
      <c r="Z41" s="46"/>
      <c r="AA41" s="46"/>
      <c r="AB41" s="45"/>
      <c r="AC41" s="46"/>
      <c r="AD41" s="46"/>
      <c r="AE41" s="47"/>
      <c r="AF41" s="45" t="s">
        <v>104</v>
      </c>
      <c r="AG41" s="46"/>
      <c r="AH41" s="46"/>
      <c r="AI41" s="46"/>
      <c r="AJ41" s="45"/>
      <c r="AK41" s="46"/>
      <c r="AL41" s="46"/>
      <c r="AM41" s="47"/>
      <c r="AN41" s="45" t="s">
        <v>140</v>
      </c>
      <c r="AO41" s="46"/>
      <c r="AP41" s="46"/>
      <c r="AQ41" s="46"/>
      <c r="AR41" s="45"/>
      <c r="AS41" s="46"/>
      <c r="AT41" s="46"/>
      <c r="AU41" s="47"/>
      <c r="AV41" s="45" t="s">
        <v>176</v>
      </c>
      <c r="AW41" s="46"/>
      <c r="AX41" s="46"/>
      <c r="AY41" s="46"/>
      <c r="AZ41" s="45"/>
      <c r="BA41" s="46"/>
      <c r="BB41" s="46"/>
      <c r="BC41" s="47"/>
      <c r="BD41" s="45"/>
      <c r="BE41" s="46"/>
      <c r="BF41" s="46"/>
      <c r="BG41" s="46"/>
      <c r="BH41" s="45"/>
      <c r="BI41" s="46"/>
      <c r="BJ41" s="46"/>
      <c r="BK41" s="47"/>
      <c r="BL41" s="9"/>
      <c r="BM41" s="9"/>
    </row>
    <row r="42" spans="1:65" ht="15.75" customHeight="1" x14ac:dyDescent="0.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10"/>
      <c r="L42" s="10"/>
      <c r="M42" s="10"/>
      <c r="N42" s="10"/>
      <c r="O42" s="10"/>
      <c r="P42" s="10"/>
      <c r="Q42" s="10"/>
      <c r="R42" s="10"/>
      <c r="S42" s="10"/>
      <c r="U42" s="37">
        <v>38</v>
      </c>
      <c r="X42" s="45" t="s">
        <v>38</v>
      </c>
      <c r="Y42" s="46"/>
      <c r="Z42" s="46"/>
      <c r="AA42" s="46"/>
      <c r="AB42" s="48"/>
      <c r="AC42" s="49"/>
      <c r="AD42" s="49"/>
      <c r="AE42" s="50"/>
      <c r="AF42" s="45" t="s">
        <v>38</v>
      </c>
      <c r="AG42" s="46"/>
      <c r="AH42" s="46"/>
      <c r="AI42" s="46"/>
      <c r="AJ42" s="48"/>
      <c r="AK42" s="49"/>
      <c r="AL42" s="49"/>
      <c r="AM42" s="50"/>
      <c r="AN42" s="45" t="s">
        <v>38</v>
      </c>
      <c r="AO42" s="46"/>
      <c r="AP42" s="46"/>
      <c r="AQ42" s="46"/>
      <c r="AR42" s="48" t="s">
        <v>45</v>
      </c>
      <c r="AS42" s="49"/>
      <c r="AT42" s="49"/>
      <c r="AU42" s="50"/>
      <c r="AV42" s="45" t="s">
        <v>38</v>
      </c>
      <c r="AW42" s="46"/>
      <c r="AX42" s="46"/>
      <c r="AY42" s="46"/>
      <c r="AZ42" s="48" t="s">
        <v>72</v>
      </c>
      <c r="BA42" s="49"/>
      <c r="BB42" s="49"/>
      <c r="BC42" s="50"/>
      <c r="BD42" s="45"/>
      <c r="BE42" s="46"/>
      <c r="BF42" s="46"/>
      <c r="BG42" s="46"/>
      <c r="BH42" s="48"/>
      <c r="BI42" s="49"/>
      <c r="BJ42" s="49"/>
      <c r="BK42" s="50"/>
      <c r="BL42" s="9"/>
      <c r="BM42" s="9"/>
    </row>
    <row r="43" spans="1:65" ht="15.75" customHeight="1" x14ac:dyDescent="0.35">
      <c r="A43" s="44" t="s">
        <v>214</v>
      </c>
      <c r="B43" s="44"/>
      <c r="C43" s="44"/>
      <c r="D43" s="44"/>
      <c r="E43" s="44" t="s">
        <v>27</v>
      </c>
      <c r="F43" s="44"/>
      <c r="G43" s="44"/>
      <c r="H43" s="44"/>
      <c r="I43" s="44"/>
      <c r="J43" s="44"/>
      <c r="K43" s="43" t="s">
        <v>265</v>
      </c>
      <c r="L43" s="43"/>
      <c r="M43" s="43"/>
      <c r="N43" s="43"/>
      <c r="O43" s="43"/>
      <c r="P43" s="43"/>
      <c r="Q43" s="43"/>
      <c r="R43" s="43"/>
      <c r="S43" s="43"/>
      <c r="T43" s="43"/>
      <c r="U43" s="37">
        <v>39</v>
      </c>
      <c r="X43" s="51" t="s">
        <v>50</v>
      </c>
      <c r="Y43" s="52"/>
      <c r="Z43" s="52"/>
      <c r="AA43" s="52"/>
      <c r="AB43" s="51" t="s">
        <v>72</v>
      </c>
      <c r="AC43" s="52"/>
      <c r="AD43" s="52"/>
      <c r="AE43" s="53"/>
      <c r="AF43" s="51" t="s">
        <v>50</v>
      </c>
      <c r="AG43" s="52"/>
      <c r="AH43" s="52"/>
      <c r="AI43" s="52"/>
      <c r="AJ43" s="51" t="s">
        <v>79</v>
      </c>
      <c r="AK43" s="52"/>
      <c r="AL43" s="52"/>
      <c r="AM43" s="53"/>
      <c r="AN43" s="51" t="s">
        <v>141</v>
      </c>
      <c r="AO43" s="52"/>
      <c r="AP43" s="52"/>
      <c r="AQ43" s="52"/>
      <c r="AR43" s="51" t="s">
        <v>114</v>
      </c>
      <c r="AS43" s="52"/>
      <c r="AT43" s="52"/>
      <c r="AU43" s="53"/>
      <c r="AV43" s="51" t="s">
        <v>177</v>
      </c>
      <c r="AW43" s="52"/>
      <c r="AX43" s="52"/>
      <c r="AY43" s="52"/>
      <c r="AZ43" s="51" t="s">
        <v>80</v>
      </c>
      <c r="BA43" s="52"/>
      <c r="BB43" s="52"/>
      <c r="BC43" s="53"/>
      <c r="BD43" s="51"/>
      <c r="BE43" s="52"/>
      <c r="BF43" s="52"/>
      <c r="BG43" s="52"/>
      <c r="BH43" s="51"/>
      <c r="BI43" s="52"/>
      <c r="BJ43" s="52"/>
      <c r="BK43" s="53"/>
      <c r="BL43" s="9"/>
      <c r="BM43" s="9"/>
    </row>
    <row r="44" spans="1:65" ht="15.75" customHeight="1" x14ac:dyDescent="0.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10"/>
      <c r="L44" s="10"/>
      <c r="M44" s="10"/>
      <c r="N44" s="10"/>
      <c r="O44" s="10"/>
      <c r="P44" s="10"/>
      <c r="Q44" s="10"/>
      <c r="R44" s="10"/>
      <c r="S44" s="10"/>
      <c r="U44" s="37">
        <v>40</v>
      </c>
      <c r="X44" s="61" t="s">
        <v>7</v>
      </c>
      <c r="Y44" s="62"/>
      <c r="Z44" s="62"/>
      <c r="AA44" s="62"/>
      <c r="AB44" s="62"/>
      <c r="AC44" s="62"/>
      <c r="AD44" s="62"/>
      <c r="AE44" s="63"/>
      <c r="AF44" s="61" t="s">
        <v>7</v>
      </c>
      <c r="AG44" s="62"/>
      <c r="AH44" s="62"/>
      <c r="AI44" s="62"/>
      <c r="AJ44" s="62"/>
      <c r="AK44" s="62"/>
      <c r="AL44" s="62"/>
      <c r="AM44" s="63"/>
      <c r="AN44" s="61" t="s">
        <v>7</v>
      </c>
      <c r="AO44" s="62"/>
      <c r="AP44" s="62"/>
      <c r="AQ44" s="62"/>
      <c r="AR44" s="62"/>
      <c r="AS44" s="62"/>
      <c r="AT44" s="62"/>
      <c r="AU44" s="63"/>
      <c r="AV44" s="61" t="s">
        <v>7</v>
      </c>
      <c r="AW44" s="62"/>
      <c r="AX44" s="62"/>
      <c r="AY44" s="62"/>
      <c r="AZ44" s="62"/>
      <c r="BA44" s="62"/>
      <c r="BB44" s="62"/>
      <c r="BC44" s="63"/>
      <c r="BD44" s="61" t="s">
        <v>7</v>
      </c>
      <c r="BE44" s="62"/>
      <c r="BF44" s="62"/>
      <c r="BG44" s="62"/>
      <c r="BH44" s="62"/>
      <c r="BI44" s="62"/>
      <c r="BJ44" s="62"/>
      <c r="BK44" s="63"/>
      <c r="BL44" s="9"/>
      <c r="BM44" s="9"/>
    </row>
    <row r="45" spans="1:65" ht="15.75" customHeight="1" x14ac:dyDescent="0.35">
      <c r="A45" s="44" t="s">
        <v>215</v>
      </c>
      <c r="B45" s="44"/>
      <c r="C45" s="44"/>
      <c r="D45" s="44"/>
      <c r="E45" s="44" t="s">
        <v>23</v>
      </c>
      <c r="F45" s="44"/>
      <c r="G45" s="44"/>
      <c r="H45" s="44"/>
      <c r="I45" s="44"/>
      <c r="J45" s="44"/>
      <c r="K45" s="43" t="s">
        <v>266</v>
      </c>
      <c r="L45" s="43"/>
      <c r="M45" s="43"/>
      <c r="N45" s="43"/>
      <c r="O45" s="43"/>
      <c r="P45" s="43"/>
      <c r="Q45" s="43"/>
      <c r="R45" s="43"/>
      <c r="S45" s="43"/>
      <c r="T45" s="43"/>
      <c r="U45" s="37">
        <v>41</v>
      </c>
      <c r="X45" s="54" t="s">
        <v>40</v>
      </c>
      <c r="Y45" s="54"/>
      <c r="Z45" s="54"/>
      <c r="AA45" s="54"/>
      <c r="AB45" s="55" t="s">
        <v>41</v>
      </c>
      <c r="AC45" s="56"/>
      <c r="AD45" s="56"/>
      <c r="AE45" s="57"/>
      <c r="AF45" s="54" t="s">
        <v>40</v>
      </c>
      <c r="AG45" s="54"/>
      <c r="AH45" s="54"/>
      <c r="AI45" s="54"/>
      <c r="AJ45" s="55" t="s">
        <v>41</v>
      </c>
      <c r="AK45" s="56"/>
      <c r="AL45" s="56"/>
      <c r="AM45" s="57"/>
      <c r="AN45" s="54" t="s">
        <v>40</v>
      </c>
      <c r="AO45" s="54"/>
      <c r="AP45" s="54"/>
      <c r="AQ45" s="54"/>
      <c r="AR45" s="55" t="s">
        <v>41</v>
      </c>
      <c r="AS45" s="56"/>
      <c r="AT45" s="56"/>
      <c r="AU45" s="57"/>
      <c r="AV45" s="54" t="s">
        <v>40</v>
      </c>
      <c r="AW45" s="54"/>
      <c r="AX45" s="54"/>
      <c r="AY45" s="54"/>
      <c r="AZ45" s="55" t="s">
        <v>41</v>
      </c>
      <c r="BA45" s="56"/>
      <c r="BB45" s="56"/>
      <c r="BC45" s="57"/>
      <c r="BD45" s="54" t="s">
        <v>40</v>
      </c>
      <c r="BE45" s="54"/>
      <c r="BF45" s="54"/>
      <c r="BG45" s="54"/>
      <c r="BH45" s="55" t="s">
        <v>41</v>
      </c>
      <c r="BI45" s="56"/>
      <c r="BJ45" s="56"/>
      <c r="BK45" s="57"/>
      <c r="BL45" s="9"/>
      <c r="BM45" s="9"/>
    </row>
    <row r="46" spans="1:65" ht="15.75" customHeight="1" x14ac:dyDescent="0.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10"/>
      <c r="L46" s="10"/>
      <c r="M46" s="10"/>
      <c r="N46" s="10"/>
      <c r="O46" s="10"/>
      <c r="P46" s="10"/>
      <c r="Q46" s="10"/>
      <c r="R46" s="10"/>
      <c r="S46" s="10"/>
      <c r="U46" s="37">
        <v>42</v>
      </c>
      <c r="X46" s="58" t="s">
        <v>66</v>
      </c>
      <c r="Y46" s="59"/>
      <c r="Z46" s="59"/>
      <c r="AA46" s="59"/>
      <c r="AB46" s="58" t="s">
        <v>42</v>
      </c>
      <c r="AC46" s="59"/>
      <c r="AD46" s="59"/>
      <c r="AE46" s="60"/>
      <c r="AF46" s="58" t="s">
        <v>105</v>
      </c>
      <c r="AG46" s="59"/>
      <c r="AH46" s="59"/>
      <c r="AI46" s="59"/>
      <c r="AJ46" s="58" t="s">
        <v>42</v>
      </c>
      <c r="AK46" s="59"/>
      <c r="AL46" s="59"/>
      <c r="AM46" s="60"/>
      <c r="AN46" s="58" t="s">
        <v>142</v>
      </c>
      <c r="AO46" s="59"/>
      <c r="AP46" s="59"/>
      <c r="AQ46" s="59"/>
      <c r="AR46" s="58" t="s">
        <v>42</v>
      </c>
      <c r="AS46" s="59"/>
      <c r="AT46" s="59"/>
      <c r="AU46" s="60"/>
      <c r="AV46" s="58" t="s">
        <v>178</v>
      </c>
      <c r="AW46" s="59"/>
      <c r="AX46" s="59"/>
      <c r="AY46" s="59"/>
      <c r="AZ46" s="58" t="s">
        <v>42</v>
      </c>
      <c r="BA46" s="59"/>
      <c r="BB46" s="59"/>
      <c r="BC46" s="60"/>
      <c r="BD46" s="58"/>
      <c r="BE46" s="59"/>
      <c r="BF46" s="59"/>
      <c r="BG46" s="59"/>
      <c r="BH46" s="58" t="s">
        <v>42</v>
      </c>
      <c r="BI46" s="59"/>
      <c r="BJ46" s="59"/>
      <c r="BK46" s="60"/>
      <c r="BL46" s="9"/>
      <c r="BM46" s="9"/>
    </row>
    <row r="47" spans="1:65" ht="15.75" customHeight="1" x14ac:dyDescent="0.35">
      <c r="A47" s="44" t="s">
        <v>216</v>
      </c>
      <c r="B47" s="44"/>
      <c r="C47" s="44"/>
      <c r="D47" s="44"/>
      <c r="E47" s="44" t="s">
        <v>24</v>
      </c>
      <c r="F47" s="44"/>
      <c r="G47" s="44"/>
      <c r="H47" s="44"/>
      <c r="I47" s="44"/>
      <c r="J47" s="44"/>
      <c r="K47" s="43" t="s">
        <v>267</v>
      </c>
      <c r="L47" s="43"/>
      <c r="M47" s="43"/>
      <c r="N47" s="43"/>
      <c r="O47" s="43"/>
      <c r="P47" s="43"/>
      <c r="Q47" s="43"/>
      <c r="R47" s="43"/>
      <c r="S47" s="43"/>
      <c r="T47" s="43"/>
      <c r="U47" s="37">
        <v>43</v>
      </c>
      <c r="X47" s="45" t="s">
        <v>67</v>
      </c>
      <c r="Y47" s="46"/>
      <c r="Z47" s="46"/>
      <c r="AA47" s="46"/>
      <c r="AB47" s="45" t="s">
        <v>84</v>
      </c>
      <c r="AC47" s="46"/>
      <c r="AD47" s="46"/>
      <c r="AE47" s="47"/>
      <c r="AF47" s="45" t="s">
        <v>106</v>
      </c>
      <c r="AG47" s="46"/>
      <c r="AH47" s="46"/>
      <c r="AI47" s="46"/>
      <c r="AJ47" s="45" t="s">
        <v>121</v>
      </c>
      <c r="AK47" s="46"/>
      <c r="AL47" s="46"/>
      <c r="AM47" s="47"/>
      <c r="AN47" s="45" t="s">
        <v>143</v>
      </c>
      <c r="AO47" s="46"/>
      <c r="AP47" s="46"/>
      <c r="AQ47" s="46"/>
      <c r="AR47" s="45" t="s">
        <v>154</v>
      </c>
      <c r="AS47" s="46"/>
      <c r="AT47" s="46"/>
      <c r="AU47" s="47"/>
      <c r="AV47" s="45" t="s">
        <v>179</v>
      </c>
      <c r="AW47" s="46"/>
      <c r="AX47" s="46"/>
      <c r="AY47" s="46"/>
      <c r="AZ47" s="45" t="s">
        <v>189</v>
      </c>
      <c r="BA47" s="46"/>
      <c r="BB47" s="46"/>
      <c r="BC47" s="47"/>
      <c r="BD47" s="45"/>
      <c r="BE47" s="46"/>
      <c r="BF47" s="46"/>
      <c r="BG47" s="46"/>
      <c r="BH47" s="45"/>
      <c r="BI47" s="46"/>
      <c r="BJ47" s="46"/>
      <c r="BK47" s="47"/>
      <c r="BL47" s="9"/>
      <c r="BM47" s="9"/>
    </row>
    <row r="48" spans="1:65" ht="15.75" customHeight="1" x14ac:dyDescent="0.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10"/>
      <c r="L48" s="10"/>
      <c r="M48" s="10"/>
      <c r="N48" s="10"/>
      <c r="O48" s="10"/>
      <c r="P48" s="10"/>
      <c r="Q48" s="10"/>
      <c r="R48" s="10"/>
      <c r="S48" s="10"/>
      <c r="U48" s="37">
        <v>45</v>
      </c>
      <c r="X48" s="45" t="s">
        <v>68</v>
      </c>
      <c r="Y48" s="46"/>
      <c r="Z48" s="46"/>
      <c r="AA48" s="46"/>
      <c r="AB48" s="45" t="s">
        <v>78</v>
      </c>
      <c r="AC48" s="46"/>
      <c r="AD48" s="46"/>
      <c r="AE48" s="47"/>
      <c r="AF48" s="45" t="s">
        <v>107</v>
      </c>
      <c r="AG48" s="46"/>
      <c r="AH48" s="46"/>
      <c r="AI48" s="46"/>
      <c r="AJ48" s="45" t="s">
        <v>78</v>
      </c>
      <c r="AK48" s="46"/>
      <c r="AL48" s="46"/>
      <c r="AM48" s="47"/>
      <c r="AN48" s="45" t="s">
        <v>144</v>
      </c>
      <c r="AO48" s="46"/>
      <c r="AP48" s="46"/>
      <c r="AQ48" s="46"/>
      <c r="AR48" s="45" t="s">
        <v>155</v>
      </c>
      <c r="AS48" s="46"/>
      <c r="AT48" s="46"/>
      <c r="AU48" s="47"/>
      <c r="AV48" s="45" t="s">
        <v>180</v>
      </c>
      <c r="AW48" s="46"/>
      <c r="AX48" s="46"/>
      <c r="AY48" s="46"/>
      <c r="AZ48" s="45" t="s">
        <v>190</v>
      </c>
      <c r="BA48" s="46"/>
      <c r="BB48" s="46"/>
      <c r="BC48" s="47"/>
      <c r="BD48" s="45"/>
      <c r="BE48" s="46"/>
      <c r="BF48" s="46"/>
      <c r="BG48" s="46"/>
      <c r="BH48" s="45"/>
      <c r="BI48" s="46"/>
      <c r="BJ48" s="46"/>
      <c r="BK48" s="47"/>
      <c r="BL48" s="9"/>
      <c r="BM48" s="9"/>
    </row>
    <row r="49" spans="1:65" ht="15.75" customHeight="1" x14ac:dyDescent="0.35">
      <c r="A49" s="44" t="s">
        <v>217</v>
      </c>
      <c r="B49" s="44"/>
      <c r="C49" s="44"/>
      <c r="D49" s="44"/>
      <c r="E49" s="44" t="s">
        <v>25</v>
      </c>
      <c r="F49" s="44"/>
      <c r="G49" s="44"/>
      <c r="H49" s="44"/>
      <c r="I49" s="44"/>
      <c r="J49" s="44"/>
      <c r="K49" s="43" t="s">
        <v>268</v>
      </c>
      <c r="L49" s="43"/>
      <c r="M49" s="43"/>
      <c r="N49" s="43"/>
      <c r="O49" s="43"/>
      <c r="P49" s="43"/>
      <c r="Q49" s="43"/>
      <c r="R49" s="43"/>
      <c r="S49" s="43"/>
      <c r="T49" s="43"/>
      <c r="U49" s="37">
        <v>46</v>
      </c>
      <c r="X49" s="45" t="s">
        <v>38</v>
      </c>
      <c r="Y49" s="46"/>
      <c r="Z49" s="46"/>
      <c r="AA49" s="46"/>
      <c r="AB49" s="48" t="s">
        <v>79</v>
      </c>
      <c r="AC49" s="49"/>
      <c r="AD49" s="49"/>
      <c r="AE49" s="50"/>
      <c r="AF49" s="45" t="s">
        <v>38</v>
      </c>
      <c r="AG49" s="46"/>
      <c r="AH49" s="46"/>
      <c r="AI49" s="46"/>
      <c r="AJ49" s="48" t="s">
        <v>72</v>
      </c>
      <c r="AK49" s="49"/>
      <c r="AL49" s="49"/>
      <c r="AM49" s="50"/>
      <c r="AN49" s="45" t="s">
        <v>38</v>
      </c>
      <c r="AO49" s="46"/>
      <c r="AP49" s="46"/>
      <c r="AQ49" s="46"/>
      <c r="AR49" s="48" t="s">
        <v>72</v>
      </c>
      <c r="AS49" s="49"/>
      <c r="AT49" s="49"/>
      <c r="AU49" s="50"/>
      <c r="AV49" s="45" t="s">
        <v>38</v>
      </c>
      <c r="AW49" s="46"/>
      <c r="AX49" s="46"/>
      <c r="AY49" s="46"/>
      <c r="AZ49" s="48" t="s">
        <v>45</v>
      </c>
      <c r="BA49" s="49"/>
      <c r="BB49" s="49"/>
      <c r="BC49" s="50"/>
      <c r="BD49" s="45"/>
      <c r="BE49" s="46"/>
      <c r="BF49" s="46"/>
      <c r="BG49" s="46"/>
      <c r="BH49" s="48"/>
      <c r="BI49" s="49"/>
      <c r="BJ49" s="49"/>
      <c r="BK49" s="50"/>
      <c r="BL49" s="9"/>
      <c r="BM49" s="9"/>
    </row>
    <row r="50" spans="1:65" ht="15.75" customHeight="1" x14ac:dyDescent="0.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10"/>
      <c r="L50" s="10"/>
      <c r="M50" s="10"/>
      <c r="N50" s="10"/>
      <c r="O50" s="10"/>
      <c r="P50" s="10"/>
      <c r="Q50" s="10"/>
      <c r="R50" s="10"/>
      <c r="S50" s="10"/>
      <c r="U50" s="37">
        <v>47</v>
      </c>
      <c r="X50" s="51" t="s">
        <v>69</v>
      </c>
      <c r="Y50" s="52"/>
      <c r="Z50" s="52"/>
      <c r="AA50" s="52"/>
      <c r="AB50" s="51" t="s">
        <v>85</v>
      </c>
      <c r="AC50" s="52"/>
      <c r="AD50" s="52"/>
      <c r="AE50" s="53"/>
      <c r="AF50" s="51" t="s">
        <v>108</v>
      </c>
      <c r="AG50" s="52"/>
      <c r="AH50" s="52"/>
      <c r="AI50" s="52"/>
      <c r="AJ50" s="51" t="s">
        <v>50</v>
      </c>
      <c r="AK50" s="52"/>
      <c r="AL50" s="52"/>
      <c r="AM50" s="53"/>
      <c r="AN50" s="51" t="s">
        <v>145</v>
      </c>
      <c r="AO50" s="52"/>
      <c r="AP50" s="52"/>
      <c r="AQ50" s="52"/>
      <c r="AR50" s="51" t="s">
        <v>156</v>
      </c>
      <c r="AS50" s="52"/>
      <c r="AT50" s="52"/>
      <c r="AU50" s="53"/>
      <c r="AV50" s="51" t="s">
        <v>181</v>
      </c>
      <c r="AW50" s="52"/>
      <c r="AX50" s="52"/>
      <c r="AY50" s="52"/>
      <c r="AZ50" s="51" t="s">
        <v>50</v>
      </c>
      <c r="BA50" s="52"/>
      <c r="BB50" s="52"/>
      <c r="BC50" s="53"/>
      <c r="BD50" s="51"/>
      <c r="BE50" s="52"/>
      <c r="BF50" s="52"/>
      <c r="BG50" s="52"/>
      <c r="BH50" s="51"/>
      <c r="BI50" s="52"/>
      <c r="BJ50" s="52"/>
      <c r="BK50" s="53"/>
      <c r="BL50" s="9"/>
      <c r="BM50" s="9"/>
    </row>
    <row r="51" spans="1:65" ht="15" customHeight="1" x14ac:dyDescent="0.35">
      <c r="A51" s="44" t="s">
        <v>218</v>
      </c>
      <c r="B51" s="44"/>
      <c r="C51" s="44"/>
      <c r="D51" s="44"/>
      <c r="E51" s="44" t="s">
        <v>26</v>
      </c>
      <c r="F51" s="44"/>
      <c r="G51" s="44"/>
      <c r="H51" s="44"/>
      <c r="I51" s="44"/>
      <c r="J51" s="44"/>
      <c r="K51" s="43" t="s">
        <v>269</v>
      </c>
      <c r="L51" s="43"/>
      <c r="M51" s="43"/>
      <c r="N51" s="43"/>
      <c r="O51" s="43"/>
      <c r="P51" s="43"/>
      <c r="Q51" s="43"/>
      <c r="R51" s="43"/>
      <c r="S51" s="43"/>
      <c r="T51" s="43"/>
      <c r="U51" s="37">
        <v>48</v>
      </c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</row>
    <row r="52" spans="1:65" ht="15" customHeight="1" x14ac:dyDescent="0.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10"/>
      <c r="L52" s="10"/>
      <c r="M52" s="10"/>
      <c r="N52" s="10"/>
      <c r="O52" s="10"/>
      <c r="P52" s="10"/>
      <c r="Q52" s="10"/>
      <c r="R52" s="10"/>
      <c r="S52" s="10"/>
      <c r="U52" s="37">
        <v>49</v>
      </c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</row>
    <row r="53" spans="1:65" ht="15" customHeight="1" x14ac:dyDescent="0.35">
      <c r="A53" s="44" t="s">
        <v>219</v>
      </c>
      <c r="B53" s="44"/>
      <c r="C53" s="44"/>
      <c r="D53" s="44"/>
      <c r="E53" s="44" t="s">
        <v>27</v>
      </c>
      <c r="F53" s="44"/>
      <c r="G53" s="44"/>
      <c r="H53" s="44"/>
      <c r="I53" s="44"/>
      <c r="J53" s="44"/>
      <c r="K53" s="43" t="s">
        <v>270</v>
      </c>
      <c r="L53" s="43"/>
      <c r="M53" s="43"/>
      <c r="N53" s="43"/>
      <c r="O53" s="43"/>
      <c r="P53" s="43"/>
      <c r="Q53" s="43"/>
      <c r="R53" s="43"/>
      <c r="S53" s="43"/>
      <c r="T53" s="43"/>
      <c r="U53" s="37">
        <v>50</v>
      </c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</row>
    <row r="54" spans="1:65" ht="15" customHeight="1" x14ac:dyDescent="0.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10"/>
      <c r="L54" s="10"/>
      <c r="M54" s="10"/>
      <c r="N54" s="10"/>
      <c r="O54" s="10"/>
      <c r="P54" s="10"/>
      <c r="Q54" s="10"/>
      <c r="R54" s="10"/>
      <c r="S54" s="10"/>
      <c r="U54" s="37">
        <v>51</v>
      </c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</row>
    <row r="55" spans="1:65" ht="15" customHeight="1" x14ac:dyDescent="0.35">
      <c r="A55" s="44" t="s">
        <v>220</v>
      </c>
      <c r="B55" s="44"/>
      <c r="C55" s="44"/>
      <c r="D55" s="44"/>
      <c r="E55" s="44" t="s">
        <v>23</v>
      </c>
      <c r="F55" s="44"/>
      <c r="G55" s="44"/>
      <c r="H55" s="44"/>
      <c r="I55" s="44"/>
      <c r="J55" s="44"/>
      <c r="K55" s="43" t="s">
        <v>271</v>
      </c>
      <c r="L55" s="43"/>
      <c r="M55" s="43"/>
      <c r="N55" s="43"/>
      <c r="O55" s="43"/>
      <c r="P55" s="43"/>
      <c r="Q55" s="43"/>
      <c r="R55" s="43"/>
      <c r="S55" s="43"/>
      <c r="T55" s="43"/>
      <c r="U55" s="37">
        <v>52</v>
      </c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</row>
    <row r="56" spans="1:65" ht="15" customHeight="1" x14ac:dyDescent="0.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10"/>
      <c r="L56" s="10"/>
      <c r="M56" s="10"/>
      <c r="N56" s="10"/>
      <c r="O56" s="10"/>
      <c r="P56" s="10"/>
      <c r="Q56" s="10"/>
      <c r="R56" s="10"/>
      <c r="S56" s="10"/>
      <c r="U56" s="37">
        <v>53</v>
      </c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</row>
    <row r="57" spans="1:65" ht="15" customHeight="1" x14ac:dyDescent="0.35">
      <c r="A57" s="44" t="s">
        <v>221</v>
      </c>
      <c r="B57" s="44"/>
      <c r="C57" s="44"/>
      <c r="D57" s="44"/>
      <c r="E57" s="44" t="s">
        <v>24</v>
      </c>
      <c r="F57" s="44"/>
      <c r="G57" s="44"/>
      <c r="H57" s="44"/>
      <c r="I57" s="44"/>
      <c r="J57" s="44"/>
      <c r="K57" s="43" t="s">
        <v>272</v>
      </c>
      <c r="L57" s="43"/>
      <c r="M57" s="43"/>
      <c r="N57" s="43"/>
      <c r="O57" s="43"/>
      <c r="P57" s="43"/>
      <c r="Q57" s="43"/>
      <c r="R57" s="43"/>
      <c r="S57" s="43"/>
      <c r="T57" s="43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</row>
    <row r="58" spans="1:65" ht="15" customHeight="1" x14ac:dyDescent="0.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10"/>
      <c r="L58" s="10"/>
      <c r="M58" s="10"/>
      <c r="N58" s="10"/>
      <c r="O58" s="10"/>
      <c r="P58" s="10"/>
      <c r="Q58" s="10"/>
      <c r="R58" s="10"/>
      <c r="S58" s="10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</row>
    <row r="59" spans="1:65" ht="15" customHeight="1" x14ac:dyDescent="0.35">
      <c r="A59" s="44" t="s">
        <v>222</v>
      </c>
      <c r="B59" s="44"/>
      <c r="C59" s="44"/>
      <c r="D59" s="44"/>
      <c r="E59" s="44" t="s">
        <v>25</v>
      </c>
      <c r="F59" s="44"/>
      <c r="G59" s="44"/>
      <c r="H59" s="44"/>
      <c r="I59" s="44"/>
      <c r="J59" s="44"/>
      <c r="K59" s="43" t="s">
        <v>273</v>
      </c>
      <c r="L59" s="43"/>
      <c r="M59" s="43"/>
      <c r="N59" s="43"/>
      <c r="O59" s="43"/>
      <c r="P59" s="43"/>
      <c r="Q59" s="43"/>
      <c r="R59" s="43"/>
      <c r="S59" s="43"/>
      <c r="T59" s="43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</row>
    <row r="60" spans="1:65" ht="15" customHeight="1" x14ac:dyDescent="0.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10"/>
      <c r="L60" s="10"/>
      <c r="M60" s="10"/>
      <c r="N60" s="10"/>
      <c r="O60" s="10"/>
      <c r="P60" s="10"/>
      <c r="Q60" s="10"/>
      <c r="R60" s="10"/>
      <c r="S60" s="10"/>
    </row>
    <row r="61" spans="1:65" ht="15" customHeight="1" x14ac:dyDescent="0.35">
      <c r="A61" s="44" t="s">
        <v>223</v>
      </c>
      <c r="B61" s="44"/>
      <c r="C61" s="44"/>
      <c r="D61" s="44"/>
      <c r="E61" s="44" t="s">
        <v>26</v>
      </c>
      <c r="F61" s="44"/>
      <c r="G61" s="44"/>
      <c r="H61" s="44"/>
      <c r="I61" s="44"/>
      <c r="J61" s="44"/>
      <c r="K61" s="43" t="s">
        <v>274</v>
      </c>
      <c r="L61" s="43"/>
      <c r="M61" s="43"/>
      <c r="N61" s="43"/>
      <c r="O61" s="43"/>
      <c r="P61" s="43"/>
      <c r="Q61" s="43"/>
      <c r="R61" s="43"/>
      <c r="S61" s="43"/>
      <c r="T61" s="43"/>
    </row>
    <row r="62" spans="1:65" ht="15" customHeight="1" x14ac:dyDescent="0.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10"/>
      <c r="L62" s="10"/>
      <c r="M62" s="10"/>
      <c r="N62" s="10"/>
      <c r="O62" s="10"/>
      <c r="P62" s="10"/>
      <c r="Q62" s="10"/>
      <c r="R62" s="10"/>
      <c r="S62" s="10"/>
    </row>
    <row r="63" spans="1:65" ht="15" customHeight="1" x14ac:dyDescent="0.35">
      <c r="A63" s="44" t="s">
        <v>224</v>
      </c>
      <c r="B63" s="44"/>
      <c r="C63" s="44"/>
      <c r="D63" s="44"/>
      <c r="E63" s="44" t="s">
        <v>27</v>
      </c>
      <c r="F63" s="44"/>
      <c r="G63" s="44"/>
      <c r="H63" s="44"/>
      <c r="I63" s="44"/>
      <c r="J63" s="44"/>
      <c r="K63" s="43" t="s">
        <v>275</v>
      </c>
      <c r="L63" s="43"/>
      <c r="M63" s="43"/>
      <c r="N63" s="43"/>
      <c r="O63" s="43"/>
      <c r="P63" s="43"/>
      <c r="Q63" s="43"/>
      <c r="R63" s="43"/>
      <c r="S63" s="43"/>
      <c r="T63" s="43"/>
    </row>
    <row r="64" spans="1:65" ht="15" customHeight="1" x14ac:dyDescent="0.5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10"/>
      <c r="L64" s="10"/>
      <c r="M64" s="10"/>
      <c r="N64" s="10"/>
      <c r="O64" s="10"/>
      <c r="P64" s="10"/>
      <c r="Q64" s="10"/>
      <c r="R64" s="10"/>
      <c r="S64" s="10"/>
    </row>
    <row r="65" spans="1:20" ht="15" customHeight="1" x14ac:dyDescent="0.35">
      <c r="A65" s="44" t="s">
        <v>225</v>
      </c>
      <c r="B65" s="44"/>
      <c r="C65" s="44"/>
      <c r="D65" s="44"/>
      <c r="E65" s="44" t="s">
        <v>23</v>
      </c>
      <c r="F65" s="44"/>
      <c r="G65" s="44"/>
      <c r="H65" s="44"/>
      <c r="I65" s="44"/>
      <c r="J65" s="44"/>
      <c r="K65" s="43" t="s">
        <v>276</v>
      </c>
      <c r="L65" s="43"/>
      <c r="M65" s="43"/>
      <c r="N65" s="43"/>
      <c r="O65" s="43"/>
      <c r="P65" s="43"/>
      <c r="Q65" s="43"/>
      <c r="R65" s="43"/>
      <c r="S65" s="43"/>
      <c r="T65" s="43"/>
    </row>
    <row r="66" spans="1:20" ht="15" customHeight="1" x14ac:dyDescent="0.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10"/>
      <c r="L66" s="10"/>
      <c r="M66" s="10"/>
      <c r="N66" s="10"/>
      <c r="O66" s="10"/>
      <c r="P66" s="10"/>
      <c r="Q66" s="10"/>
      <c r="R66" s="10"/>
      <c r="S66" s="10"/>
    </row>
    <row r="67" spans="1:20" ht="15" customHeight="1" x14ac:dyDescent="0.35">
      <c r="A67" s="44" t="s">
        <v>226</v>
      </c>
      <c r="B67" s="44"/>
      <c r="C67" s="44"/>
      <c r="D67" s="44"/>
      <c r="E67" s="44" t="s">
        <v>24</v>
      </c>
      <c r="F67" s="44"/>
      <c r="G67" s="44"/>
      <c r="H67" s="44"/>
      <c r="I67" s="44"/>
      <c r="J67" s="44"/>
      <c r="K67" s="43" t="s">
        <v>277</v>
      </c>
      <c r="L67" s="43"/>
      <c r="M67" s="43"/>
      <c r="N67" s="43"/>
      <c r="O67" s="43"/>
      <c r="P67" s="43"/>
      <c r="Q67" s="43"/>
      <c r="R67" s="43"/>
      <c r="S67" s="43"/>
      <c r="T67" s="43"/>
    </row>
    <row r="68" spans="1:20" ht="15" customHeight="1" x14ac:dyDescent="0.5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10"/>
      <c r="L68" s="10"/>
      <c r="M68" s="10"/>
      <c r="N68" s="10"/>
      <c r="O68" s="10"/>
      <c r="P68" s="10"/>
      <c r="Q68" s="10"/>
      <c r="R68" s="10"/>
      <c r="S68" s="10"/>
    </row>
    <row r="69" spans="1:20" ht="15" customHeight="1" x14ac:dyDescent="0.35">
      <c r="A69" s="44" t="s">
        <v>13</v>
      </c>
      <c r="B69" s="44"/>
      <c r="C69" s="44"/>
      <c r="D69" s="44"/>
      <c r="E69" s="44" t="s">
        <v>25</v>
      </c>
      <c r="F69" s="44"/>
      <c r="G69" s="44"/>
      <c r="H69" s="44"/>
      <c r="I69" s="44"/>
      <c r="J69" s="44"/>
      <c r="K69" s="43" t="s">
        <v>278</v>
      </c>
      <c r="L69" s="43"/>
      <c r="M69" s="43"/>
      <c r="N69" s="43"/>
      <c r="O69" s="43"/>
      <c r="P69" s="43"/>
      <c r="Q69" s="43"/>
      <c r="R69" s="43"/>
      <c r="S69" s="43"/>
      <c r="T69" s="43"/>
    </row>
    <row r="70" spans="1:20" ht="15" customHeight="1" x14ac:dyDescent="0.5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10"/>
      <c r="L70" s="10"/>
      <c r="M70" s="10"/>
      <c r="N70" s="10"/>
      <c r="O70" s="10"/>
      <c r="P70" s="10"/>
      <c r="Q70" s="10"/>
      <c r="R70" s="10"/>
      <c r="S70" s="10"/>
    </row>
    <row r="71" spans="1:20" ht="15" customHeight="1" x14ac:dyDescent="0.35">
      <c r="A71" s="44" t="s">
        <v>227</v>
      </c>
      <c r="B71" s="44"/>
      <c r="C71" s="44"/>
      <c r="D71" s="44"/>
      <c r="E71" s="44" t="s">
        <v>26</v>
      </c>
      <c r="F71" s="44"/>
      <c r="G71" s="44"/>
      <c r="H71" s="44"/>
      <c r="I71" s="44"/>
      <c r="J71" s="44"/>
      <c r="K71" s="43" t="s">
        <v>279</v>
      </c>
      <c r="L71" s="43"/>
      <c r="M71" s="43"/>
      <c r="N71" s="43"/>
      <c r="O71" s="43"/>
      <c r="P71" s="43"/>
      <c r="Q71" s="43"/>
      <c r="R71" s="43"/>
      <c r="S71" s="43"/>
      <c r="T71" s="43"/>
    </row>
    <row r="72" spans="1:20" ht="15" customHeight="1" x14ac:dyDescent="0.5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10"/>
      <c r="L72" s="10"/>
      <c r="M72" s="10"/>
      <c r="N72" s="10"/>
      <c r="O72" s="10"/>
      <c r="P72" s="10"/>
      <c r="Q72" s="10"/>
      <c r="R72" s="10"/>
      <c r="S72" s="10"/>
    </row>
    <row r="73" spans="1:20" ht="15" customHeight="1" x14ac:dyDescent="0.35">
      <c r="A73" s="44" t="s">
        <v>228</v>
      </c>
      <c r="B73" s="44"/>
      <c r="C73" s="44"/>
      <c r="D73" s="44"/>
      <c r="E73" s="44" t="s">
        <v>27</v>
      </c>
      <c r="F73" s="44"/>
      <c r="G73" s="44"/>
      <c r="H73" s="44"/>
      <c r="I73" s="44"/>
      <c r="J73" s="44"/>
      <c r="K73" s="43" t="s">
        <v>280</v>
      </c>
      <c r="L73" s="43"/>
      <c r="M73" s="43"/>
      <c r="N73" s="43"/>
      <c r="O73" s="43"/>
      <c r="P73" s="43"/>
      <c r="Q73" s="43"/>
      <c r="R73" s="43"/>
      <c r="S73" s="43"/>
      <c r="T73" s="43"/>
    </row>
    <row r="74" spans="1:20" ht="15" customHeight="1" x14ac:dyDescent="0.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10"/>
      <c r="L74" s="10"/>
      <c r="M74" s="10"/>
      <c r="N74" s="10"/>
      <c r="O74" s="10"/>
      <c r="P74" s="10"/>
      <c r="Q74" s="10"/>
      <c r="R74" s="10"/>
      <c r="S74" s="10"/>
    </row>
    <row r="75" spans="1:20" ht="15" customHeight="1" x14ac:dyDescent="0.35">
      <c r="A75" s="44" t="s">
        <v>229</v>
      </c>
      <c r="B75" s="44"/>
      <c r="C75" s="44"/>
      <c r="D75" s="44"/>
      <c r="E75" s="44" t="s">
        <v>23</v>
      </c>
      <c r="F75" s="44"/>
      <c r="G75" s="44"/>
      <c r="H75" s="44"/>
      <c r="I75" s="44"/>
      <c r="J75" s="44"/>
      <c r="K75" s="43" t="s">
        <v>281</v>
      </c>
      <c r="L75" s="43"/>
      <c r="M75" s="43"/>
      <c r="N75" s="43"/>
      <c r="O75" s="43"/>
      <c r="P75" s="43"/>
      <c r="Q75" s="43"/>
      <c r="R75" s="43"/>
      <c r="S75" s="43"/>
      <c r="T75" s="43"/>
    </row>
    <row r="76" spans="1:20" ht="15" customHeight="1" x14ac:dyDescent="0.5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10"/>
      <c r="L76" s="10"/>
      <c r="M76" s="10"/>
      <c r="N76" s="10"/>
      <c r="O76" s="10"/>
      <c r="P76" s="10"/>
      <c r="Q76" s="10"/>
      <c r="R76" s="10"/>
      <c r="S76" s="10"/>
    </row>
    <row r="77" spans="1:20" ht="15" customHeight="1" x14ac:dyDescent="0.35">
      <c r="A77" s="44" t="s">
        <v>230</v>
      </c>
      <c r="B77" s="44"/>
      <c r="C77" s="44"/>
      <c r="D77" s="44"/>
      <c r="E77" s="44" t="s">
        <v>24</v>
      </c>
      <c r="F77" s="44"/>
      <c r="G77" s="44"/>
      <c r="H77" s="44"/>
      <c r="I77" s="44"/>
      <c r="J77" s="44"/>
      <c r="K77" s="43" t="s">
        <v>282</v>
      </c>
      <c r="L77" s="43"/>
      <c r="M77" s="43"/>
      <c r="N77" s="43"/>
      <c r="O77" s="43"/>
      <c r="P77" s="43"/>
      <c r="Q77" s="43"/>
      <c r="R77" s="43"/>
      <c r="S77" s="43"/>
      <c r="T77" s="43"/>
    </row>
    <row r="78" spans="1:20" ht="15" customHeight="1" x14ac:dyDescent="0.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10"/>
      <c r="L78" s="10"/>
      <c r="M78" s="10"/>
      <c r="N78" s="10"/>
      <c r="O78" s="10"/>
      <c r="P78" s="10"/>
      <c r="Q78" s="10"/>
      <c r="R78" s="10"/>
      <c r="S78" s="10"/>
    </row>
    <row r="79" spans="1:20" ht="15" customHeight="1" x14ac:dyDescent="0.35">
      <c r="A79" s="44" t="s">
        <v>231</v>
      </c>
      <c r="B79" s="44"/>
      <c r="C79" s="44"/>
      <c r="D79" s="44"/>
      <c r="E79" s="44" t="s">
        <v>25</v>
      </c>
      <c r="F79" s="44"/>
      <c r="G79" s="44"/>
      <c r="H79" s="44"/>
      <c r="I79" s="44"/>
      <c r="J79" s="44"/>
      <c r="K79" s="43" t="s">
        <v>283</v>
      </c>
      <c r="L79" s="43"/>
      <c r="M79" s="43"/>
      <c r="N79" s="43"/>
      <c r="O79" s="43"/>
      <c r="P79" s="43"/>
      <c r="Q79" s="43"/>
      <c r="R79" s="43"/>
      <c r="S79" s="43"/>
      <c r="T79" s="43"/>
    </row>
    <row r="80" spans="1:20" ht="15" customHeight="1" x14ac:dyDescent="0.5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10"/>
      <c r="L80" s="10"/>
      <c r="M80" s="10"/>
      <c r="N80" s="10"/>
      <c r="O80" s="10"/>
      <c r="P80" s="10"/>
      <c r="Q80" s="10"/>
      <c r="R80" s="10"/>
      <c r="S80" s="10"/>
    </row>
    <row r="81" spans="1:20" ht="15" customHeight="1" x14ac:dyDescent="0.35">
      <c r="A81" s="44" t="s">
        <v>232</v>
      </c>
      <c r="B81" s="44"/>
      <c r="C81" s="44"/>
      <c r="D81" s="44"/>
      <c r="E81" s="44" t="s">
        <v>26</v>
      </c>
      <c r="F81" s="44"/>
      <c r="G81" s="44"/>
      <c r="H81" s="44"/>
      <c r="I81" s="44"/>
      <c r="J81" s="44"/>
      <c r="K81" s="43" t="s">
        <v>284</v>
      </c>
      <c r="L81" s="43"/>
      <c r="M81" s="43"/>
      <c r="N81" s="43"/>
      <c r="O81" s="43"/>
      <c r="P81" s="43"/>
      <c r="Q81" s="43"/>
      <c r="R81" s="43"/>
      <c r="S81" s="43"/>
      <c r="T81" s="43"/>
    </row>
    <row r="82" spans="1:20" ht="15" customHeight="1" x14ac:dyDescent="0.5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10"/>
      <c r="L82" s="10"/>
      <c r="M82" s="10"/>
      <c r="N82" s="10"/>
      <c r="O82" s="10"/>
      <c r="P82" s="10"/>
      <c r="Q82" s="10"/>
      <c r="R82" s="10"/>
      <c r="S82" s="10"/>
    </row>
    <row r="83" spans="1:20" ht="15" customHeight="1" x14ac:dyDescent="0.35">
      <c r="A83" s="44" t="s">
        <v>233</v>
      </c>
      <c r="B83" s="44"/>
      <c r="C83" s="44"/>
      <c r="D83" s="44"/>
      <c r="E83" s="44" t="s">
        <v>27</v>
      </c>
      <c r="F83" s="44"/>
      <c r="G83" s="44"/>
      <c r="H83" s="44"/>
      <c r="I83" s="44"/>
      <c r="J83" s="44"/>
      <c r="K83" s="43" t="s">
        <v>285</v>
      </c>
      <c r="L83" s="43"/>
      <c r="M83" s="43"/>
      <c r="N83" s="43"/>
      <c r="O83" s="43"/>
      <c r="P83" s="43"/>
      <c r="Q83" s="43"/>
      <c r="R83" s="43"/>
      <c r="S83" s="43"/>
      <c r="T83" s="43"/>
    </row>
    <row r="84" spans="1:20" ht="15" customHeight="1" x14ac:dyDescent="0.5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10"/>
      <c r="L84" s="10"/>
      <c r="M84" s="10"/>
      <c r="N84" s="10"/>
      <c r="O84" s="10"/>
      <c r="P84" s="10"/>
      <c r="Q84" s="10"/>
      <c r="R84" s="10"/>
      <c r="S84" s="10"/>
    </row>
    <row r="85" spans="1:20" ht="15" customHeight="1" x14ac:dyDescent="0.35">
      <c r="A85" s="44" t="s">
        <v>234</v>
      </c>
      <c r="B85" s="44"/>
      <c r="C85" s="44"/>
      <c r="D85" s="44"/>
      <c r="E85" s="44" t="s">
        <v>23</v>
      </c>
      <c r="F85" s="44"/>
      <c r="G85" s="44"/>
      <c r="H85" s="44"/>
      <c r="I85" s="44"/>
      <c r="J85" s="44"/>
      <c r="K85" s="43" t="s">
        <v>286</v>
      </c>
      <c r="L85" s="43"/>
      <c r="M85" s="43"/>
      <c r="N85" s="43"/>
      <c r="O85" s="43"/>
      <c r="P85" s="43"/>
      <c r="Q85" s="43"/>
      <c r="R85" s="43"/>
      <c r="S85" s="43"/>
      <c r="T85" s="43"/>
    </row>
    <row r="86" spans="1:20" ht="15" customHeight="1" x14ac:dyDescent="0.5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10"/>
      <c r="L86" s="10"/>
      <c r="M86" s="10"/>
      <c r="N86" s="10"/>
      <c r="O86" s="10"/>
      <c r="P86" s="10"/>
      <c r="Q86" s="10"/>
      <c r="R86" s="10"/>
      <c r="S86" s="10"/>
    </row>
    <row r="87" spans="1:20" ht="15" customHeight="1" x14ac:dyDescent="0.35">
      <c r="A87" s="44" t="s">
        <v>235</v>
      </c>
      <c r="B87" s="44"/>
      <c r="C87" s="44"/>
      <c r="D87" s="44"/>
      <c r="E87" s="44" t="s">
        <v>24</v>
      </c>
      <c r="F87" s="44"/>
      <c r="G87" s="44"/>
      <c r="H87" s="44"/>
      <c r="I87" s="44"/>
      <c r="J87" s="44"/>
      <c r="K87" s="43" t="s">
        <v>287</v>
      </c>
      <c r="L87" s="43"/>
      <c r="M87" s="43"/>
      <c r="N87" s="43"/>
      <c r="O87" s="43"/>
      <c r="P87" s="43"/>
      <c r="Q87" s="43"/>
      <c r="R87" s="43"/>
      <c r="S87" s="43"/>
      <c r="T87" s="43"/>
    </row>
    <row r="88" spans="1:20" ht="15" customHeight="1" x14ac:dyDescent="0.5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10"/>
      <c r="L88" s="10"/>
      <c r="M88" s="10"/>
      <c r="N88" s="10"/>
      <c r="O88" s="10"/>
      <c r="P88" s="10"/>
      <c r="Q88" s="10"/>
      <c r="R88" s="10"/>
      <c r="S88" s="10"/>
    </row>
    <row r="89" spans="1:20" ht="15" customHeight="1" x14ac:dyDescent="0.35">
      <c r="A89" s="44" t="s">
        <v>236</v>
      </c>
      <c r="B89" s="44"/>
      <c r="C89" s="44"/>
      <c r="D89" s="44"/>
      <c r="E89" s="44" t="s">
        <v>25</v>
      </c>
      <c r="F89" s="44"/>
      <c r="G89" s="44"/>
      <c r="H89" s="44"/>
      <c r="I89" s="44"/>
      <c r="J89" s="44"/>
      <c r="K89" s="43" t="s">
        <v>288</v>
      </c>
      <c r="L89" s="43"/>
      <c r="M89" s="43"/>
      <c r="N89" s="43"/>
      <c r="O89" s="43"/>
      <c r="P89" s="43"/>
      <c r="Q89" s="43"/>
      <c r="R89" s="43"/>
      <c r="S89" s="43"/>
      <c r="T89" s="43"/>
    </row>
    <row r="90" spans="1:20" ht="15" customHeight="1" x14ac:dyDescent="0.5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10"/>
      <c r="L90" s="10"/>
      <c r="M90" s="10"/>
      <c r="N90" s="10"/>
      <c r="O90" s="10"/>
      <c r="P90" s="10"/>
      <c r="Q90" s="10"/>
      <c r="R90" s="10"/>
      <c r="S90" s="10"/>
    </row>
    <row r="91" spans="1:20" ht="15" customHeight="1" x14ac:dyDescent="0.35">
      <c r="A91" s="44" t="s">
        <v>237</v>
      </c>
      <c r="B91" s="44"/>
      <c r="C91" s="44"/>
      <c r="D91" s="44"/>
      <c r="E91" s="44" t="s">
        <v>26</v>
      </c>
      <c r="F91" s="44"/>
      <c r="G91" s="44"/>
      <c r="H91" s="44"/>
      <c r="I91" s="44"/>
      <c r="J91" s="44"/>
      <c r="K91" s="43" t="s">
        <v>289</v>
      </c>
      <c r="L91" s="43"/>
      <c r="M91" s="43"/>
      <c r="N91" s="43"/>
      <c r="O91" s="43"/>
      <c r="P91" s="43"/>
      <c r="Q91" s="43"/>
      <c r="R91" s="43"/>
      <c r="S91" s="43"/>
      <c r="T91" s="43"/>
    </row>
    <row r="92" spans="1:20" ht="15" customHeight="1" x14ac:dyDescent="0.5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10"/>
      <c r="L92" s="10"/>
      <c r="M92" s="10"/>
      <c r="N92" s="10"/>
      <c r="O92" s="10"/>
      <c r="P92" s="10"/>
      <c r="Q92" s="10"/>
      <c r="R92" s="10"/>
      <c r="S92" s="10"/>
    </row>
    <row r="93" spans="1:20" ht="15" customHeight="1" x14ac:dyDescent="0.35">
      <c r="A93" s="44" t="s">
        <v>238</v>
      </c>
      <c r="B93" s="44"/>
      <c r="C93" s="44"/>
      <c r="D93" s="44"/>
      <c r="E93" s="44" t="s">
        <v>27</v>
      </c>
      <c r="F93" s="44"/>
      <c r="G93" s="44"/>
      <c r="H93" s="44"/>
      <c r="I93" s="44"/>
      <c r="J93" s="44"/>
      <c r="K93" s="43" t="s">
        <v>290</v>
      </c>
      <c r="L93" s="43"/>
      <c r="M93" s="43"/>
      <c r="N93" s="43"/>
      <c r="O93" s="43"/>
      <c r="P93" s="43"/>
      <c r="Q93" s="43"/>
      <c r="R93" s="43"/>
      <c r="S93" s="43"/>
      <c r="T93" s="43"/>
    </row>
    <row r="94" spans="1:20" ht="15" customHeight="1" x14ac:dyDescent="0.5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10"/>
      <c r="L94" s="10"/>
      <c r="M94" s="10"/>
      <c r="N94" s="10"/>
      <c r="O94" s="10"/>
      <c r="P94" s="10"/>
      <c r="Q94" s="10"/>
      <c r="R94" s="10"/>
      <c r="S94" s="10"/>
    </row>
    <row r="95" spans="1:20" ht="15" customHeight="1" x14ac:dyDescent="0.35">
      <c r="A95" s="44" t="s">
        <v>239</v>
      </c>
      <c r="B95" s="44"/>
      <c r="C95" s="44"/>
      <c r="D95" s="44"/>
      <c r="E95" s="44" t="s">
        <v>23</v>
      </c>
      <c r="F95" s="44"/>
      <c r="G95" s="44"/>
      <c r="H95" s="44"/>
      <c r="I95" s="44"/>
      <c r="J95" s="44"/>
      <c r="K95" s="43" t="s">
        <v>291</v>
      </c>
      <c r="L95" s="43"/>
      <c r="M95" s="43"/>
      <c r="N95" s="43"/>
      <c r="O95" s="43"/>
      <c r="P95" s="43"/>
      <c r="Q95" s="43"/>
      <c r="R95" s="43"/>
      <c r="S95" s="43"/>
      <c r="T95" s="43"/>
    </row>
    <row r="96" spans="1:20" ht="15" customHeight="1" x14ac:dyDescent="0.5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10"/>
      <c r="L96" s="10"/>
      <c r="M96" s="10"/>
      <c r="N96" s="10"/>
      <c r="O96" s="10"/>
      <c r="P96" s="10"/>
      <c r="Q96" s="10"/>
      <c r="R96" s="10"/>
      <c r="S96" s="10"/>
    </row>
    <row r="97" spans="1:20" ht="15" customHeight="1" x14ac:dyDescent="0.35">
      <c r="A97" s="44" t="s">
        <v>240</v>
      </c>
      <c r="B97" s="44"/>
      <c r="C97" s="44"/>
      <c r="D97" s="44"/>
      <c r="E97" s="44" t="s">
        <v>24</v>
      </c>
      <c r="F97" s="44"/>
      <c r="G97" s="44"/>
      <c r="H97" s="44"/>
      <c r="I97" s="44"/>
      <c r="J97" s="44"/>
      <c r="K97" s="43" t="s">
        <v>292</v>
      </c>
      <c r="L97" s="43"/>
      <c r="M97" s="43"/>
      <c r="N97" s="43"/>
      <c r="O97" s="43"/>
      <c r="P97" s="43"/>
      <c r="Q97" s="43"/>
      <c r="R97" s="43"/>
      <c r="S97" s="43"/>
      <c r="T97" s="43"/>
    </row>
    <row r="98" spans="1:20" ht="15" customHeight="1" x14ac:dyDescent="0.5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10"/>
      <c r="L98" s="10"/>
      <c r="M98" s="10"/>
      <c r="N98" s="10"/>
      <c r="O98" s="10"/>
      <c r="P98" s="10"/>
      <c r="Q98" s="10"/>
      <c r="R98" s="10"/>
      <c r="S98" s="10"/>
    </row>
    <row r="99" spans="1:20" ht="15" customHeight="1" x14ac:dyDescent="0.35">
      <c r="A99" s="44" t="s">
        <v>241</v>
      </c>
      <c r="B99" s="44"/>
      <c r="C99" s="44"/>
      <c r="D99" s="44"/>
      <c r="E99" s="44" t="s">
        <v>25</v>
      </c>
      <c r="F99" s="44"/>
      <c r="G99" s="44"/>
      <c r="H99" s="44"/>
      <c r="I99" s="44"/>
      <c r="J99" s="44"/>
      <c r="K99" s="43" t="s">
        <v>293</v>
      </c>
      <c r="L99" s="43"/>
      <c r="M99" s="43"/>
      <c r="N99" s="43"/>
      <c r="O99" s="43"/>
      <c r="P99" s="43"/>
      <c r="Q99" s="43"/>
      <c r="R99" s="43"/>
      <c r="S99" s="43"/>
      <c r="T99" s="43"/>
    </row>
    <row r="100" spans="1:20" ht="15" customHeight="1" x14ac:dyDescent="0.5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10"/>
      <c r="L100" s="10"/>
      <c r="M100" s="10"/>
      <c r="N100" s="10"/>
      <c r="O100" s="10"/>
      <c r="P100" s="10"/>
      <c r="Q100" s="10"/>
      <c r="R100" s="10"/>
      <c r="S100" s="10"/>
    </row>
    <row r="101" spans="1:20" ht="15" customHeight="1" x14ac:dyDescent="0.35">
      <c r="A101" s="44" t="s">
        <v>242</v>
      </c>
      <c r="B101" s="44"/>
      <c r="C101" s="44"/>
      <c r="D101" s="44"/>
      <c r="E101" s="44" t="s">
        <v>26</v>
      </c>
      <c r="F101" s="44"/>
      <c r="G101" s="44"/>
      <c r="H101" s="44"/>
      <c r="I101" s="44"/>
      <c r="J101" s="44"/>
      <c r="K101" s="43" t="s">
        <v>294</v>
      </c>
      <c r="L101" s="43"/>
      <c r="M101" s="43"/>
      <c r="N101" s="43"/>
      <c r="O101" s="43"/>
      <c r="P101" s="43"/>
      <c r="Q101" s="43"/>
      <c r="R101" s="43"/>
      <c r="S101" s="43"/>
      <c r="T101" s="43"/>
    </row>
    <row r="102" spans="1:20" ht="15" customHeight="1" x14ac:dyDescent="0.5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10"/>
      <c r="L102" s="10"/>
      <c r="M102" s="10"/>
      <c r="N102" s="10"/>
      <c r="O102" s="10"/>
      <c r="P102" s="10"/>
      <c r="Q102" s="10"/>
      <c r="R102" s="10"/>
      <c r="S102" s="10"/>
    </row>
    <row r="103" spans="1:20" ht="15" customHeight="1" x14ac:dyDescent="0.35">
      <c r="A103" s="44" t="s">
        <v>243</v>
      </c>
      <c r="B103" s="44"/>
      <c r="C103" s="44"/>
      <c r="D103" s="44"/>
      <c r="E103" s="44" t="s">
        <v>27</v>
      </c>
      <c r="F103" s="44"/>
      <c r="G103" s="44"/>
      <c r="H103" s="44"/>
      <c r="I103" s="44"/>
      <c r="J103" s="44"/>
      <c r="K103" s="43" t="s">
        <v>295</v>
      </c>
      <c r="L103" s="43"/>
      <c r="M103" s="43"/>
      <c r="N103" s="43"/>
      <c r="O103" s="43"/>
      <c r="P103" s="43"/>
      <c r="Q103" s="43"/>
      <c r="R103" s="43"/>
      <c r="S103" s="43"/>
      <c r="T103" s="43"/>
    </row>
    <row r="104" spans="1:20" ht="15" customHeight="1" x14ac:dyDescent="0.5">
      <c r="A104" s="44"/>
      <c r="B104" s="44"/>
      <c r="C104" s="44"/>
      <c r="D104" s="44"/>
      <c r="E104" s="44"/>
      <c r="F104" s="44"/>
      <c r="G104" s="44"/>
      <c r="H104" s="44"/>
      <c r="I104" s="44"/>
      <c r="J104" s="44"/>
      <c r="K104" s="10"/>
      <c r="L104" s="10"/>
      <c r="M104" s="10"/>
      <c r="N104" s="10"/>
      <c r="O104" s="10"/>
      <c r="P104" s="10"/>
      <c r="Q104" s="10"/>
      <c r="R104" s="10"/>
      <c r="S104" s="10"/>
    </row>
    <row r="105" spans="1:20" ht="15" customHeight="1" x14ac:dyDescent="0.35">
      <c r="A105" s="44" t="s">
        <v>244</v>
      </c>
      <c r="B105" s="44"/>
      <c r="C105" s="44"/>
      <c r="D105" s="44"/>
      <c r="E105" s="44" t="s">
        <v>23</v>
      </c>
      <c r="F105" s="44"/>
      <c r="G105" s="44"/>
      <c r="H105" s="44"/>
      <c r="I105" s="44"/>
      <c r="J105" s="44"/>
      <c r="K105" s="43" t="s">
        <v>296</v>
      </c>
      <c r="L105" s="43"/>
      <c r="M105" s="43"/>
      <c r="N105" s="43"/>
      <c r="O105" s="43"/>
      <c r="P105" s="43"/>
      <c r="Q105" s="43"/>
      <c r="R105" s="43"/>
      <c r="S105" s="43"/>
      <c r="T105" s="43"/>
    </row>
    <row r="106" spans="1:20" ht="15" customHeight="1" x14ac:dyDescent="0.5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10"/>
      <c r="L106" s="10"/>
      <c r="M106" s="10"/>
      <c r="N106" s="10"/>
      <c r="O106" s="10"/>
      <c r="P106" s="10"/>
      <c r="Q106" s="10"/>
      <c r="R106" s="10"/>
      <c r="S106" s="10"/>
    </row>
    <row r="107" spans="1:20" ht="15" customHeight="1" x14ac:dyDescent="0.35">
      <c r="A107" s="44" t="s">
        <v>245</v>
      </c>
      <c r="B107" s="44"/>
      <c r="C107" s="44"/>
      <c r="D107" s="44"/>
      <c r="E107" s="44" t="s">
        <v>24</v>
      </c>
      <c r="F107" s="44"/>
      <c r="G107" s="44"/>
      <c r="H107" s="44"/>
      <c r="I107" s="44"/>
      <c r="J107" s="44"/>
      <c r="K107" s="43" t="s">
        <v>297</v>
      </c>
      <c r="L107" s="43"/>
      <c r="M107" s="43"/>
      <c r="N107" s="43"/>
      <c r="O107" s="43"/>
      <c r="P107" s="43"/>
      <c r="Q107" s="43"/>
      <c r="R107" s="43"/>
      <c r="S107" s="43"/>
      <c r="T107" s="43"/>
    </row>
    <row r="108" spans="1:20" ht="15" customHeight="1" x14ac:dyDescent="0.5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10"/>
      <c r="L108" s="10"/>
      <c r="M108" s="10"/>
      <c r="N108" s="10"/>
      <c r="O108" s="10"/>
      <c r="P108" s="10"/>
      <c r="Q108" s="10"/>
      <c r="R108" s="10"/>
      <c r="S108" s="10"/>
    </row>
    <row r="109" spans="1:20" ht="15" customHeight="1" x14ac:dyDescent="0.35">
      <c r="A109" s="44" t="s">
        <v>194</v>
      </c>
      <c r="B109" s="44"/>
      <c r="C109" s="44"/>
      <c r="D109" s="44"/>
      <c r="E109" s="44" t="s">
        <v>25</v>
      </c>
      <c r="F109" s="44"/>
      <c r="G109" s="44"/>
      <c r="H109" s="44"/>
      <c r="I109" s="44"/>
      <c r="J109" s="44"/>
      <c r="K109" s="43" t="s">
        <v>298</v>
      </c>
      <c r="L109" s="43"/>
      <c r="M109" s="43"/>
      <c r="N109" s="43"/>
      <c r="O109" s="43"/>
      <c r="P109" s="43"/>
      <c r="Q109" s="43"/>
      <c r="R109" s="43"/>
      <c r="S109" s="43"/>
      <c r="T109" s="43"/>
    </row>
    <row r="110" spans="1:20" ht="15" customHeight="1" x14ac:dyDescent="0.5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10"/>
      <c r="L110" s="10"/>
      <c r="M110" s="10"/>
      <c r="N110" s="10"/>
      <c r="O110" s="10"/>
      <c r="P110" s="10"/>
      <c r="Q110" s="10"/>
      <c r="R110" s="10"/>
      <c r="S110" s="10"/>
    </row>
  </sheetData>
  <mergeCells count="620">
    <mergeCell ref="A1:J2"/>
    <mergeCell ref="A3:J4"/>
    <mergeCell ref="K5:T5"/>
    <mergeCell ref="K7:T7"/>
    <mergeCell ref="K9:T9"/>
    <mergeCell ref="K11:T11"/>
    <mergeCell ref="K13:T13"/>
    <mergeCell ref="K15:T15"/>
    <mergeCell ref="K17:T17"/>
    <mergeCell ref="K19:T19"/>
    <mergeCell ref="X3:AA3"/>
    <mergeCell ref="X11:AA11"/>
    <mergeCell ref="X12:AA12"/>
    <mergeCell ref="X13:AA13"/>
    <mergeCell ref="X14:AA14"/>
    <mergeCell ref="X15:AA15"/>
    <mergeCell ref="X8:AA8"/>
    <mergeCell ref="X4:AA4"/>
    <mergeCell ref="X6:AA6"/>
    <mergeCell ref="X7:AA7"/>
    <mergeCell ref="AB3:AE3"/>
    <mergeCell ref="X1:AE1"/>
    <mergeCell ref="AB4:AE4"/>
    <mergeCell ref="AB5:AE5"/>
    <mergeCell ref="AB6:AE6"/>
    <mergeCell ref="X36:AA36"/>
    <mergeCell ref="X38:AA38"/>
    <mergeCell ref="X31:AA31"/>
    <mergeCell ref="X32:AA32"/>
    <mergeCell ref="X33:AA33"/>
    <mergeCell ref="X34:AA34"/>
    <mergeCell ref="X35:AA35"/>
    <mergeCell ref="X26:AA26"/>
    <mergeCell ref="X27:AA27"/>
    <mergeCell ref="X28:AA28"/>
    <mergeCell ref="X29:AA29"/>
    <mergeCell ref="X21:AA21"/>
    <mergeCell ref="X22:AA22"/>
    <mergeCell ref="X24:AA24"/>
    <mergeCell ref="X25:AA25"/>
    <mergeCell ref="X17:AA17"/>
    <mergeCell ref="X18:AA18"/>
    <mergeCell ref="X19:AA19"/>
    <mergeCell ref="X20:AA20"/>
    <mergeCell ref="AB26:AE26"/>
    <mergeCell ref="AB27:AE27"/>
    <mergeCell ref="AB28:AE28"/>
    <mergeCell ref="X2:AE2"/>
    <mergeCell ref="X9:AE9"/>
    <mergeCell ref="X10:AA10"/>
    <mergeCell ref="AB10:AE10"/>
    <mergeCell ref="X16:AE16"/>
    <mergeCell ref="X23:AE23"/>
    <mergeCell ref="AB21:AE21"/>
    <mergeCell ref="AB22:AE22"/>
    <mergeCell ref="AB24:AE24"/>
    <mergeCell ref="AB25:AE25"/>
    <mergeCell ref="AB17:AE17"/>
    <mergeCell ref="AB18:AE18"/>
    <mergeCell ref="AB19:AE19"/>
    <mergeCell ref="AB20:AE20"/>
    <mergeCell ref="AB11:AE11"/>
    <mergeCell ref="AB12:AE12"/>
    <mergeCell ref="AB13:AE13"/>
    <mergeCell ref="AB14:AE14"/>
    <mergeCell ref="AB15:AE15"/>
    <mergeCell ref="AB7:AE7"/>
    <mergeCell ref="AB8:AE8"/>
    <mergeCell ref="AB29:AE29"/>
    <mergeCell ref="X30:AE30"/>
    <mergeCell ref="AB31:AE31"/>
    <mergeCell ref="X50:AA50"/>
    <mergeCell ref="AB50:AE50"/>
    <mergeCell ref="X45:AA45"/>
    <mergeCell ref="AB45:AE45"/>
    <mergeCell ref="X46:AA46"/>
    <mergeCell ref="AB46:AE46"/>
    <mergeCell ref="X47:AA47"/>
    <mergeCell ref="AB47:AE47"/>
    <mergeCell ref="X42:AA42"/>
    <mergeCell ref="AB42:AE42"/>
    <mergeCell ref="X43:AA43"/>
    <mergeCell ref="AB43:AE43"/>
    <mergeCell ref="X44:AE44"/>
    <mergeCell ref="AB32:AE32"/>
    <mergeCell ref="AB33:AE33"/>
    <mergeCell ref="AB49:AE49"/>
    <mergeCell ref="X39:AA39"/>
    <mergeCell ref="AB39:AE39"/>
    <mergeCell ref="X40:AA40"/>
    <mergeCell ref="AB40:AE40"/>
    <mergeCell ref="X41:AA41"/>
    <mergeCell ref="AB41:AE41"/>
    <mergeCell ref="AB34:AE34"/>
    <mergeCell ref="AB35:AE35"/>
    <mergeCell ref="AB36:AE36"/>
    <mergeCell ref="X37:AE37"/>
    <mergeCell ref="AB38:AE38"/>
    <mergeCell ref="AF5:AI5"/>
    <mergeCell ref="AJ5:AM5"/>
    <mergeCell ref="AF6:AI6"/>
    <mergeCell ref="AJ6:AM6"/>
    <mergeCell ref="AF7:AI7"/>
    <mergeCell ref="AJ7:AM7"/>
    <mergeCell ref="AF13:AI13"/>
    <mergeCell ref="AJ13:AM13"/>
    <mergeCell ref="AF17:AI17"/>
    <mergeCell ref="AJ17:AM17"/>
    <mergeCell ref="AF18:AI18"/>
    <mergeCell ref="AJ18:AM18"/>
    <mergeCell ref="AF19:AI19"/>
    <mergeCell ref="AJ19:AM19"/>
    <mergeCell ref="AF14:AI14"/>
    <mergeCell ref="AJ14:AM14"/>
    <mergeCell ref="AF15:AI15"/>
    <mergeCell ref="AJ15:AM15"/>
    <mergeCell ref="AF1:AM1"/>
    <mergeCell ref="AF2:AM2"/>
    <mergeCell ref="AF3:AI3"/>
    <mergeCell ref="AJ3:AM3"/>
    <mergeCell ref="AF4:AI4"/>
    <mergeCell ref="AJ4:AM4"/>
    <mergeCell ref="AF11:AI11"/>
    <mergeCell ref="AJ11:AM11"/>
    <mergeCell ref="AF12:AI12"/>
    <mergeCell ref="AJ12:AM12"/>
    <mergeCell ref="AF8:AI8"/>
    <mergeCell ref="AJ8:AM8"/>
    <mergeCell ref="AF9:AM9"/>
    <mergeCell ref="AF10:AI10"/>
    <mergeCell ref="AJ10:AM10"/>
    <mergeCell ref="AF16:AM16"/>
    <mergeCell ref="AF23:AM23"/>
    <mergeCell ref="AF24:AI24"/>
    <mergeCell ref="AJ24:AM24"/>
    <mergeCell ref="AF25:AI25"/>
    <mergeCell ref="AJ25:AM25"/>
    <mergeCell ref="AF20:AI20"/>
    <mergeCell ref="AJ20:AM20"/>
    <mergeCell ref="AF21:AI21"/>
    <mergeCell ref="AJ21:AM21"/>
    <mergeCell ref="AF22:AI22"/>
    <mergeCell ref="AJ22:AM22"/>
    <mergeCell ref="AF29:AI29"/>
    <mergeCell ref="AJ29:AM29"/>
    <mergeCell ref="AF30:AM30"/>
    <mergeCell ref="AF31:AI31"/>
    <mergeCell ref="AJ31:AM31"/>
    <mergeCell ref="AF26:AI26"/>
    <mergeCell ref="AJ26:AM26"/>
    <mergeCell ref="AF27:AI27"/>
    <mergeCell ref="AJ27:AM27"/>
    <mergeCell ref="AF28:AI28"/>
    <mergeCell ref="AJ28:AM28"/>
    <mergeCell ref="AJ39:AM39"/>
    <mergeCell ref="AF40:AI40"/>
    <mergeCell ref="AJ40:AM40"/>
    <mergeCell ref="AF35:AI35"/>
    <mergeCell ref="AJ35:AM35"/>
    <mergeCell ref="AF36:AI36"/>
    <mergeCell ref="AJ36:AM36"/>
    <mergeCell ref="AF37:AM37"/>
    <mergeCell ref="AF32:AI32"/>
    <mergeCell ref="AJ32:AM32"/>
    <mergeCell ref="AF33:AI33"/>
    <mergeCell ref="AJ33:AM33"/>
    <mergeCell ref="AF34:AI34"/>
    <mergeCell ref="AJ34:AM34"/>
    <mergeCell ref="AN7:AQ7"/>
    <mergeCell ref="AR7:AU7"/>
    <mergeCell ref="AN8:AQ8"/>
    <mergeCell ref="AR8:AU8"/>
    <mergeCell ref="AF47:AI47"/>
    <mergeCell ref="AJ47:AM47"/>
    <mergeCell ref="AF48:AI48"/>
    <mergeCell ref="AJ48:AM48"/>
    <mergeCell ref="AF49:AI49"/>
    <mergeCell ref="AJ49:AM49"/>
    <mergeCell ref="AF44:AM44"/>
    <mergeCell ref="AF45:AI45"/>
    <mergeCell ref="AJ45:AM45"/>
    <mergeCell ref="AF46:AI46"/>
    <mergeCell ref="AJ46:AM46"/>
    <mergeCell ref="AF41:AI41"/>
    <mergeCell ref="AJ41:AM41"/>
    <mergeCell ref="AF42:AI42"/>
    <mergeCell ref="AJ42:AM42"/>
    <mergeCell ref="AF43:AI43"/>
    <mergeCell ref="AJ43:AM43"/>
    <mergeCell ref="AF38:AI38"/>
    <mergeCell ref="AJ38:AM38"/>
    <mergeCell ref="AF39:AI39"/>
    <mergeCell ref="AN1:AU1"/>
    <mergeCell ref="AN2:AU2"/>
    <mergeCell ref="AN3:AQ3"/>
    <mergeCell ref="AR3:AU3"/>
    <mergeCell ref="AN4:AQ4"/>
    <mergeCell ref="AR4:AU4"/>
    <mergeCell ref="AN5:AQ5"/>
    <mergeCell ref="AR5:AU5"/>
    <mergeCell ref="AN6:AQ6"/>
    <mergeCell ref="AR6:AU6"/>
    <mergeCell ref="AN12:AQ12"/>
    <mergeCell ref="AR12:AU12"/>
    <mergeCell ref="AN13:AQ13"/>
    <mergeCell ref="AR13:AU13"/>
    <mergeCell ref="AN14:AQ14"/>
    <mergeCell ref="AR14:AU14"/>
    <mergeCell ref="AN9:AU9"/>
    <mergeCell ref="AN10:AQ10"/>
    <mergeCell ref="AR10:AU10"/>
    <mergeCell ref="AN11:AQ11"/>
    <mergeCell ref="AR11:AU11"/>
    <mergeCell ref="AN18:AQ18"/>
    <mergeCell ref="AR18:AU18"/>
    <mergeCell ref="AN19:AQ19"/>
    <mergeCell ref="AR19:AU19"/>
    <mergeCell ref="AN20:AQ20"/>
    <mergeCell ref="AR20:AU20"/>
    <mergeCell ref="AN15:AQ15"/>
    <mergeCell ref="AR15:AU15"/>
    <mergeCell ref="AN16:AU16"/>
    <mergeCell ref="AN17:AQ17"/>
    <mergeCell ref="AR17:AU17"/>
    <mergeCell ref="AN24:AQ24"/>
    <mergeCell ref="AR24:AU24"/>
    <mergeCell ref="AN25:AQ25"/>
    <mergeCell ref="AR25:AU25"/>
    <mergeCell ref="AN26:AQ26"/>
    <mergeCell ref="AR26:AU26"/>
    <mergeCell ref="AN21:AQ21"/>
    <mergeCell ref="AR21:AU21"/>
    <mergeCell ref="AN22:AQ22"/>
    <mergeCell ref="AR22:AU22"/>
    <mergeCell ref="AN23:AU23"/>
    <mergeCell ref="AN30:AU30"/>
    <mergeCell ref="AN31:AQ31"/>
    <mergeCell ref="AR31:AU31"/>
    <mergeCell ref="AN32:AQ32"/>
    <mergeCell ref="AR32:AU32"/>
    <mergeCell ref="AN27:AQ27"/>
    <mergeCell ref="AR27:AU27"/>
    <mergeCell ref="AN28:AQ28"/>
    <mergeCell ref="AR28:AU28"/>
    <mergeCell ref="AN29:AQ29"/>
    <mergeCell ref="AR29:AU29"/>
    <mergeCell ref="AN33:AQ33"/>
    <mergeCell ref="AR33:AU33"/>
    <mergeCell ref="AN34:AQ34"/>
    <mergeCell ref="AN50:AQ50"/>
    <mergeCell ref="AR50:AU50"/>
    <mergeCell ref="AN45:AQ45"/>
    <mergeCell ref="AR45:AU45"/>
    <mergeCell ref="AN46:AQ46"/>
    <mergeCell ref="AR46:AU46"/>
    <mergeCell ref="AN47:AQ47"/>
    <mergeCell ref="AR47:AU47"/>
    <mergeCell ref="AN42:AQ42"/>
    <mergeCell ref="AR42:AU42"/>
    <mergeCell ref="AN43:AQ43"/>
    <mergeCell ref="AR43:AU43"/>
    <mergeCell ref="AN44:AU44"/>
    <mergeCell ref="AR34:AU34"/>
    <mergeCell ref="AN35:AQ35"/>
    <mergeCell ref="AR35:AU35"/>
    <mergeCell ref="AN39:AQ39"/>
    <mergeCell ref="AR39:AU39"/>
    <mergeCell ref="AN40:AQ40"/>
    <mergeCell ref="AR40:AU40"/>
    <mergeCell ref="AN41:AQ41"/>
    <mergeCell ref="AR41:AU41"/>
    <mergeCell ref="AN36:AQ36"/>
    <mergeCell ref="AR36:AU36"/>
    <mergeCell ref="AN37:AU37"/>
    <mergeCell ref="AN38:AQ38"/>
    <mergeCell ref="AR38:AU38"/>
    <mergeCell ref="AV5:AY5"/>
    <mergeCell ref="AZ5:BC5"/>
    <mergeCell ref="AV6:AY6"/>
    <mergeCell ref="AZ6:BC6"/>
    <mergeCell ref="AV7:AY7"/>
    <mergeCell ref="AZ7:BC7"/>
    <mergeCell ref="AV13:AY13"/>
    <mergeCell ref="AZ13:BC13"/>
    <mergeCell ref="AV17:AY17"/>
    <mergeCell ref="AZ17:BC17"/>
    <mergeCell ref="AV18:AY18"/>
    <mergeCell ref="AZ18:BC18"/>
    <mergeCell ref="AV19:AY19"/>
    <mergeCell ref="AZ19:BC19"/>
    <mergeCell ref="AV14:AY14"/>
    <mergeCell ref="AZ14:BC14"/>
    <mergeCell ref="AV15:AY15"/>
    <mergeCell ref="AZ15:BC15"/>
    <mergeCell ref="AV1:BC1"/>
    <mergeCell ref="AV2:BC2"/>
    <mergeCell ref="AV3:AY3"/>
    <mergeCell ref="AZ3:BC3"/>
    <mergeCell ref="AV4:AY4"/>
    <mergeCell ref="AZ4:BC4"/>
    <mergeCell ref="AV11:AY11"/>
    <mergeCell ref="AZ11:BC11"/>
    <mergeCell ref="AV12:AY12"/>
    <mergeCell ref="AZ12:BC12"/>
    <mergeCell ref="AV8:AY8"/>
    <mergeCell ref="AZ8:BC8"/>
    <mergeCell ref="AV9:BC9"/>
    <mergeCell ref="AV10:AY10"/>
    <mergeCell ref="AZ10:BC10"/>
    <mergeCell ref="AV16:BC16"/>
    <mergeCell ref="AV23:BC23"/>
    <mergeCell ref="AV24:AY24"/>
    <mergeCell ref="AZ24:BC24"/>
    <mergeCell ref="AV25:AY25"/>
    <mergeCell ref="AZ25:BC25"/>
    <mergeCell ref="AV20:AY20"/>
    <mergeCell ref="AZ20:BC20"/>
    <mergeCell ref="AV21:AY21"/>
    <mergeCell ref="AZ21:BC21"/>
    <mergeCell ref="AV22:AY22"/>
    <mergeCell ref="AZ22:BC22"/>
    <mergeCell ref="AV29:AY29"/>
    <mergeCell ref="AZ29:BC29"/>
    <mergeCell ref="AV30:BC30"/>
    <mergeCell ref="AV31:AY31"/>
    <mergeCell ref="AZ31:BC31"/>
    <mergeCell ref="AV26:AY26"/>
    <mergeCell ref="AZ26:BC26"/>
    <mergeCell ref="AV27:AY27"/>
    <mergeCell ref="AZ27:BC27"/>
    <mergeCell ref="AV28:AY28"/>
    <mergeCell ref="AZ28:BC28"/>
    <mergeCell ref="AZ39:BC39"/>
    <mergeCell ref="AV40:AY40"/>
    <mergeCell ref="AZ40:BC40"/>
    <mergeCell ref="AV35:AY35"/>
    <mergeCell ref="AZ35:BC35"/>
    <mergeCell ref="AV36:AY36"/>
    <mergeCell ref="AZ36:BC36"/>
    <mergeCell ref="AV37:BC37"/>
    <mergeCell ref="AV32:AY32"/>
    <mergeCell ref="AZ32:BC32"/>
    <mergeCell ref="AV33:AY33"/>
    <mergeCell ref="AZ33:BC33"/>
    <mergeCell ref="AV34:AY34"/>
    <mergeCell ref="AZ34:BC34"/>
    <mergeCell ref="BD7:BG7"/>
    <mergeCell ref="BH7:BK7"/>
    <mergeCell ref="BD8:BG8"/>
    <mergeCell ref="BH8:BK8"/>
    <mergeCell ref="AV47:AY47"/>
    <mergeCell ref="AZ47:BC47"/>
    <mergeCell ref="AV48:AY48"/>
    <mergeCell ref="AZ48:BC48"/>
    <mergeCell ref="AV49:AY49"/>
    <mergeCell ref="AZ49:BC49"/>
    <mergeCell ref="AV44:BC44"/>
    <mergeCell ref="AV45:AY45"/>
    <mergeCell ref="AZ45:BC45"/>
    <mergeCell ref="AV46:AY46"/>
    <mergeCell ref="AZ46:BC46"/>
    <mergeCell ref="AV41:AY41"/>
    <mergeCell ref="AZ41:BC41"/>
    <mergeCell ref="AV42:AY42"/>
    <mergeCell ref="AZ42:BC42"/>
    <mergeCell ref="AV43:AY43"/>
    <mergeCell ref="AZ43:BC43"/>
    <mergeCell ref="AV38:AY38"/>
    <mergeCell ref="AZ38:BC38"/>
    <mergeCell ref="AV39:AY39"/>
    <mergeCell ref="BD1:BK1"/>
    <mergeCell ref="BD2:BK2"/>
    <mergeCell ref="BD3:BG3"/>
    <mergeCell ref="BH3:BK3"/>
    <mergeCell ref="BD4:BG4"/>
    <mergeCell ref="BH4:BK4"/>
    <mergeCell ref="BD5:BG5"/>
    <mergeCell ref="BH5:BK5"/>
    <mergeCell ref="BD6:BG6"/>
    <mergeCell ref="BH6:BK6"/>
    <mergeCell ref="BD12:BG12"/>
    <mergeCell ref="BH12:BK12"/>
    <mergeCell ref="BD13:BG13"/>
    <mergeCell ref="BH13:BK13"/>
    <mergeCell ref="BD14:BG14"/>
    <mergeCell ref="BH14:BK14"/>
    <mergeCell ref="BD9:BK9"/>
    <mergeCell ref="BD10:BG10"/>
    <mergeCell ref="BH10:BK10"/>
    <mergeCell ref="BD11:BG11"/>
    <mergeCell ref="BH11:BK11"/>
    <mergeCell ref="BD18:BG18"/>
    <mergeCell ref="BH18:BK18"/>
    <mergeCell ref="BD19:BG19"/>
    <mergeCell ref="BH19:BK19"/>
    <mergeCell ref="BD20:BG20"/>
    <mergeCell ref="BH20:BK20"/>
    <mergeCell ref="BD15:BG15"/>
    <mergeCell ref="BH15:BK15"/>
    <mergeCell ref="BD16:BK16"/>
    <mergeCell ref="BD17:BG17"/>
    <mergeCell ref="BH17:BK17"/>
    <mergeCell ref="BD24:BG24"/>
    <mergeCell ref="BH24:BK24"/>
    <mergeCell ref="BD25:BG25"/>
    <mergeCell ref="BH25:BK25"/>
    <mergeCell ref="BD26:BG26"/>
    <mergeCell ref="BH26:BK26"/>
    <mergeCell ref="BD21:BG21"/>
    <mergeCell ref="BH21:BK21"/>
    <mergeCell ref="BD22:BG22"/>
    <mergeCell ref="BH22:BK22"/>
    <mergeCell ref="BD23:BK23"/>
    <mergeCell ref="BD30:BK30"/>
    <mergeCell ref="BD31:BG31"/>
    <mergeCell ref="BH31:BK31"/>
    <mergeCell ref="BD32:BG32"/>
    <mergeCell ref="BH32:BK32"/>
    <mergeCell ref="BD27:BG27"/>
    <mergeCell ref="BH27:BK27"/>
    <mergeCell ref="BD28:BG28"/>
    <mergeCell ref="BH28:BK28"/>
    <mergeCell ref="BD29:BG29"/>
    <mergeCell ref="BH29:BK29"/>
    <mergeCell ref="BD36:BG36"/>
    <mergeCell ref="BH36:BK36"/>
    <mergeCell ref="BD37:BK37"/>
    <mergeCell ref="BD38:BG38"/>
    <mergeCell ref="BH38:BK38"/>
    <mergeCell ref="BD33:BG33"/>
    <mergeCell ref="BH33:BK33"/>
    <mergeCell ref="BD34:BG34"/>
    <mergeCell ref="BH34:BK34"/>
    <mergeCell ref="BD35:BG35"/>
    <mergeCell ref="BH35:BK35"/>
    <mergeCell ref="BD42:BG42"/>
    <mergeCell ref="BH42:BK42"/>
    <mergeCell ref="BD43:BG43"/>
    <mergeCell ref="BH43:BK43"/>
    <mergeCell ref="BD44:BK44"/>
    <mergeCell ref="BD39:BG39"/>
    <mergeCell ref="BH39:BK39"/>
    <mergeCell ref="BD40:BG40"/>
    <mergeCell ref="BH40:BK40"/>
    <mergeCell ref="BD41:BG41"/>
    <mergeCell ref="BH41:BK41"/>
    <mergeCell ref="AV50:AY50"/>
    <mergeCell ref="AZ50:BC50"/>
    <mergeCell ref="AN48:AQ48"/>
    <mergeCell ref="AR48:AU48"/>
    <mergeCell ref="AN49:AQ49"/>
    <mergeCell ref="AR49:AU49"/>
    <mergeCell ref="AF50:AI50"/>
    <mergeCell ref="AJ50:AM50"/>
    <mergeCell ref="X48:AA48"/>
    <mergeCell ref="AB48:AE48"/>
    <mergeCell ref="X49:AA49"/>
    <mergeCell ref="BD48:BG48"/>
    <mergeCell ref="BH48:BK48"/>
    <mergeCell ref="BD49:BG49"/>
    <mergeCell ref="BH49:BK49"/>
    <mergeCell ref="BD50:BG50"/>
    <mergeCell ref="BH50:BK50"/>
    <mergeCell ref="BD45:BG45"/>
    <mergeCell ref="BH45:BK45"/>
    <mergeCell ref="BD46:BG46"/>
    <mergeCell ref="BH46:BK46"/>
    <mergeCell ref="BD47:BG47"/>
    <mergeCell ref="BH47:BK47"/>
    <mergeCell ref="A95:D96"/>
    <mergeCell ref="A97:D98"/>
    <mergeCell ref="A99:D100"/>
    <mergeCell ref="A101:D102"/>
    <mergeCell ref="A103:D104"/>
    <mergeCell ref="A105:D106"/>
    <mergeCell ref="A107:D108"/>
    <mergeCell ref="A109:D110"/>
    <mergeCell ref="A75:D76"/>
    <mergeCell ref="A77:D78"/>
    <mergeCell ref="A79:D80"/>
    <mergeCell ref="A81:D82"/>
    <mergeCell ref="A83:D84"/>
    <mergeCell ref="A85:D86"/>
    <mergeCell ref="A87:D88"/>
    <mergeCell ref="A89:D90"/>
    <mergeCell ref="A91:D92"/>
    <mergeCell ref="E23:J24"/>
    <mergeCell ref="A5:D6"/>
    <mergeCell ref="A7:D8"/>
    <mergeCell ref="A9:D10"/>
    <mergeCell ref="A11:D12"/>
    <mergeCell ref="A13:D14"/>
    <mergeCell ref="A15:D16"/>
    <mergeCell ref="A17:D18"/>
    <mergeCell ref="A93:D94"/>
    <mergeCell ref="A57:D58"/>
    <mergeCell ref="A59:D60"/>
    <mergeCell ref="A61:D62"/>
    <mergeCell ref="A63:D64"/>
    <mergeCell ref="A65:D66"/>
    <mergeCell ref="A67:D68"/>
    <mergeCell ref="A69:D70"/>
    <mergeCell ref="A71:D72"/>
    <mergeCell ref="A73:D74"/>
    <mergeCell ref="A55:D56"/>
    <mergeCell ref="E5:J6"/>
    <mergeCell ref="E7:J8"/>
    <mergeCell ref="E9:J10"/>
    <mergeCell ref="E11:J12"/>
    <mergeCell ref="E13:J14"/>
    <mergeCell ref="E15:J16"/>
    <mergeCell ref="E17:J18"/>
    <mergeCell ref="E19:J20"/>
    <mergeCell ref="E21:J22"/>
    <mergeCell ref="A19:D20"/>
    <mergeCell ref="A21:D22"/>
    <mergeCell ref="A37:D38"/>
    <mergeCell ref="A39:D40"/>
    <mergeCell ref="A41:D42"/>
    <mergeCell ref="A43:D44"/>
    <mergeCell ref="A45:D46"/>
    <mergeCell ref="A47:D48"/>
    <mergeCell ref="A49:D50"/>
    <mergeCell ref="A23:D24"/>
    <mergeCell ref="A25:D26"/>
    <mergeCell ref="A27:D28"/>
    <mergeCell ref="A29:D30"/>
    <mergeCell ref="A31:D32"/>
    <mergeCell ref="A33:D34"/>
    <mergeCell ref="A35:D36"/>
    <mergeCell ref="A51:D52"/>
    <mergeCell ref="A53:D54"/>
    <mergeCell ref="E25:J26"/>
    <mergeCell ref="E27:J28"/>
    <mergeCell ref="E29:J30"/>
    <mergeCell ref="E31:J32"/>
    <mergeCell ref="E33:J34"/>
    <mergeCell ref="E35:J36"/>
    <mergeCell ref="E37:J38"/>
    <mergeCell ref="E39:J40"/>
    <mergeCell ref="E41:J42"/>
    <mergeCell ref="E43:J44"/>
    <mergeCell ref="E45:J46"/>
    <mergeCell ref="E47:J48"/>
    <mergeCell ref="E49:J50"/>
    <mergeCell ref="E51:J52"/>
    <mergeCell ref="E53:J54"/>
    <mergeCell ref="E55:J56"/>
    <mergeCell ref="E57:J58"/>
    <mergeCell ref="E59:J60"/>
    <mergeCell ref="E61:J62"/>
    <mergeCell ref="E63:J64"/>
    <mergeCell ref="E65:J66"/>
    <mergeCell ref="E67:J68"/>
    <mergeCell ref="E69:J70"/>
    <mergeCell ref="E71:J72"/>
    <mergeCell ref="E73:J74"/>
    <mergeCell ref="E75:J76"/>
    <mergeCell ref="E77:J78"/>
    <mergeCell ref="E97:J98"/>
    <mergeCell ref="E99:J100"/>
    <mergeCell ref="E101:J102"/>
    <mergeCell ref="E103:J104"/>
    <mergeCell ref="E105:J106"/>
    <mergeCell ref="E107:J108"/>
    <mergeCell ref="E109:J110"/>
    <mergeCell ref="E79:J80"/>
    <mergeCell ref="E81:J82"/>
    <mergeCell ref="E83:J84"/>
    <mergeCell ref="E85:J86"/>
    <mergeCell ref="E87:J88"/>
    <mergeCell ref="E89:J90"/>
    <mergeCell ref="E91:J92"/>
    <mergeCell ref="E93:J94"/>
    <mergeCell ref="E95:J96"/>
    <mergeCell ref="K21:T21"/>
    <mergeCell ref="K23:T23"/>
    <mergeCell ref="K25:T25"/>
    <mergeCell ref="K27:T27"/>
    <mergeCell ref="K29:T29"/>
    <mergeCell ref="K31:T31"/>
    <mergeCell ref="K33:T33"/>
    <mergeCell ref="K35:T35"/>
    <mergeCell ref="K37:T37"/>
    <mergeCell ref="K39:T39"/>
    <mergeCell ref="K49:T49"/>
    <mergeCell ref="K47:T47"/>
    <mergeCell ref="K45:T45"/>
    <mergeCell ref="K43:T43"/>
    <mergeCell ref="K41:T41"/>
    <mergeCell ref="K51:T51"/>
    <mergeCell ref="K53:T53"/>
    <mergeCell ref="K55:T55"/>
    <mergeCell ref="K57:T57"/>
    <mergeCell ref="K59:T59"/>
    <mergeCell ref="K61:T61"/>
    <mergeCell ref="K63:T63"/>
    <mergeCell ref="K65:T65"/>
    <mergeCell ref="K67:T67"/>
    <mergeCell ref="K69:T69"/>
    <mergeCell ref="K71:T71"/>
    <mergeCell ref="K73:T73"/>
    <mergeCell ref="K75:T75"/>
    <mergeCell ref="K77:T77"/>
    <mergeCell ref="K79:T79"/>
    <mergeCell ref="K81:T81"/>
    <mergeCell ref="K83:T83"/>
    <mergeCell ref="K85:T85"/>
    <mergeCell ref="K87:T87"/>
    <mergeCell ref="K89:T89"/>
    <mergeCell ref="K91:T91"/>
    <mergeCell ref="K93:T93"/>
    <mergeCell ref="K95:T95"/>
    <mergeCell ref="K97:T97"/>
    <mergeCell ref="K99:T99"/>
    <mergeCell ref="K101:T101"/>
    <mergeCell ref="K103:T103"/>
    <mergeCell ref="K105:T105"/>
    <mergeCell ref="K107:T107"/>
    <mergeCell ref="K109:T109"/>
  </mergeCells>
  <pageMargins left="0.25" right="0.25" top="0.75" bottom="0.75" header="0.3" footer="0.3"/>
  <pageSetup paperSize="9" orientation="portrait" r:id="rId1"/>
  <headerFooter>
    <oddHeader xml:space="preserve">&amp;C=a1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I33"/>
  <sheetViews>
    <sheetView workbookViewId="0">
      <selection activeCell="AE25" sqref="AE25"/>
    </sheetView>
  </sheetViews>
  <sheetFormatPr baseColWidth="10" defaultColWidth="2" defaultRowHeight="15" x14ac:dyDescent="0.25"/>
  <cols>
    <col min="1" max="16384" width="2" style="2"/>
  </cols>
  <sheetData>
    <row r="1" spans="1:61" x14ac:dyDescent="0.25">
      <c r="A1" s="6"/>
      <c r="B1" s="6"/>
      <c r="C1" s="6"/>
      <c r="D1" s="6"/>
      <c r="E1" s="6"/>
      <c r="F1" s="6"/>
      <c r="G1" s="6"/>
      <c r="H1" s="6"/>
      <c r="I1" s="6"/>
      <c r="J1" s="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</row>
    <row r="2" spans="1:61" x14ac:dyDescent="0.25">
      <c r="A2" s="6"/>
      <c r="B2" s="6"/>
      <c r="C2" s="6"/>
      <c r="D2" s="6"/>
      <c r="E2" s="6"/>
      <c r="F2" s="6"/>
      <c r="G2" s="6"/>
      <c r="H2" s="6"/>
      <c r="I2" s="6"/>
      <c r="J2" s="6"/>
      <c r="M2" s="7"/>
      <c r="N2" s="71" t="s">
        <v>28</v>
      </c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BI2" s="7"/>
    </row>
    <row r="3" spans="1:61" x14ac:dyDescent="0.25">
      <c r="A3" s="6"/>
      <c r="B3" s="6"/>
      <c r="C3" s="6"/>
      <c r="D3" s="6"/>
      <c r="E3" s="6"/>
      <c r="F3" s="6"/>
      <c r="G3" s="6"/>
      <c r="H3" s="6"/>
      <c r="I3" s="6"/>
      <c r="J3" s="6"/>
      <c r="M3" s="7"/>
      <c r="N3" s="71"/>
      <c r="O3" s="71"/>
      <c r="P3" s="71"/>
      <c r="Q3" s="71"/>
      <c r="R3" s="71"/>
      <c r="S3" s="71"/>
      <c r="T3" s="71"/>
      <c r="U3" s="71">
        <v>5</v>
      </c>
      <c r="V3" s="71"/>
      <c r="W3" s="71"/>
      <c r="X3" s="71"/>
      <c r="Y3" s="71"/>
      <c r="Z3" s="71"/>
      <c r="AA3" s="71"/>
      <c r="AB3" s="71"/>
      <c r="AC3" s="71"/>
      <c r="BI3" s="7"/>
    </row>
    <row r="4" spans="1:61" x14ac:dyDescent="0.25">
      <c r="A4" s="6"/>
      <c r="B4" s="6"/>
      <c r="C4" s="6"/>
      <c r="D4" s="6"/>
      <c r="E4" s="6"/>
      <c r="F4" s="6"/>
      <c r="G4" s="6"/>
      <c r="H4" s="6"/>
      <c r="I4" s="6"/>
      <c r="J4" s="6"/>
      <c r="M4" s="7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BI4" s="7"/>
    </row>
    <row r="5" spans="1:61" x14ac:dyDescent="0.25">
      <c r="A5" s="6"/>
      <c r="B5" s="6"/>
      <c r="C5" s="6"/>
      <c r="D5" s="6"/>
      <c r="E5" s="6"/>
      <c r="M5" s="7"/>
      <c r="N5" s="71"/>
      <c r="O5" s="71"/>
      <c r="P5" s="71"/>
      <c r="Q5" s="71"/>
      <c r="R5" s="71">
        <v>5</v>
      </c>
      <c r="S5" s="71">
        <v>1</v>
      </c>
      <c r="T5" s="71"/>
      <c r="U5" s="71"/>
      <c r="V5" s="71"/>
      <c r="W5" s="71"/>
      <c r="X5" s="71"/>
      <c r="Y5" s="71"/>
      <c r="Z5" s="71"/>
      <c r="AA5" s="71"/>
      <c r="AB5" s="71"/>
      <c r="AC5" s="71"/>
      <c r="BI5" s="7"/>
    </row>
    <row r="6" spans="1:61" x14ac:dyDescent="0.25">
      <c r="A6" s="6"/>
      <c r="B6" s="6"/>
      <c r="C6" s="6"/>
      <c r="D6" s="6"/>
      <c r="E6" s="6"/>
      <c r="M6" s="7"/>
      <c r="BI6" s="7"/>
    </row>
    <row r="7" spans="1:61" x14ac:dyDescent="0.25">
      <c r="A7" s="6"/>
      <c r="B7" s="6"/>
      <c r="C7" s="6"/>
      <c r="D7" s="6"/>
      <c r="E7" s="6"/>
      <c r="M7" s="7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I7" s="7"/>
    </row>
    <row r="8" spans="1:61" x14ac:dyDescent="0.25">
      <c r="A8" s="6"/>
      <c r="B8" s="6"/>
      <c r="C8" s="6"/>
      <c r="D8" s="6"/>
      <c r="E8" s="6"/>
      <c r="M8" s="7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I8" s="7"/>
    </row>
    <row r="9" spans="1:61" x14ac:dyDescent="0.25">
      <c r="M9" s="7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I9" s="7"/>
    </row>
    <row r="10" spans="1:61" x14ac:dyDescent="0.25">
      <c r="M10" s="7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I10" s="7"/>
    </row>
    <row r="11" spans="1:61" x14ac:dyDescent="0.25">
      <c r="M11" s="7"/>
      <c r="BI11" s="7"/>
    </row>
    <row r="12" spans="1:61" x14ac:dyDescent="0.25">
      <c r="M12" s="7"/>
      <c r="AA12" s="71" t="s">
        <v>30</v>
      </c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BI12" s="7"/>
    </row>
    <row r="13" spans="1:61" x14ac:dyDescent="0.25">
      <c r="M13" s="7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BI13" s="7"/>
    </row>
    <row r="14" spans="1:61" x14ac:dyDescent="0.25">
      <c r="M14" s="7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BI14" s="7"/>
    </row>
    <row r="15" spans="1:61" x14ac:dyDescent="0.25">
      <c r="M15" s="7"/>
      <c r="BI15" s="7"/>
    </row>
    <row r="16" spans="1:61" x14ac:dyDescent="0.25">
      <c r="M16" s="7"/>
      <c r="BI16" s="7"/>
    </row>
    <row r="17" spans="13:61" x14ac:dyDescent="0.25">
      <c r="M17" s="7"/>
      <c r="BI17" s="7"/>
    </row>
    <row r="18" spans="13:61" x14ac:dyDescent="0.25">
      <c r="M18" s="7"/>
      <c r="BI18" s="7"/>
    </row>
    <row r="19" spans="13:61" x14ac:dyDescent="0.25">
      <c r="M19" s="7"/>
      <c r="BI19" s="7"/>
    </row>
    <row r="20" spans="13:61" x14ac:dyDescent="0.25">
      <c r="M20" s="7"/>
      <c r="BI20" s="7"/>
    </row>
    <row r="21" spans="13:61" x14ac:dyDescent="0.25">
      <c r="M21" s="7"/>
      <c r="BI21" s="7"/>
    </row>
    <row r="22" spans="13:61" x14ac:dyDescent="0.25">
      <c r="M22" s="7"/>
      <c r="BI22" s="7"/>
    </row>
    <row r="23" spans="13:61" x14ac:dyDescent="0.25">
      <c r="M23" s="7"/>
      <c r="BI23" s="7"/>
    </row>
    <row r="24" spans="13:61" x14ac:dyDescent="0.25">
      <c r="M24" s="7"/>
      <c r="BI24" s="7"/>
    </row>
    <row r="25" spans="13:61" x14ac:dyDescent="0.25">
      <c r="M25" s="7"/>
      <c r="BI25" s="7"/>
    </row>
    <row r="26" spans="13:61" x14ac:dyDescent="0.25">
      <c r="M26" s="7"/>
      <c r="BI26" s="7"/>
    </row>
    <row r="27" spans="13:61" x14ac:dyDescent="0.25">
      <c r="M27" s="7"/>
      <c r="BI27" s="7"/>
    </row>
    <row r="28" spans="13:61" x14ac:dyDescent="0.25"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</row>
    <row r="31" spans="13:61" x14ac:dyDescent="0.25">
      <c r="N31" s="2" t="s">
        <v>31</v>
      </c>
    </row>
    <row r="33" spans="14:14" x14ac:dyDescent="0.25">
      <c r="N33" s="2" t="s">
        <v>32</v>
      </c>
    </row>
  </sheetData>
  <mergeCells count="4">
    <mergeCell ref="AA12:AS14"/>
    <mergeCell ref="N2:AC5"/>
    <mergeCell ref="U7:AG10"/>
    <mergeCell ref="AO7:BA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cro6">
                <anchor moveWithCells="1" sizeWithCells="1">
                  <from>
                    <xdr:col>20</xdr:col>
                    <xdr:colOff>19050</xdr:colOff>
                    <xdr:row>6</xdr:row>
                    <xdr:rowOff>9525</xdr:rowOff>
                  </from>
                  <to>
                    <xdr:col>33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Macro7">
                <anchor moveWithCells="1" sizeWithCells="1">
                  <from>
                    <xdr:col>40</xdr:col>
                    <xdr:colOff>19050</xdr:colOff>
                    <xdr:row>6</xdr:row>
                    <xdr:rowOff>28575</xdr:rowOff>
                  </from>
                  <to>
                    <xdr:col>52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Drop Down 3">
              <controlPr defaultSize="0" autoLine="0" autoPict="0">
                <anchor moveWithCells="1">
                  <from>
                    <xdr:col>17</xdr:col>
                    <xdr:colOff>95250</xdr:colOff>
                    <xdr:row>12</xdr:row>
                    <xdr:rowOff>47625</xdr:rowOff>
                  </from>
                  <to>
                    <xdr:col>25</xdr:col>
                    <xdr:colOff>28575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7" name="Drop Down 12">
              <controlPr defaultSize="0" autoLine="0" autoPict="0">
                <anchor moveWithCells="1">
                  <from>
                    <xdr:col>18</xdr:col>
                    <xdr:colOff>28575</xdr:colOff>
                    <xdr:row>14</xdr:row>
                    <xdr:rowOff>171450</xdr:rowOff>
                  </from>
                  <to>
                    <xdr:col>24</xdr:col>
                    <xdr:colOff>123825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8" name="Button 13">
              <controlPr defaultSize="0" print="0" autoFill="0" autoPict="0" macro="[0]!TEST">
                <anchor moveWithCells="1" sizeWithCells="1">
                  <from>
                    <xdr:col>18</xdr:col>
                    <xdr:colOff>95250</xdr:colOff>
                    <xdr:row>16</xdr:row>
                    <xdr:rowOff>190500</xdr:rowOff>
                  </from>
                  <to>
                    <xdr:col>27</xdr:col>
                    <xdr:colOff>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51"/>
  <sheetViews>
    <sheetView tabSelected="1" zoomScaleNormal="100" workbookViewId="0">
      <selection activeCell="M26" sqref="M26"/>
    </sheetView>
  </sheetViews>
  <sheetFormatPr baseColWidth="10" defaultRowHeight="15" x14ac:dyDescent="0.25"/>
  <cols>
    <col min="1" max="1" width="14" customWidth="1"/>
    <col min="2" max="2" width="6.28515625" customWidth="1"/>
    <col min="3" max="11" width="9.7109375" customWidth="1"/>
    <col min="13" max="13" width="17.28515625" customWidth="1"/>
  </cols>
  <sheetData>
    <row r="1" spans="1:22" ht="15" customHeight="1" x14ac:dyDescent="0.25">
      <c r="A1" s="70"/>
      <c r="B1" s="70"/>
      <c r="C1" s="70"/>
      <c r="D1" s="70"/>
      <c r="E1" s="70"/>
      <c r="F1" s="70"/>
      <c r="G1" s="70"/>
      <c r="H1" s="70"/>
      <c r="I1" s="70"/>
      <c r="J1" s="70"/>
      <c r="K1" s="75" t="s">
        <v>33</v>
      </c>
      <c r="L1" s="76"/>
    </row>
    <row r="2" spans="1:22" ht="15" customHeight="1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3"/>
      <c r="L2" s="74"/>
    </row>
    <row r="3" spans="1:22" ht="15" customHeight="1" x14ac:dyDescent="0.25">
      <c r="A3" s="3"/>
      <c r="B3" s="3"/>
      <c r="C3" s="3"/>
      <c r="D3" s="3"/>
      <c r="E3" s="3"/>
      <c r="F3" s="3"/>
      <c r="G3" s="3" t="s">
        <v>299</v>
      </c>
      <c r="H3" s="3"/>
      <c r="I3" s="3"/>
      <c r="J3" s="3"/>
      <c r="K3" s="80" t="s">
        <v>34</v>
      </c>
      <c r="L3" s="81"/>
      <c r="M3" s="82"/>
    </row>
    <row r="4" spans="1:22" ht="15" customHeight="1" x14ac:dyDescent="0.5">
      <c r="A4" s="44"/>
      <c r="B4" s="44"/>
      <c r="C4" s="44"/>
      <c r="D4" s="44"/>
      <c r="E4" s="44"/>
      <c r="F4" s="44"/>
      <c r="G4" s="44"/>
      <c r="H4" s="44"/>
      <c r="I4" s="44"/>
      <c r="J4" s="44"/>
      <c r="K4" s="83"/>
      <c r="L4" s="84"/>
      <c r="M4" s="85"/>
    </row>
    <row r="5" spans="1:22" ht="15" customHeight="1" x14ac:dyDescent="0.5">
      <c r="A5" s="44"/>
      <c r="B5" s="44"/>
      <c r="C5" s="44"/>
      <c r="D5" s="44"/>
      <c r="E5" s="44"/>
      <c r="F5" s="44"/>
      <c r="G5" s="44"/>
      <c r="H5" s="44"/>
      <c r="I5" s="44"/>
      <c r="J5" s="44"/>
    </row>
    <row r="6" spans="1:22" ht="15" customHeight="1" x14ac:dyDescent="0.5">
      <c r="A6" s="4"/>
      <c r="B6" s="4"/>
      <c r="C6" s="4"/>
      <c r="D6" s="4"/>
      <c r="E6" s="4"/>
      <c r="F6" s="4"/>
      <c r="G6" s="4"/>
      <c r="H6" s="4"/>
      <c r="I6" s="4"/>
      <c r="J6" s="4"/>
    </row>
    <row r="7" spans="1:22" s="5" customFormat="1" ht="19.5" customHeight="1" x14ac:dyDescent="0.35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22" x14ac:dyDescent="0.25">
      <c r="C8" s="1"/>
      <c r="D8" s="1"/>
      <c r="E8" s="1"/>
    </row>
    <row r="9" spans="1:22" s="1" customFormat="1" x14ac:dyDescent="0.25">
      <c r="C9" s="86" t="s">
        <v>14</v>
      </c>
      <c r="D9" s="86"/>
      <c r="E9" s="86"/>
      <c r="F9" s="86"/>
      <c r="G9" s="87" t="s">
        <v>15</v>
      </c>
      <c r="H9" s="87"/>
      <c r="I9" s="87"/>
      <c r="J9" s="87"/>
    </row>
    <row r="10" spans="1:22" ht="17.45" customHeight="1" x14ac:dyDescent="0.25">
      <c r="A10" s="77" t="s">
        <v>16</v>
      </c>
      <c r="B10" s="42"/>
      <c r="C10" s="58"/>
      <c r="D10" s="59"/>
      <c r="E10" s="59"/>
      <c r="F10" s="59"/>
      <c r="G10" s="58"/>
      <c r="H10" s="59"/>
      <c r="I10" s="59"/>
      <c r="J10" s="60"/>
    </row>
    <row r="11" spans="1:22" ht="17.45" customHeight="1" x14ac:dyDescent="0.25">
      <c r="A11" s="78"/>
      <c r="B11" s="40"/>
      <c r="C11" s="45"/>
      <c r="D11" s="46"/>
      <c r="E11" s="46"/>
      <c r="F11" s="46"/>
      <c r="G11" s="45"/>
      <c r="H11" s="46"/>
      <c r="I11" s="46"/>
      <c r="J11" s="47"/>
    </row>
    <row r="12" spans="1:22" ht="17.45" customHeight="1" x14ac:dyDescent="0.3">
      <c r="A12" s="78"/>
      <c r="B12" s="88"/>
      <c r="C12" s="45"/>
      <c r="D12" s="46"/>
      <c r="E12" s="46"/>
      <c r="F12" s="46"/>
      <c r="G12" s="45"/>
      <c r="H12" s="46"/>
      <c r="I12" s="46"/>
      <c r="J12" s="47"/>
      <c r="M12" s="32"/>
      <c r="N12" s="32"/>
      <c r="O12" s="32"/>
      <c r="P12" s="32"/>
      <c r="Q12" s="32"/>
      <c r="R12" s="32"/>
      <c r="S12" s="32"/>
      <c r="T12" s="32"/>
      <c r="U12" s="32"/>
      <c r="V12" s="32"/>
    </row>
    <row r="13" spans="1:22" ht="17.45" customHeight="1" x14ac:dyDescent="0.25">
      <c r="A13" s="78"/>
      <c r="B13" s="40"/>
      <c r="C13" s="45"/>
      <c r="D13" s="46"/>
      <c r="E13" s="46"/>
      <c r="F13" s="46"/>
      <c r="G13" s="48"/>
      <c r="H13" s="49"/>
      <c r="I13" s="49"/>
      <c r="J13" s="50"/>
      <c r="M13" s="32"/>
      <c r="N13" s="32"/>
      <c r="O13" s="32"/>
      <c r="P13" s="32"/>
      <c r="Q13" s="32"/>
      <c r="R13" s="32"/>
      <c r="S13" s="32"/>
      <c r="T13" s="32"/>
      <c r="U13" s="32"/>
      <c r="V13" s="32"/>
    </row>
    <row r="14" spans="1:22" ht="17.45" customHeight="1" x14ac:dyDescent="0.25">
      <c r="A14" s="79"/>
      <c r="B14" s="41"/>
      <c r="C14" s="51"/>
      <c r="D14" s="52"/>
      <c r="E14" s="52"/>
      <c r="F14" s="52"/>
      <c r="G14" s="51"/>
      <c r="H14" s="52"/>
      <c r="I14" s="52"/>
      <c r="J14" s="53"/>
    </row>
    <row r="15" spans="1:22" ht="17.45" customHeight="1" x14ac:dyDescent="0.25">
      <c r="A15" s="77" t="s">
        <v>17</v>
      </c>
      <c r="B15" s="40"/>
      <c r="C15" s="58"/>
      <c r="D15" s="59"/>
      <c r="E15" s="59"/>
      <c r="F15" s="59"/>
      <c r="G15" s="58"/>
      <c r="H15" s="59"/>
      <c r="I15" s="59"/>
      <c r="J15" s="60"/>
    </row>
    <row r="16" spans="1:22" ht="17.25" customHeight="1" x14ac:dyDescent="0.25">
      <c r="A16" s="78"/>
      <c r="B16" s="40"/>
      <c r="C16" s="45"/>
      <c r="D16" s="46"/>
      <c r="E16" s="46"/>
      <c r="F16" s="46"/>
      <c r="G16" s="45"/>
      <c r="H16" s="46"/>
      <c r="I16" s="46"/>
      <c r="J16" s="47"/>
    </row>
    <row r="17" spans="1:22" ht="17.45" customHeight="1" x14ac:dyDescent="0.3">
      <c r="A17" s="78"/>
      <c r="B17" s="88"/>
      <c r="C17" s="45"/>
      <c r="D17" s="46"/>
      <c r="E17" s="46"/>
      <c r="F17" s="46"/>
      <c r="G17" s="45"/>
      <c r="H17" s="46"/>
      <c r="I17" s="46"/>
      <c r="J17" s="47"/>
      <c r="M17" s="32"/>
      <c r="N17" s="32"/>
      <c r="O17" s="32"/>
      <c r="P17" s="32"/>
      <c r="Q17" s="32"/>
      <c r="R17" s="32"/>
      <c r="S17" s="32"/>
      <c r="T17" s="32"/>
      <c r="U17" s="32"/>
      <c r="V17" s="32"/>
    </row>
    <row r="18" spans="1:22" ht="17.45" customHeight="1" x14ac:dyDescent="0.25">
      <c r="A18" s="78"/>
      <c r="B18" s="40"/>
      <c r="C18" s="45"/>
      <c r="D18" s="46"/>
      <c r="E18" s="46"/>
      <c r="F18" s="46"/>
      <c r="G18" s="48"/>
      <c r="H18" s="49"/>
      <c r="I18" s="49"/>
      <c r="J18" s="50"/>
      <c r="M18" s="32"/>
      <c r="N18" s="32"/>
      <c r="O18" s="32"/>
      <c r="P18" s="32"/>
      <c r="Q18" s="32"/>
      <c r="R18" s="32"/>
      <c r="S18" s="32"/>
      <c r="T18" s="32"/>
      <c r="U18" s="32"/>
      <c r="V18" s="32"/>
    </row>
    <row r="19" spans="1:22" ht="17.45" customHeight="1" x14ac:dyDescent="0.25">
      <c r="A19" s="79"/>
      <c r="B19" s="41"/>
      <c r="C19" s="51"/>
      <c r="D19" s="52"/>
      <c r="E19" s="52"/>
      <c r="F19" s="52"/>
      <c r="G19" s="51"/>
      <c r="H19" s="52"/>
      <c r="I19" s="52"/>
      <c r="J19" s="53"/>
    </row>
    <row r="20" spans="1:22" ht="17.45" customHeight="1" x14ac:dyDescent="0.25">
      <c r="A20" s="77" t="s">
        <v>18</v>
      </c>
      <c r="B20" s="39"/>
      <c r="C20" s="58"/>
      <c r="D20" s="59"/>
      <c r="E20" s="59"/>
      <c r="F20" s="59"/>
      <c r="G20" s="58"/>
      <c r="H20" s="59"/>
      <c r="I20" s="59"/>
      <c r="J20" s="60"/>
    </row>
    <row r="21" spans="1:22" ht="17.45" customHeight="1" x14ac:dyDescent="0.25">
      <c r="A21" s="78"/>
      <c r="B21" s="40"/>
      <c r="C21" s="45"/>
      <c r="D21" s="46"/>
      <c r="E21" s="46"/>
      <c r="F21" s="46"/>
      <c r="G21" s="45"/>
      <c r="H21" s="46"/>
      <c r="I21" s="46"/>
      <c r="J21" s="47"/>
    </row>
    <row r="22" spans="1:22" ht="17.45" customHeight="1" x14ac:dyDescent="0.3">
      <c r="A22" s="78"/>
      <c r="B22" s="88"/>
      <c r="C22" s="45"/>
      <c r="D22" s="46"/>
      <c r="E22" s="46"/>
      <c r="F22" s="46"/>
      <c r="G22" s="45"/>
      <c r="H22" s="46"/>
      <c r="I22" s="46"/>
      <c r="J22" s="47"/>
    </row>
    <row r="23" spans="1:22" ht="17.45" customHeight="1" x14ac:dyDescent="0.35">
      <c r="A23" s="78"/>
      <c r="B23" s="40"/>
      <c r="C23" s="45"/>
      <c r="D23" s="46"/>
      <c r="E23" s="46"/>
      <c r="F23" s="46"/>
      <c r="G23" s="48"/>
      <c r="H23" s="49"/>
      <c r="I23" s="49"/>
      <c r="J23" s="50"/>
      <c r="L23" s="43"/>
      <c r="M23" s="43"/>
      <c r="N23" s="43"/>
      <c r="O23" s="43"/>
      <c r="P23" s="43"/>
      <c r="Q23" s="43"/>
      <c r="R23" s="43"/>
      <c r="S23" s="43"/>
      <c r="T23" s="43"/>
      <c r="U23" s="43"/>
    </row>
    <row r="24" spans="1:22" ht="17.45" customHeight="1" x14ac:dyDescent="0.25">
      <c r="A24" s="79"/>
      <c r="B24" s="41"/>
      <c r="C24" s="51"/>
      <c r="D24" s="52"/>
      <c r="E24" s="52"/>
      <c r="F24" s="52"/>
      <c r="G24" s="51"/>
      <c r="H24" s="52"/>
      <c r="I24" s="52"/>
      <c r="J24" s="53"/>
    </row>
    <row r="25" spans="1:22" ht="17.45" customHeight="1" x14ac:dyDescent="0.25">
      <c r="A25" s="77" t="s">
        <v>19</v>
      </c>
      <c r="B25" s="39"/>
      <c r="C25" s="58"/>
      <c r="D25" s="59"/>
      <c r="E25" s="59"/>
      <c r="F25" s="60"/>
      <c r="G25" s="58"/>
      <c r="H25" s="59"/>
      <c r="I25" s="59"/>
      <c r="J25" s="60"/>
    </row>
    <row r="26" spans="1:22" ht="17.45" customHeight="1" x14ac:dyDescent="0.25">
      <c r="A26" s="78"/>
      <c r="B26" s="40"/>
      <c r="C26" s="45"/>
      <c r="D26" s="46"/>
      <c r="E26" s="46"/>
      <c r="F26" s="47"/>
      <c r="G26" s="45"/>
      <c r="H26" s="46"/>
      <c r="I26" s="46"/>
      <c r="J26" s="47"/>
    </row>
    <row r="27" spans="1:22" ht="17.45" customHeight="1" x14ac:dyDescent="0.3">
      <c r="A27" s="78"/>
      <c r="B27" s="88"/>
      <c r="C27" s="45"/>
      <c r="D27" s="46"/>
      <c r="E27" s="46"/>
      <c r="F27" s="47"/>
      <c r="G27" s="45"/>
      <c r="H27" s="46"/>
      <c r="I27" s="46"/>
      <c r="J27" s="47"/>
    </row>
    <row r="28" spans="1:22" ht="17.45" customHeight="1" x14ac:dyDescent="0.25">
      <c r="A28" s="78"/>
      <c r="B28" s="40"/>
      <c r="C28" s="48"/>
      <c r="D28" s="49"/>
      <c r="E28" s="49"/>
      <c r="F28" s="50"/>
      <c r="G28" s="48"/>
      <c r="H28" s="49"/>
      <c r="I28" s="49"/>
      <c r="J28" s="50"/>
    </row>
    <row r="29" spans="1:22" ht="17.45" customHeight="1" x14ac:dyDescent="0.25">
      <c r="A29" s="79"/>
      <c r="B29" s="41"/>
      <c r="C29" s="51"/>
      <c r="D29" s="52"/>
      <c r="E29" s="52"/>
      <c r="F29" s="53"/>
      <c r="G29" s="51"/>
      <c r="H29" s="52"/>
      <c r="I29" s="52"/>
      <c r="J29" s="53"/>
    </row>
    <row r="30" spans="1:22" ht="17.45" customHeight="1" x14ac:dyDescent="0.25">
      <c r="A30" s="77" t="s">
        <v>20</v>
      </c>
      <c r="B30" s="39"/>
      <c r="C30" s="58"/>
      <c r="D30" s="59"/>
      <c r="E30" s="59"/>
      <c r="F30" s="59"/>
      <c r="G30" s="58"/>
      <c r="H30" s="59"/>
      <c r="I30" s="59"/>
      <c r="J30" s="60"/>
    </row>
    <row r="31" spans="1:22" ht="17.45" customHeight="1" x14ac:dyDescent="0.25">
      <c r="A31" s="78"/>
      <c r="B31" s="40"/>
      <c r="C31" s="45"/>
      <c r="D31" s="46"/>
      <c r="E31" s="46"/>
      <c r="F31" s="46"/>
      <c r="G31" s="45"/>
      <c r="H31" s="46"/>
      <c r="I31" s="46"/>
      <c r="J31" s="47"/>
    </row>
    <row r="32" spans="1:22" ht="17.45" customHeight="1" x14ac:dyDescent="0.3">
      <c r="A32" s="78"/>
      <c r="B32" s="88"/>
      <c r="C32" s="45"/>
      <c r="D32" s="46"/>
      <c r="E32" s="46"/>
      <c r="F32" s="46"/>
      <c r="G32" s="45"/>
      <c r="H32" s="46"/>
      <c r="I32" s="46"/>
      <c r="J32" s="47"/>
    </row>
    <row r="33" spans="1:10" ht="17.45" customHeight="1" x14ac:dyDescent="0.25">
      <c r="A33" s="78"/>
      <c r="B33" s="40"/>
      <c r="C33" s="45"/>
      <c r="D33" s="46"/>
      <c r="E33" s="46"/>
      <c r="F33" s="46"/>
      <c r="G33" s="48"/>
      <c r="H33" s="49"/>
      <c r="I33" s="49"/>
      <c r="J33" s="50"/>
    </row>
    <row r="34" spans="1:10" ht="17.45" customHeight="1" x14ac:dyDescent="0.25">
      <c r="A34" s="79"/>
      <c r="B34" s="41"/>
      <c r="C34" s="51"/>
      <c r="D34" s="52"/>
      <c r="E34" s="52"/>
      <c r="F34" s="52"/>
      <c r="G34" s="51"/>
      <c r="H34" s="52"/>
      <c r="I34" s="52"/>
      <c r="J34" s="53"/>
    </row>
    <row r="35" spans="1:10" ht="17.45" customHeight="1" x14ac:dyDescent="0.25">
      <c r="A35" s="77" t="s">
        <v>21</v>
      </c>
      <c r="B35" s="39"/>
      <c r="C35" s="58"/>
      <c r="D35" s="59"/>
      <c r="E35" s="59"/>
      <c r="F35" s="59"/>
      <c r="G35" s="58"/>
      <c r="H35" s="59"/>
      <c r="I35" s="59"/>
      <c r="J35" s="60"/>
    </row>
    <row r="36" spans="1:10" ht="17.45" customHeight="1" x14ac:dyDescent="0.25">
      <c r="A36" s="78"/>
      <c r="B36" s="40"/>
      <c r="C36" s="45"/>
      <c r="D36" s="46"/>
      <c r="E36" s="46"/>
      <c r="F36" s="46"/>
      <c r="G36" s="45"/>
      <c r="H36" s="46"/>
      <c r="I36" s="46"/>
      <c r="J36" s="47"/>
    </row>
    <row r="37" spans="1:10" ht="17.45" customHeight="1" x14ac:dyDescent="0.3">
      <c r="A37" s="78"/>
      <c r="B37" s="88"/>
      <c r="C37" s="45"/>
      <c r="D37" s="46"/>
      <c r="E37" s="46"/>
      <c r="F37" s="46"/>
      <c r="G37" s="45"/>
      <c r="H37" s="46"/>
      <c r="I37" s="46"/>
      <c r="J37" s="47"/>
    </row>
    <row r="38" spans="1:10" ht="17.45" customHeight="1" x14ac:dyDescent="0.25">
      <c r="A38" s="78"/>
      <c r="B38" s="40"/>
      <c r="C38" s="45"/>
      <c r="D38" s="46"/>
      <c r="E38" s="46"/>
      <c r="F38" s="46"/>
      <c r="G38" s="48"/>
      <c r="H38" s="49"/>
      <c r="I38" s="49"/>
      <c r="J38" s="50"/>
    </row>
    <row r="39" spans="1:10" ht="17.45" customHeight="1" x14ac:dyDescent="0.25">
      <c r="A39" s="79"/>
      <c r="B39" s="41"/>
      <c r="C39" s="51"/>
      <c r="D39" s="52"/>
      <c r="E39" s="52"/>
      <c r="F39" s="52"/>
      <c r="G39" s="51"/>
      <c r="H39" s="52"/>
      <c r="I39" s="52"/>
      <c r="J39" s="53"/>
    </row>
    <row r="40" spans="1:10" ht="17.45" customHeight="1" x14ac:dyDescent="0.25">
      <c r="A40" s="77" t="s">
        <v>22</v>
      </c>
      <c r="B40" s="39"/>
      <c r="C40" s="58"/>
      <c r="D40" s="59"/>
      <c r="E40" s="59"/>
      <c r="F40" s="59"/>
      <c r="G40" s="58"/>
      <c r="H40" s="59"/>
      <c r="I40" s="59"/>
      <c r="J40" s="60"/>
    </row>
    <row r="41" spans="1:10" ht="17.45" customHeight="1" x14ac:dyDescent="0.25">
      <c r="A41" s="78"/>
      <c r="B41" s="40"/>
      <c r="C41" s="45"/>
      <c r="D41" s="46"/>
      <c r="E41" s="46"/>
      <c r="F41" s="46"/>
      <c r="G41" s="45"/>
      <c r="H41" s="46"/>
      <c r="I41" s="46"/>
      <c r="J41" s="47"/>
    </row>
    <row r="42" spans="1:10" ht="17.45" customHeight="1" x14ac:dyDescent="0.3">
      <c r="A42" s="78"/>
      <c r="B42" s="88"/>
      <c r="C42" s="45"/>
      <c r="D42" s="46"/>
      <c r="E42" s="46"/>
      <c r="F42" s="46"/>
      <c r="G42" s="45"/>
      <c r="H42" s="46"/>
      <c r="I42" s="46"/>
      <c r="J42" s="47"/>
    </row>
    <row r="43" spans="1:10" ht="17.45" customHeight="1" x14ac:dyDescent="0.25">
      <c r="A43" s="78"/>
      <c r="B43" s="40"/>
      <c r="C43" s="45"/>
      <c r="D43" s="46"/>
      <c r="E43" s="46"/>
      <c r="F43" s="46"/>
      <c r="G43" s="48"/>
      <c r="H43" s="49"/>
      <c r="I43" s="49"/>
      <c r="J43" s="50"/>
    </row>
    <row r="44" spans="1:10" ht="17.45" customHeight="1" x14ac:dyDescent="0.25">
      <c r="A44" s="79"/>
      <c r="B44" s="41"/>
      <c r="C44" s="51"/>
      <c r="D44" s="52"/>
      <c r="E44" s="52"/>
      <c r="F44" s="52"/>
      <c r="G44" s="51"/>
      <c r="H44" s="52"/>
      <c r="I44" s="52"/>
      <c r="J44" s="53"/>
    </row>
    <row r="45" spans="1:10" ht="17.45" customHeight="1" x14ac:dyDescent="0.25">
      <c r="C45" s="2"/>
      <c r="D45" s="2"/>
      <c r="E45" s="2"/>
      <c r="F45" s="2"/>
    </row>
    <row r="46" spans="1:10" ht="20.100000000000001" customHeight="1" x14ac:dyDescent="0.25"/>
    <row r="47" spans="1:10" ht="20.100000000000001" customHeight="1" x14ac:dyDescent="0.25"/>
    <row r="48" spans="1:10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86">
    <mergeCell ref="A10:A14"/>
    <mergeCell ref="C11:F11"/>
    <mergeCell ref="C12:F12"/>
    <mergeCell ref="A4:F5"/>
    <mergeCell ref="G4:J5"/>
    <mergeCell ref="C10:F10"/>
    <mergeCell ref="L23:U23"/>
    <mergeCell ref="K1:L2"/>
    <mergeCell ref="K3:M4"/>
    <mergeCell ref="C9:F9"/>
    <mergeCell ref="G9:J9"/>
    <mergeCell ref="A1:J2"/>
    <mergeCell ref="A15:A19"/>
    <mergeCell ref="C15:F15"/>
    <mergeCell ref="A20:A24"/>
    <mergeCell ref="C20:F20"/>
    <mergeCell ref="C21:F21"/>
    <mergeCell ref="C22:F22"/>
    <mergeCell ref="C23:F23"/>
    <mergeCell ref="C24:F24"/>
    <mergeCell ref="A25:A29"/>
    <mergeCell ref="C25:F25"/>
    <mergeCell ref="C26:F26"/>
    <mergeCell ref="C27:F27"/>
    <mergeCell ref="C28:F28"/>
    <mergeCell ref="C29:F29"/>
    <mergeCell ref="C39:F39"/>
    <mergeCell ref="A30:A34"/>
    <mergeCell ref="C30:F30"/>
    <mergeCell ref="C31:F31"/>
    <mergeCell ref="C32:F32"/>
    <mergeCell ref="C33:F33"/>
    <mergeCell ref="C34:F34"/>
    <mergeCell ref="A35:A39"/>
    <mergeCell ref="C35:F35"/>
    <mergeCell ref="C36:F36"/>
    <mergeCell ref="C37:F37"/>
    <mergeCell ref="C38:F38"/>
    <mergeCell ref="A40:A44"/>
    <mergeCell ref="C40:F40"/>
    <mergeCell ref="C41:F41"/>
    <mergeCell ref="C42:F42"/>
    <mergeCell ref="C43:F43"/>
    <mergeCell ref="C44:F44"/>
    <mergeCell ref="G10:J10"/>
    <mergeCell ref="G11:J11"/>
    <mergeCell ref="G12:J12"/>
    <mergeCell ref="G13:J13"/>
    <mergeCell ref="G14:J14"/>
    <mergeCell ref="G28:J28"/>
    <mergeCell ref="G29:J29"/>
    <mergeCell ref="G30:J30"/>
    <mergeCell ref="G31:J31"/>
    <mergeCell ref="C13:F13"/>
    <mergeCell ref="C14:F14"/>
    <mergeCell ref="G15:J15"/>
    <mergeCell ref="G16:J16"/>
    <mergeCell ref="G17:J17"/>
    <mergeCell ref="G20:J20"/>
    <mergeCell ref="G18:J18"/>
    <mergeCell ref="G19:J19"/>
    <mergeCell ref="C16:F16"/>
    <mergeCell ref="C17:F17"/>
    <mergeCell ref="C18:F18"/>
    <mergeCell ref="C19:F19"/>
    <mergeCell ref="G23:J23"/>
    <mergeCell ref="G24:J24"/>
    <mergeCell ref="G25:J25"/>
    <mergeCell ref="G26:J26"/>
    <mergeCell ref="G27:J27"/>
    <mergeCell ref="A7:J7"/>
    <mergeCell ref="G44:J44"/>
    <mergeCell ref="G33:J33"/>
    <mergeCell ref="G34:J34"/>
    <mergeCell ref="G35:J35"/>
    <mergeCell ref="G36:J36"/>
    <mergeCell ref="G37:J37"/>
    <mergeCell ref="G38:J38"/>
    <mergeCell ref="G39:J39"/>
    <mergeCell ref="G40:J40"/>
    <mergeCell ref="G41:J41"/>
    <mergeCell ref="G42:J42"/>
    <mergeCell ref="G43:J43"/>
    <mergeCell ref="G32:J32"/>
    <mergeCell ref="G21:J21"/>
    <mergeCell ref="G22:J2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matrice</vt:lpstr>
      <vt:lpstr>ouverture du classeur</vt:lpstr>
      <vt:lpstr>exemple fini</vt:lpstr>
      <vt:lpstr>Annee</vt:lpstr>
      <vt:lpstr>sa</vt:lpstr>
      <vt:lpstr>sem</vt:lpstr>
      <vt:lpstr>semaine</vt:lpstr>
    </vt:vector>
  </TitlesOfParts>
  <Company>bureau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coutant</dc:creator>
  <cp:lastModifiedBy>ludovic coutant</cp:lastModifiedBy>
  <cp:lastPrinted>2015-08-23T17:50:09Z</cp:lastPrinted>
  <dcterms:created xsi:type="dcterms:W3CDTF">2015-08-18T15:58:32Z</dcterms:created>
  <dcterms:modified xsi:type="dcterms:W3CDTF">2015-08-23T17:58:37Z</dcterms:modified>
</cp:coreProperties>
</file>