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44" windowWidth="22116" windowHeight="8736"/>
  </bookViews>
  <sheets>
    <sheet name="TDC" sheetId="4" r:id="rId1"/>
    <sheet name="Données" sheetId="1" r:id="rId2"/>
  </sheets>
  <externalReferences>
    <externalReference r:id="rId3"/>
  </externalReferences>
  <calcPr calcId="145621"/>
  <pivotCaches>
    <pivotCache cacheId="614" r:id="rId4"/>
  </pivotCaches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2" i="1"/>
  <c r="I12" i="1"/>
  <c r="H12" i="1"/>
  <c r="J11" i="1"/>
  <c r="I11" i="1"/>
  <c r="H11" i="1"/>
  <c r="G11" i="1"/>
  <c r="I10" i="1"/>
  <c r="H10" i="1"/>
  <c r="J9" i="1"/>
  <c r="H9" i="1"/>
  <c r="G9" i="1"/>
  <c r="I8" i="1"/>
  <c r="I7" i="1"/>
  <c r="H7" i="1"/>
  <c r="G7" i="1"/>
  <c r="I6" i="1"/>
  <c r="H6" i="1"/>
  <c r="G6" i="1"/>
  <c r="G5" i="1"/>
  <c r="J4" i="1"/>
  <c r="I4" i="1"/>
  <c r="H4" i="1"/>
  <c r="G4" i="1"/>
  <c r="J3" i="1"/>
  <c r="I3" i="1"/>
  <c r="I2" i="1"/>
  <c r="H2" i="1"/>
</calcChain>
</file>

<file path=xl/sharedStrings.xml><?xml version="1.0" encoding="utf-8"?>
<sst xmlns="http://schemas.openxmlformats.org/spreadsheetml/2006/main" count="120" uniqueCount="62">
  <si>
    <t xml:space="preserve">Ville </t>
  </si>
  <si>
    <t>Commune</t>
  </si>
  <si>
    <t>Code client</t>
  </si>
  <si>
    <t>Mode de gestion</t>
  </si>
  <si>
    <t>Raison sociale</t>
  </si>
  <si>
    <t>Dépôt</t>
  </si>
  <si>
    <t>Ess.normale</t>
  </si>
  <si>
    <t>Ess.super</t>
  </si>
  <si>
    <t>Ess.sans plomb</t>
  </si>
  <si>
    <t>Gasoil</t>
  </si>
  <si>
    <t>quantités</t>
  </si>
  <si>
    <t>distances</t>
  </si>
  <si>
    <t>B2564</t>
  </si>
  <si>
    <t>Point de vente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</si>
  <si>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</si>
  <si>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</si>
  <si>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</si>
  <si>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</si>
  <si>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</si>
  <si>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</si>
  <si>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</si>
  <si>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</si>
  <si>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</si>
  <si>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</si>
  <si>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Paris</t>
  </si>
  <si>
    <t>Marseille</t>
  </si>
  <si>
    <t>Toulouse</t>
  </si>
  <si>
    <t>Limoges</t>
  </si>
  <si>
    <t>Nice</t>
  </si>
  <si>
    <t>Lyon</t>
  </si>
  <si>
    <t>Jonage</t>
  </si>
  <si>
    <t>Belvédère</t>
  </si>
  <si>
    <t>Blagnac</t>
  </si>
  <si>
    <t> Leadbox</t>
  </si>
  <si>
    <t>STPP</t>
  </si>
  <si>
    <t>SARL ETPB</t>
  </si>
  <si>
    <t>SARTL SIRET</t>
  </si>
  <si>
    <t>SNC TWC</t>
  </si>
  <si>
    <t>COSMOLIGHT</t>
  </si>
  <si>
    <t>Relais du sud</t>
  </si>
  <si>
    <t>IWC CORPS</t>
  </si>
  <si>
    <t>EXTRA NET</t>
  </si>
  <si>
    <t>B39</t>
  </si>
  <si>
    <t>B68</t>
  </si>
  <si>
    <t>AA8</t>
  </si>
  <si>
    <t>C32</t>
  </si>
  <si>
    <t>B80</t>
  </si>
  <si>
    <t>C44</t>
  </si>
  <si>
    <t>C20</t>
  </si>
  <si>
    <t>B98</t>
  </si>
  <si>
    <t xml:space="preserve"> A10</t>
  </si>
  <si>
    <t>A12</t>
  </si>
  <si>
    <t>Étiquettes de lignes</t>
  </si>
  <si>
    <t>Total général</t>
  </si>
  <si>
    <t>Somme de quantités</t>
  </si>
  <si>
    <t>Somme de distances</t>
  </si>
  <si>
    <t>calculs</t>
  </si>
  <si>
    <t>&gt;100 kms</t>
  </si>
  <si>
    <t>Nombre</t>
  </si>
  <si>
    <t>Somme</t>
  </si>
  <si>
    <t>&gt;=1200 litres</t>
  </si>
  <si>
    <t xml:space="preserve">j'ai en fait 3900 lignes ou plus j'ai inséré que 11 pour pas encombrer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</si>
</sst>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Segoe UI Semibold"/>
      <family val="2"/>
    </font>
    <font>
      <sz val="12"/>
      <color rgb="FF000000"/>
      <name val="Segoe UI Semibold"/>
      <family val="2"/>
    </font>
    <font>
      <b/>
      <sz val="12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1" fontId="2" fillId="0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3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3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left" vertical="center"/>
    </xf>
    <xf numFmtId="164" fontId="3" fillId="2" borderId="1" xfId="1" applyNumberFormat="1" applyFont="1" applyFill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164" fontId="0" fillId="0" borderId="0" xfId="1" applyNumberFormat="1" applyFont="1"/>
    <xf numFmtId="164" fontId="0" fillId="0" borderId="0" xfId="0" applyNumberFormat="1"/>
    <xf numFmtId="3" fontId="0" fillId="0" borderId="0" xfId="0" applyNumberFormat="1"/>
    <xf numFmtId="0" fontId="4" fillId="3" borderId="0" xfId="0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">
    <dxf>
      <numFmt numFmtId="3" formatCode="#,##0"/>
    </dxf>
    <dxf>
      <numFmt numFmtId="3" formatCode="#,##0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ocuments/Compensation%202017%20TC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Feuil11"/>
      <sheetName val="TRI avec code client"/>
      <sheetName val="Feuil1"/>
      <sheetName val="Feuil2"/>
      <sheetName val="GC"/>
      <sheetName val="Feuil3"/>
      <sheetName val="Feuil4"/>
      <sheetName val="nouvelles stations 2016"/>
      <sheetName val="Feuil10"/>
      <sheetName val="Feuil12"/>
      <sheetName val="Feuil9"/>
    </sheetNames>
    <sheetDataSet>
      <sheetData sheetId="0">
        <row r="6">
          <cell r="K6">
            <v>0.05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ergour Nassim" refreshedDate="42808.395743518522" createdVersion="4" refreshedVersion="4" minRefreshableVersion="3" recordCount="11">
  <cacheSource type="worksheet">
    <worksheetSource ref="A1:L12" sheet="Données"/>
  </cacheSource>
  <cacheFields count="12">
    <cacheField name="Ville " numFmtId="3">
      <sharedItems count="6">
        <s v="Paris"/>
        <s v="Marseille"/>
        <s v="Lyon"/>
        <s v="Toulouse"/>
        <s v="Limoges"/>
        <s v="Nice"/>
      </sharedItems>
    </cacheField>
    <cacheField name="Commune" numFmtId="3">
      <sharedItems/>
    </cacheField>
    <cacheField name="Code client" numFmtId="1">
      <sharedItems count="11">
        <s v="B2564"/>
        <s v="N0745"/>
        <s v="B8886"/>
        <s v="N0440"/>
        <s v="U3828"/>
        <s v="A7097"/>
        <s v="K2662"/>
        <s v="Y8215"/>
        <s v="P7338"/>
        <s v="K2645"/>
        <s v="P0291"/>
      </sharedItems>
    </cacheField>
    <cacheField name="Mode de gestion" numFmtId="3">
      <sharedItems count="1">
        <s v="Point de vente"/>
      </sharedItems>
    </cacheField>
    <cacheField name="Raison sociale" numFmtId="3">
      <sharedItems count="9">
        <s v=" Leadbox"/>
        <s v="STPP"/>
        <s v="SARL ETPB"/>
        <s v="SARTL SIRET"/>
        <s v="SNC TWC"/>
        <s v="COSMOLIGHT"/>
        <s v="EXTRA NET"/>
        <s v="IWC CORPS"/>
        <s v="Relais du sud"/>
      </sharedItems>
    </cacheField>
    <cacheField name="Dépôt" numFmtId="49">
      <sharedItems count="10">
        <s v="B39"/>
        <s v="B68"/>
        <s v="AA8"/>
        <s v="C32"/>
        <s v="C44"/>
        <s v="C20"/>
        <s v="B98"/>
        <s v=" A10"/>
        <s v="A12"/>
        <s v="B80"/>
      </sharedItems>
    </cacheField>
    <cacheField name="Ess.normale" numFmtId="164">
      <sharedItems containsSemiMixedTypes="0" containsString="0" containsNumber="1" containsInteger="1" minValue="0" maxValue="1500"/>
    </cacheField>
    <cacheField name="Ess.super" numFmtId="164">
      <sharedItems containsSemiMixedTypes="0" containsString="0" containsNumber="1" containsInteger="1" minValue="0" maxValue="800"/>
    </cacheField>
    <cacheField name="Ess.sans plomb" numFmtId="164">
      <sharedItems containsSemiMixedTypes="0" containsString="0" containsNumber="1" containsInteger="1" minValue="0" maxValue="550"/>
    </cacheField>
    <cacheField name="Gasoil" numFmtId="164">
      <sharedItems containsSemiMixedTypes="0" containsString="0" containsNumber="1" containsInteger="1" minValue="0" maxValue="8000"/>
    </cacheField>
    <cacheField name="quantités" numFmtId="164">
      <sharedItems containsSemiMixedTypes="0" containsString="0" containsNumber="1" containsInteger="1" minValue="0" maxValue="8500"/>
    </cacheField>
    <cacheField name="distances" numFmtId="164">
      <sharedItems containsSemiMixedTypes="0" containsString="0" containsNumber="1" containsInteger="1" minValue="2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Paris"/>
    <x v="0"/>
    <x v="0"/>
    <x v="0"/>
    <x v="0"/>
    <n v="1500"/>
    <n v="0"/>
    <n v="0"/>
    <n v="300"/>
    <n v="1800"/>
    <n v="120"/>
  </r>
  <r>
    <x v="1"/>
    <s v="Marseille"/>
    <x v="1"/>
    <x v="0"/>
    <x v="1"/>
    <x v="1"/>
    <n v="800"/>
    <n v="800"/>
    <n v="0"/>
    <n v="0"/>
    <n v="1600"/>
    <n v="50"/>
  </r>
  <r>
    <x v="2"/>
    <s v="Jonage"/>
    <x v="2"/>
    <x v="0"/>
    <x v="2"/>
    <x v="2"/>
    <n v="0"/>
    <n v="0"/>
    <n v="0"/>
    <n v="0"/>
    <n v="0"/>
    <n v="130"/>
  </r>
  <r>
    <x v="0"/>
    <s v="Paris"/>
    <x v="3"/>
    <x v="0"/>
    <x v="3"/>
    <x v="3"/>
    <n v="0"/>
    <n v="50"/>
    <n v="15"/>
    <n v="4000"/>
    <n v="4065"/>
    <n v="140"/>
  </r>
  <r>
    <x v="3"/>
    <s v="Blagnac"/>
    <x v="4"/>
    <x v="0"/>
    <x v="4"/>
    <x v="4"/>
    <n v="0"/>
    <n v="0"/>
    <n v="0"/>
    <n v="8000"/>
    <n v="8000"/>
    <n v="220"/>
  </r>
  <r>
    <x v="0"/>
    <s v="Paris"/>
    <x v="5"/>
    <x v="0"/>
    <x v="5"/>
    <x v="5"/>
    <n v="0"/>
    <n v="0"/>
    <n v="0"/>
    <n v="5000"/>
    <n v="5000"/>
    <n v="72"/>
  </r>
  <r>
    <x v="4"/>
    <s v="Limoges"/>
    <x v="6"/>
    <x v="0"/>
    <x v="6"/>
    <x v="6"/>
    <n v="50"/>
    <n v="50"/>
    <n v="0"/>
    <n v="100"/>
    <n v="200"/>
    <n v="600"/>
  </r>
  <r>
    <x v="5"/>
    <s v="Belvédère"/>
    <x v="7"/>
    <x v="0"/>
    <x v="7"/>
    <x v="7"/>
    <n v="0"/>
    <n v="0"/>
    <n v="550"/>
    <n v="0"/>
    <n v="550"/>
    <n v="20"/>
  </r>
  <r>
    <x v="5"/>
    <s v="Belvédère"/>
    <x v="8"/>
    <x v="0"/>
    <x v="8"/>
    <x v="8"/>
    <n v="20"/>
    <n v="0"/>
    <n v="0"/>
    <n v="5000"/>
    <n v="5020"/>
    <n v="115"/>
  </r>
  <r>
    <x v="1"/>
    <s v="Marseille"/>
    <x v="9"/>
    <x v="0"/>
    <x v="1"/>
    <x v="1"/>
    <n v="0"/>
    <n v="0"/>
    <n v="0"/>
    <n v="0"/>
    <n v="0"/>
    <n v="330"/>
  </r>
  <r>
    <x v="0"/>
    <s v="Paris"/>
    <x v="10"/>
    <x v="0"/>
    <x v="0"/>
    <x v="9"/>
    <n v="500"/>
    <n v="0"/>
    <n v="0"/>
    <n v="8000"/>
    <n v="8500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3" cacheId="6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36" firstHeaderRow="0" firstDataRow="1" firstDataCol="1"/>
  <pivotFields count="12">
    <pivotField axis="axisRow" showAll="0">
      <items count="7">
        <item x="4"/>
        <item x="2"/>
        <item x="1"/>
        <item x="5"/>
        <item x="0"/>
        <item x="3"/>
        <item t="default"/>
      </items>
    </pivotField>
    <pivotField showAll="0"/>
    <pivotField showAll="0">
      <items count="12">
        <item x="5"/>
        <item x="0"/>
        <item x="2"/>
        <item x="9"/>
        <item x="6"/>
        <item x="3"/>
        <item x="1"/>
        <item x="10"/>
        <item x="8"/>
        <item x="4"/>
        <item x="7"/>
        <item t="default"/>
      </items>
    </pivotField>
    <pivotField axis="axisRow" showAll="0" defaultSubtotal="0">
      <items count="1">
        <item x="0"/>
      </items>
    </pivotField>
    <pivotField axis="axisRow" showAll="0">
      <items count="10">
        <item x="0"/>
        <item x="5"/>
        <item x="6"/>
        <item x="7"/>
        <item x="8"/>
        <item x="2"/>
        <item x="3"/>
        <item x="4"/>
        <item x="1"/>
        <item t="default"/>
      </items>
    </pivotField>
    <pivotField axis="axisRow" showAll="0" defaultSubtotal="0">
      <items count="10">
        <item x="7"/>
        <item x="8"/>
        <item x="2"/>
        <item x="0"/>
        <item x="1"/>
        <item x="9"/>
        <item x="6"/>
        <item x="5"/>
        <item x="3"/>
        <item x="4"/>
      </items>
    </pivotField>
    <pivotField numFmtId="164" showAll="0"/>
    <pivotField numFmtId="164" showAll="0"/>
    <pivotField numFmtId="164" showAll="0"/>
    <pivotField numFmtId="164" showAll="0"/>
    <pivotField dataField="1" numFmtId="164" showAll="0"/>
    <pivotField dataField="1" numFmtId="164" showAll="0"/>
  </pivotFields>
  <rowFields count="4">
    <field x="0"/>
    <field x="3"/>
    <field x="5"/>
    <field x="4"/>
  </rowFields>
  <rowItems count="33">
    <i>
      <x/>
    </i>
    <i r="1">
      <x/>
    </i>
    <i r="2">
      <x v="6"/>
    </i>
    <i r="3">
      <x v="2"/>
    </i>
    <i>
      <x v="1"/>
    </i>
    <i r="1">
      <x/>
    </i>
    <i r="2">
      <x v="2"/>
    </i>
    <i r="3">
      <x v="5"/>
    </i>
    <i>
      <x v="2"/>
    </i>
    <i r="1">
      <x/>
    </i>
    <i r="2">
      <x v="4"/>
    </i>
    <i r="3">
      <x v="8"/>
    </i>
    <i>
      <x v="3"/>
    </i>
    <i r="1">
      <x/>
    </i>
    <i r="2">
      <x/>
    </i>
    <i r="3">
      <x v="3"/>
    </i>
    <i r="2">
      <x v="1"/>
    </i>
    <i r="3">
      <x v="4"/>
    </i>
    <i>
      <x v="4"/>
    </i>
    <i r="1">
      <x/>
    </i>
    <i r="2">
      <x v="3"/>
    </i>
    <i r="3">
      <x/>
    </i>
    <i r="2">
      <x v="5"/>
    </i>
    <i r="3">
      <x/>
    </i>
    <i r="2">
      <x v="7"/>
    </i>
    <i r="3">
      <x v="1"/>
    </i>
    <i r="2">
      <x v="8"/>
    </i>
    <i r="3">
      <x v="6"/>
    </i>
    <i>
      <x v="5"/>
    </i>
    <i r="1">
      <x/>
    </i>
    <i r="2">
      <x v="9"/>
    </i>
    <i r="3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s" fld="10" baseField="0" baseItem="0"/>
    <dataField name="Somme de distances" fld="11" baseField="0" baseItem="0"/>
  </dataFields>
  <formats count="2">
    <format dxfId="3">
      <pivotArea outline="0" collapsedLevelsAreSubtotals="1" fieldPosition="0"/>
    </format>
    <format dxfId="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F3:H5" totalsRowShown="0">
  <tableColumns count="3">
    <tableColumn id="3" name="calculs"/>
    <tableColumn id="1" name="&gt;=1200 litres" dataDxfId="1"/>
    <tableColumn id="2" name="&gt;100 kms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r.wikipedia.org/wiki/Belv%C3%A9d%C3%A8re_(Alpes-Maritimes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47"/>
  <sheetViews>
    <sheetView tabSelected="1" workbookViewId="0">
      <selection activeCell="C8" sqref="C8"/>
    </sheetView>
  </sheetViews>
  <sheetFormatPr baseColWidth="10" defaultRowHeight="14.4" x14ac:dyDescent="0.3"/>
  <cols>
    <col min="1" max="1" width="20.33203125" customWidth="1"/>
    <col min="2" max="2" width="19.77734375" style="15" bestFit="1" customWidth="1"/>
    <col min="3" max="3" width="19.6640625" style="15" bestFit="1" customWidth="1"/>
  </cols>
  <sheetData>
    <row r="3" spans="1:8" x14ac:dyDescent="0.3">
      <c r="A3" s="10" t="s">
        <v>52</v>
      </c>
      <c r="B3" s="16" t="s">
        <v>54</v>
      </c>
      <c r="C3" s="16" t="s">
        <v>55</v>
      </c>
      <c r="F3" t="s">
        <v>56</v>
      </c>
      <c r="G3" t="s">
        <v>60</v>
      </c>
      <c r="H3" t="s">
        <v>57</v>
      </c>
    </row>
    <row r="4" spans="1:8" x14ac:dyDescent="0.3">
      <c r="A4" s="11" t="s">
        <v>27</v>
      </c>
      <c r="B4" s="16">
        <v>200</v>
      </c>
      <c r="C4" s="16">
        <v>600</v>
      </c>
      <c r="F4" t="s">
        <v>58</v>
      </c>
      <c r="G4" s="17"/>
      <c r="H4" s="17"/>
    </row>
    <row r="5" spans="1:8" x14ac:dyDescent="0.3">
      <c r="A5" s="12" t="s">
        <v>13</v>
      </c>
      <c r="B5" s="16"/>
      <c r="C5" s="16"/>
      <c r="F5" t="s">
        <v>59</v>
      </c>
      <c r="G5" s="17"/>
      <c r="H5" s="17"/>
    </row>
    <row r="6" spans="1:8" x14ac:dyDescent="0.3">
      <c r="A6" s="13" t="s">
        <v>49</v>
      </c>
      <c r="B6" s="16"/>
      <c r="C6" s="16"/>
    </row>
    <row r="7" spans="1:8" x14ac:dyDescent="0.3">
      <c r="A7" s="14" t="s">
        <v>41</v>
      </c>
      <c r="B7" s="16">
        <v>200</v>
      </c>
      <c r="C7" s="16">
        <v>600</v>
      </c>
    </row>
    <row r="8" spans="1:8" x14ac:dyDescent="0.3">
      <c r="A8" s="11" t="s">
        <v>29</v>
      </c>
      <c r="B8" s="16">
        <v>0</v>
      </c>
      <c r="C8" s="16">
        <v>130</v>
      </c>
    </row>
    <row r="9" spans="1:8" x14ac:dyDescent="0.3">
      <c r="A9" s="12" t="s">
        <v>13</v>
      </c>
      <c r="B9" s="16"/>
      <c r="C9" s="16"/>
    </row>
    <row r="10" spans="1:8" x14ac:dyDescent="0.3">
      <c r="A10" s="13" t="s">
        <v>44</v>
      </c>
      <c r="B10" s="16"/>
      <c r="C10" s="16"/>
    </row>
    <row r="11" spans="1:8" x14ac:dyDescent="0.3">
      <c r="A11" s="14" t="s">
        <v>35</v>
      </c>
      <c r="B11" s="16">
        <v>0</v>
      </c>
      <c r="C11" s="16">
        <v>130</v>
      </c>
    </row>
    <row r="12" spans="1:8" x14ac:dyDescent="0.3">
      <c r="A12" s="11" t="s">
        <v>25</v>
      </c>
      <c r="B12" s="16">
        <v>1600</v>
      </c>
      <c r="C12" s="16">
        <v>380</v>
      </c>
    </row>
    <row r="13" spans="1:8" x14ac:dyDescent="0.3">
      <c r="A13" s="12" t="s">
        <v>13</v>
      </c>
      <c r="B13" s="16"/>
      <c r="C13" s="16"/>
    </row>
    <row r="14" spans="1:8" x14ac:dyDescent="0.3">
      <c r="A14" s="13" t="s">
        <v>43</v>
      </c>
      <c r="B14" s="16"/>
      <c r="C14" s="16"/>
    </row>
    <row r="15" spans="1:8" x14ac:dyDescent="0.3">
      <c r="A15" s="14" t="s">
        <v>34</v>
      </c>
      <c r="B15" s="16">
        <v>1600</v>
      </c>
      <c r="C15" s="16">
        <v>380</v>
      </c>
    </row>
    <row r="16" spans="1:8" x14ac:dyDescent="0.3">
      <c r="A16" s="11" t="s">
        <v>28</v>
      </c>
      <c r="B16" s="16">
        <v>5570</v>
      </c>
      <c r="C16" s="16">
        <v>135</v>
      </c>
    </row>
    <row r="17" spans="1:3" x14ac:dyDescent="0.3">
      <c r="A17" s="12" t="s">
        <v>13</v>
      </c>
      <c r="B17" s="16"/>
      <c r="C17" s="16"/>
    </row>
    <row r="18" spans="1:3" x14ac:dyDescent="0.3">
      <c r="A18" s="13" t="s">
        <v>50</v>
      </c>
      <c r="B18" s="16"/>
      <c r="C18" s="16"/>
    </row>
    <row r="19" spans="1:3" x14ac:dyDescent="0.3">
      <c r="A19" s="14" t="s">
        <v>40</v>
      </c>
      <c r="B19" s="16">
        <v>550</v>
      </c>
      <c r="C19" s="16">
        <v>20</v>
      </c>
    </row>
    <row r="20" spans="1:3" x14ac:dyDescent="0.3">
      <c r="A20" s="13" t="s">
        <v>51</v>
      </c>
      <c r="B20" s="16"/>
      <c r="C20" s="16"/>
    </row>
    <row r="21" spans="1:3" x14ac:dyDescent="0.3">
      <c r="A21" s="14" t="s">
        <v>39</v>
      </c>
      <c r="B21" s="16">
        <v>5020</v>
      </c>
      <c r="C21" s="16">
        <v>115</v>
      </c>
    </row>
    <row r="22" spans="1:3" x14ac:dyDescent="0.3">
      <c r="A22" s="11" t="s">
        <v>24</v>
      </c>
      <c r="B22" s="16">
        <v>19365</v>
      </c>
      <c r="C22" s="16">
        <v>532</v>
      </c>
    </row>
    <row r="23" spans="1:3" x14ac:dyDescent="0.3">
      <c r="A23" s="12" t="s">
        <v>13</v>
      </c>
      <c r="B23" s="16"/>
      <c r="C23" s="16"/>
    </row>
    <row r="24" spans="1:3" x14ac:dyDescent="0.3">
      <c r="A24" s="13" t="s">
        <v>42</v>
      </c>
      <c r="B24" s="16"/>
      <c r="C24" s="16"/>
    </row>
    <row r="25" spans="1:3" x14ac:dyDescent="0.3">
      <c r="A25" s="14" t="s">
        <v>33</v>
      </c>
      <c r="B25" s="16">
        <v>1800</v>
      </c>
      <c r="C25" s="16">
        <v>120</v>
      </c>
    </row>
    <row r="26" spans="1:3" x14ac:dyDescent="0.3">
      <c r="A26" s="13" t="s">
        <v>46</v>
      </c>
      <c r="B26" s="16"/>
      <c r="C26" s="16"/>
    </row>
    <row r="27" spans="1:3" x14ac:dyDescent="0.3">
      <c r="A27" s="14" t="s">
        <v>33</v>
      </c>
      <c r="B27" s="16">
        <v>8500</v>
      </c>
      <c r="C27" s="16">
        <v>200</v>
      </c>
    </row>
    <row r="28" spans="1:3" x14ac:dyDescent="0.3">
      <c r="A28" s="13" t="s">
        <v>48</v>
      </c>
      <c r="B28" s="16"/>
      <c r="C28" s="16"/>
    </row>
    <row r="29" spans="1:3" x14ac:dyDescent="0.3">
      <c r="A29" s="14" t="s">
        <v>38</v>
      </c>
      <c r="B29" s="16">
        <v>5000</v>
      </c>
      <c r="C29" s="16">
        <v>72</v>
      </c>
    </row>
    <row r="30" spans="1:3" x14ac:dyDescent="0.3">
      <c r="A30" s="13" t="s">
        <v>45</v>
      </c>
      <c r="B30" s="16"/>
      <c r="C30" s="16"/>
    </row>
    <row r="31" spans="1:3" x14ac:dyDescent="0.3">
      <c r="A31" s="14" t="s">
        <v>36</v>
      </c>
      <c r="B31" s="16">
        <v>4065</v>
      </c>
      <c r="C31" s="16">
        <v>140</v>
      </c>
    </row>
    <row r="32" spans="1:3" x14ac:dyDescent="0.3">
      <c r="A32" s="11" t="s">
        <v>26</v>
      </c>
      <c r="B32" s="16">
        <v>8000</v>
      </c>
      <c r="C32" s="16">
        <v>220</v>
      </c>
    </row>
    <row r="33" spans="1:3" x14ac:dyDescent="0.3">
      <c r="A33" s="12" t="s">
        <v>13</v>
      </c>
      <c r="B33" s="16"/>
      <c r="C33" s="16"/>
    </row>
    <row r="34" spans="1:3" x14ac:dyDescent="0.3">
      <c r="A34" s="13" t="s">
        <v>47</v>
      </c>
      <c r="B34" s="16"/>
      <c r="C34" s="16"/>
    </row>
    <row r="35" spans="1:3" x14ac:dyDescent="0.3">
      <c r="A35" s="14" t="s">
        <v>37</v>
      </c>
      <c r="B35" s="16">
        <v>8000</v>
      </c>
      <c r="C35" s="16">
        <v>220</v>
      </c>
    </row>
    <row r="36" spans="1:3" x14ac:dyDescent="0.3">
      <c r="A36" s="11" t="s">
        <v>53</v>
      </c>
      <c r="B36" s="16">
        <v>34735</v>
      </c>
      <c r="C36" s="16">
        <v>1997</v>
      </c>
    </row>
    <row r="37" spans="1:3" x14ac:dyDescent="0.3">
      <c r="B37"/>
      <c r="C37"/>
    </row>
    <row r="38" spans="1:3" x14ac:dyDescent="0.3">
      <c r="B38"/>
      <c r="C38"/>
    </row>
    <row r="39" spans="1:3" x14ac:dyDescent="0.3">
      <c r="B39"/>
      <c r="C39"/>
    </row>
    <row r="40" spans="1:3" x14ac:dyDescent="0.3">
      <c r="B40"/>
      <c r="C40"/>
    </row>
    <row r="41" spans="1:3" x14ac:dyDescent="0.3">
      <c r="B41"/>
      <c r="C41"/>
    </row>
    <row r="42" spans="1:3" x14ac:dyDescent="0.3">
      <c r="B42"/>
      <c r="C42"/>
    </row>
    <row r="43" spans="1:3" x14ac:dyDescent="0.3">
      <c r="B43"/>
      <c r="C43"/>
    </row>
    <row r="44" spans="1:3" x14ac:dyDescent="0.3">
      <c r="B44"/>
      <c r="C44"/>
    </row>
    <row r="45" spans="1:3" x14ac:dyDescent="0.3">
      <c r="B45"/>
      <c r="C45"/>
    </row>
    <row r="46" spans="1:3" x14ac:dyDescent="0.3">
      <c r="B46"/>
      <c r="C46"/>
    </row>
    <row r="47" spans="1:3" x14ac:dyDescent="0.3">
      <c r="B47"/>
      <c r="C47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8"/>
  <sheetViews>
    <sheetView workbookViewId="0">
      <selection activeCell="F18" sqref="F18"/>
    </sheetView>
  </sheetViews>
  <sheetFormatPr baseColWidth="10" defaultRowHeight="14.4" x14ac:dyDescent="0.3"/>
  <cols>
    <col min="2" max="2" width="14.88671875" bestFit="1" customWidth="1"/>
    <col min="3" max="3" width="7.5546875" bestFit="1" customWidth="1"/>
    <col min="4" max="4" width="15.88671875" bestFit="1" customWidth="1"/>
    <col min="5" max="5" width="15.109375" bestFit="1" customWidth="1"/>
  </cols>
  <sheetData>
    <row r="1" spans="1:12" ht="39.6" thickTop="1" thickBot="1" x14ac:dyDescent="0.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4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 ht="20.399999999999999" thickTop="1" thickBot="1" x14ac:dyDescent="0.35">
      <c r="A2" s="5" t="s">
        <v>24</v>
      </c>
      <c r="B2" s="5" t="s">
        <v>24</v>
      </c>
      <c r="C2" s="6" t="s">
        <v>12</v>
      </c>
      <c r="D2" s="7" t="s">
        <v>13</v>
      </c>
      <c r="E2" s="7" t="s">
        <v>33</v>
      </c>
      <c r="F2" s="8" t="s">
        <v>42</v>
      </c>
      <c r="G2" s="9">
        <v>1500</v>
      </c>
      <c r="H2" s="9">
        <f>X2*(1+[1]Macro!$K$6)</f>
        <v>0</v>
      </c>
      <c r="I2" s="9">
        <f>Y2*(1+[1]Macro!$K$6)</f>
        <v>0</v>
      </c>
      <c r="J2" s="9">
        <v>300</v>
      </c>
      <c r="K2" s="9">
        <f>SUM(G2:J2)</f>
        <v>1800</v>
      </c>
      <c r="L2" s="9">
        <v>120</v>
      </c>
    </row>
    <row r="3" spans="1:12" ht="20.399999999999999" thickTop="1" thickBot="1" x14ac:dyDescent="0.35">
      <c r="A3" s="5" t="s">
        <v>25</v>
      </c>
      <c r="B3" s="5" t="s">
        <v>25</v>
      </c>
      <c r="C3" s="6" t="s">
        <v>14</v>
      </c>
      <c r="D3" s="7" t="s">
        <v>13</v>
      </c>
      <c r="E3" s="7" t="s">
        <v>34</v>
      </c>
      <c r="F3" s="8" t="s">
        <v>43</v>
      </c>
      <c r="G3" s="9">
        <v>800</v>
      </c>
      <c r="H3" s="9">
        <v>800</v>
      </c>
      <c r="I3" s="9">
        <f>Y3*(1+[1]Macro!$K$6)</f>
        <v>0</v>
      </c>
      <c r="J3" s="9">
        <f>Z3*(1+[1]Macro!$K$6)</f>
        <v>0</v>
      </c>
      <c r="K3" s="9">
        <f t="shared" ref="K3:K12" si="0">SUM(G3:J3)</f>
        <v>1600</v>
      </c>
      <c r="L3" s="9">
        <v>50</v>
      </c>
    </row>
    <row r="4" spans="1:12" ht="20.399999999999999" thickTop="1" thickBot="1" x14ac:dyDescent="0.35">
      <c r="A4" s="5" t="s">
        <v>29</v>
      </c>
      <c r="B4" s="5" t="s">
        <v>30</v>
      </c>
      <c r="C4" s="6" t="s">
        <v>15</v>
      </c>
      <c r="D4" s="7" t="s">
        <v>13</v>
      </c>
      <c r="E4" s="7" t="s">
        <v>35</v>
      </c>
      <c r="F4" s="8" t="s">
        <v>44</v>
      </c>
      <c r="G4" s="9">
        <f>W4*(1+[1]Macro!$K$6)</f>
        <v>0</v>
      </c>
      <c r="H4" s="9">
        <f>X4*(1+[1]Macro!$K$6)</f>
        <v>0</v>
      </c>
      <c r="I4" s="9">
        <f>Y4*(1+[1]Macro!$K$6)</f>
        <v>0</v>
      </c>
      <c r="J4" s="9">
        <f>Z4*(1+[1]Macro!$K$6)</f>
        <v>0</v>
      </c>
      <c r="K4" s="9">
        <f t="shared" si="0"/>
        <v>0</v>
      </c>
      <c r="L4" s="9">
        <v>130</v>
      </c>
    </row>
    <row r="5" spans="1:12" ht="20.399999999999999" thickTop="1" thickBot="1" x14ac:dyDescent="0.35">
      <c r="A5" s="5" t="s">
        <v>24</v>
      </c>
      <c r="B5" s="5" t="s">
        <v>24</v>
      </c>
      <c r="C5" s="6" t="s">
        <v>16</v>
      </c>
      <c r="D5" s="7" t="s">
        <v>13</v>
      </c>
      <c r="E5" s="7" t="s">
        <v>36</v>
      </c>
      <c r="F5" s="8" t="s">
        <v>45</v>
      </c>
      <c r="G5" s="9">
        <f>W5*(1+[1]Macro!$K$6)</f>
        <v>0</v>
      </c>
      <c r="H5" s="9">
        <v>50</v>
      </c>
      <c r="I5" s="9">
        <v>15</v>
      </c>
      <c r="J5" s="9">
        <v>4000</v>
      </c>
      <c r="K5" s="9">
        <f t="shared" si="0"/>
        <v>4065</v>
      </c>
      <c r="L5" s="9">
        <v>140</v>
      </c>
    </row>
    <row r="6" spans="1:12" ht="20.399999999999999" thickTop="1" thickBot="1" x14ac:dyDescent="0.35">
      <c r="A6" s="5" t="s">
        <v>26</v>
      </c>
      <c r="B6" s="5" t="s">
        <v>32</v>
      </c>
      <c r="C6" s="6" t="s">
        <v>17</v>
      </c>
      <c r="D6" s="7" t="s">
        <v>13</v>
      </c>
      <c r="E6" s="7" t="s">
        <v>37</v>
      </c>
      <c r="F6" s="8" t="s">
        <v>47</v>
      </c>
      <c r="G6" s="9">
        <f>W6*(1+[1]Macro!$K$6)</f>
        <v>0</v>
      </c>
      <c r="H6" s="9">
        <f>X6*(1+[1]Macro!$K$6)</f>
        <v>0</v>
      </c>
      <c r="I6" s="9">
        <f>Y6*(1+[1]Macro!$K$6)</f>
        <v>0</v>
      </c>
      <c r="J6" s="9">
        <v>8000</v>
      </c>
      <c r="K6" s="9">
        <f t="shared" si="0"/>
        <v>8000</v>
      </c>
      <c r="L6" s="9">
        <v>220</v>
      </c>
    </row>
    <row r="7" spans="1:12" ht="20.399999999999999" thickTop="1" thickBot="1" x14ac:dyDescent="0.35">
      <c r="A7" s="5" t="s">
        <v>24</v>
      </c>
      <c r="B7" s="5" t="s">
        <v>24</v>
      </c>
      <c r="C7" s="6" t="s">
        <v>18</v>
      </c>
      <c r="D7" s="7" t="s">
        <v>13</v>
      </c>
      <c r="E7" s="7" t="s">
        <v>38</v>
      </c>
      <c r="F7" s="8" t="s">
        <v>48</v>
      </c>
      <c r="G7" s="9">
        <f>W7*(1+[1]Macro!$K$6)</f>
        <v>0</v>
      </c>
      <c r="H7" s="9">
        <f>X7*(1+[1]Macro!$K$6)</f>
        <v>0</v>
      </c>
      <c r="I7" s="9">
        <f>Y7*(1+[1]Macro!$K$6)</f>
        <v>0</v>
      </c>
      <c r="J7" s="9">
        <v>5000</v>
      </c>
      <c r="K7" s="9">
        <f t="shared" si="0"/>
        <v>5000</v>
      </c>
      <c r="L7" s="9">
        <v>72</v>
      </c>
    </row>
    <row r="8" spans="1:12" ht="20.399999999999999" thickTop="1" thickBot="1" x14ac:dyDescent="0.35">
      <c r="A8" s="5" t="s">
        <v>27</v>
      </c>
      <c r="B8" s="5" t="s">
        <v>27</v>
      </c>
      <c r="C8" s="6" t="s">
        <v>19</v>
      </c>
      <c r="D8" s="7" t="s">
        <v>13</v>
      </c>
      <c r="E8" s="7" t="s">
        <v>41</v>
      </c>
      <c r="F8" s="8" t="s">
        <v>49</v>
      </c>
      <c r="G8" s="9">
        <v>50</v>
      </c>
      <c r="H8" s="9">
        <v>50</v>
      </c>
      <c r="I8" s="9">
        <f>Y8*(1+[1]Macro!$K$6)</f>
        <v>0</v>
      </c>
      <c r="J8" s="9">
        <v>100</v>
      </c>
      <c r="K8" s="9">
        <f t="shared" si="0"/>
        <v>200</v>
      </c>
      <c r="L8" s="9">
        <v>600</v>
      </c>
    </row>
    <row r="9" spans="1:12" ht="20.399999999999999" thickTop="1" thickBot="1" x14ac:dyDescent="0.35">
      <c r="A9" s="5" t="s">
        <v>28</v>
      </c>
      <c r="B9" s="5" t="s">
        <v>31</v>
      </c>
      <c r="C9" s="6" t="s">
        <v>20</v>
      </c>
      <c r="D9" s="7" t="s">
        <v>13</v>
      </c>
      <c r="E9" s="7" t="s">
        <v>40</v>
      </c>
      <c r="F9" s="8" t="s">
        <v>50</v>
      </c>
      <c r="G9" s="9">
        <f>W9*(1+[1]Macro!$K$6)</f>
        <v>0</v>
      </c>
      <c r="H9" s="9">
        <f>X9*(1+[1]Macro!$K$6)</f>
        <v>0</v>
      </c>
      <c r="I9" s="9">
        <v>550</v>
      </c>
      <c r="J9" s="9">
        <f>Z9*(1+[1]Macro!$K$6)</f>
        <v>0</v>
      </c>
      <c r="K9" s="9">
        <f t="shared" si="0"/>
        <v>550</v>
      </c>
      <c r="L9" s="9">
        <v>20</v>
      </c>
    </row>
    <row r="10" spans="1:12" ht="20.399999999999999" thickTop="1" thickBot="1" x14ac:dyDescent="0.35">
      <c r="A10" s="5" t="s">
        <v>28</v>
      </c>
      <c r="B10" s="5" t="s">
        <v>31</v>
      </c>
      <c r="C10" s="6" t="s">
        <v>21</v>
      </c>
      <c r="D10" s="7" t="s">
        <v>13</v>
      </c>
      <c r="E10" s="7" t="s">
        <v>39</v>
      </c>
      <c r="F10" s="8" t="s">
        <v>51</v>
      </c>
      <c r="G10" s="9">
        <v>20</v>
      </c>
      <c r="H10" s="9">
        <f>X10*(1+[1]Macro!$K$6)</f>
        <v>0</v>
      </c>
      <c r="I10" s="9">
        <f>Y10*(1+[1]Macro!$K$6)</f>
        <v>0</v>
      </c>
      <c r="J10" s="9">
        <v>5000</v>
      </c>
      <c r="K10" s="9">
        <f t="shared" si="0"/>
        <v>5020</v>
      </c>
      <c r="L10" s="9">
        <v>115</v>
      </c>
    </row>
    <row r="11" spans="1:12" ht="20.399999999999999" thickTop="1" thickBot="1" x14ac:dyDescent="0.35">
      <c r="A11" s="5" t="s">
        <v>25</v>
      </c>
      <c r="B11" s="5" t="s">
        <v>25</v>
      </c>
      <c r="C11" s="6" t="s">
        <v>22</v>
      </c>
      <c r="D11" s="7" t="s">
        <v>13</v>
      </c>
      <c r="E11" s="7" t="s">
        <v>34</v>
      </c>
      <c r="F11" s="8" t="s">
        <v>43</v>
      </c>
      <c r="G11" s="9">
        <f>W11*(1+[1]Macro!$K$6)</f>
        <v>0</v>
      </c>
      <c r="H11" s="9">
        <f>X11*(1+[1]Macro!$K$6)</f>
        <v>0</v>
      </c>
      <c r="I11" s="9">
        <f>Y11*(1+[1]Macro!$K$6)</f>
        <v>0</v>
      </c>
      <c r="J11" s="9">
        <f>Z11*(1+[1]Macro!$K$6)</f>
        <v>0</v>
      </c>
      <c r="K11" s="9">
        <f t="shared" si="0"/>
        <v>0</v>
      </c>
      <c r="L11" s="9">
        <v>330</v>
      </c>
    </row>
    <row r="12" spans="1:12" ht="20.399999999999999" thickTop="1" thickBot="1" x14ac:dyDescent="0.35">
      <c r="A12" s="5" t="s">
        <v>24</v>
      </c>
      <c r="B12" s="5" t="s">
        <v>24</v>
      </c>
      <c r="C12" s="6" t="s">
        <v>23</v>
      </c>
      <c r="D12" s="7" t="s">
        <v>13</v>
      </c>
      <c r="E12" s="7" t="s">
        <v>33</v>
      </c>
      <c r="F12" s="8" t="s">
        <v>46</v>
      </c>
      <c r="G12" s="9">
        <v>500</v>
      </c>
      <c r="H12" s="9">
        <f>X12*(1+[1]Macro!$K$6)</f>
        <v>0</v>
      </c>
      <c r="I12" s="9">
        <f>Y12*(1+[1]Macro!$K$6)</f>
        <v>0</v>
      </c>
      <c r="J12" s="9">
        <v>8000</v>
      </c>
      <c r="K12" s="9">
        <f t="shared" si="0"/>
        <v>8500</v>
      </c>
      <c r="L12" s="9">
        <v>200</v>
      </c>
    </row>
    <row r="13" spans="1:12" ht="15" thickTop="1" x14ac:dyDescent="0.3"/>
    <row r="15" spans="1:12" x14ac:dyDescent="0.3">
      <c r="D15" s="18" t="s">
        <v>61</v>
      </c>
      <c r="E15" s="18"/>
    </row>
    <row r="16" spans="1:12" ht="14.4" customHeight="1" x14ac:dyDescent="0.3">
      <c r="D16" s="18"/>
      <c r="E16" s="18"/>
    </row>
    <row r="17" spans="4:5" ht="14.4" customHeight="1" x14ac:dyDescent="0.3">
      <c r="D17" s="18"/>
      <c r="E17" s="18"/>
    </row>
    <row r="18" spans="4:5" ht="14.4" customHeight="1" x14ac:dyDescent="0.3">
      <c r="D18" s="18"/>
      <c r="E18" s="18"/>
    </row>
  </sheetData>
  <mergeCells count="1">
    <mergeCell ref="D15:E18"/>
  </mergeCells>
  <hyperlinks>
    <hyperlink ref="B9" r:id="rId1" tooltip="Belvédère (Alpes-Maritimes)" display="https://fr.wikipedia.org/wiki/Belv%C3%A9d%C3%A8re_(Alpes-Maritimes)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Données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2017-03-14T08:18:02Z</dcterms:created>
  <dcterms:modified xsi:type="dcterms:W3CDTF">2017-03-14T08:35:46Z</dcterms:modified>
</cp:coreProperties>
</file>