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730" windowHeight="11760"/>
  </bookViews>
  <sheets>
    <sheet name="Maquette " sheetId="4" r:id="rId1"/>
  </sheets>
  <definedNames>
    <definedName name="_xlnm._FilterDatabase" localSheetId="0" hidden="1">'Maquette '!$B$2:$AP$4</definedName>
    <definedName name="_xlnm.Print_Area" localSheetId="0">'Maquette '!$A$1:$AP$22</definedName>
  </definedNames>
  <calcPr calcId="145621"/>
</workbook>
</file>

<file path=xl/calcChain.xml><?xml version="1.0" encoding="utf-8"?>
<calcChain xmlns="http://schemas.openxmlformats.org/spreadsheetml/2006/main">
  <c r="K5" i="4" l="1"/>
  <c r="L5" i="4"/>
  <c r="M5" i="4"/>
  <c r="N5" i="4"/>
  <c r="O5" i="4"/>
  <c r="P5" i="4"/>
  <c r="Q5" i="4"/>
  <c r="R5" i="4"/>
  <c r="S5" i="4"/>
  <c r="T5" i="4"/>
  <c r="U5" i="4"/>
  <c r="V5" i="4"/>
  <c r="W5" i="4"/>
  <c r="X5" i="4"/>
  <c r="Y5" i="4"/>
  <c r="Z5" i="4"/>
  <c r="AA5" i="4"/>
  <c r="AB5" i="4"/>
  <c r="AC5" i="4"/>
  <c r="AD5" i="4"/>
  <c r="AE5" i="4"/>
  <c r="AF5" i="4"/>
  <c r="AG5" i="4"/>
  <c r="AH5" i="4"/>
  <c r="AI5" i="4"/>
  <c r="AJ5" i="4"/>
  <c r="AK5" i="4"/>
  <c r="AL5" i="4"/>
  <c r="AM5" i="4"/>
  <c r="AN5" i="4"/>
  <c r="J5" i="4"/>
  <c r="I4" i="4" l="1"/>
  <c r="I3" i="4"/>
  <c r="AO4" i="4" l="1"/>
  <c r="AO3" i="4"/>
</calcChain>
</file>

<file path=xl/sharedStrings.xml><?xml version="1.0" encoding="utf-8"?>
<sst xmlns="http://schemas.openxmlformats.org/spreadsheetml/2006/main" count="29" uniqueCount="21">
  <si>
    <t>N° AGENT</t>
  </si>
  <si>
    <t>NOM / PRENOM</t>
  </si>
  <si>
    <t>NIVEAU</t>
  </si>
  <si>
    <t>SERVICE</t>
  </si>
  <si>
    <t>TOTAL
AC</t>
  </si>
  <si>
    <t>Heures hebdo</t>
  </si>
  <si>
    <t>AC</t>
  </si>
  <si>
    <t>39h</t>
  </si>
  <si>
    <t>Type de contrat</t>
  </si>
  <si>
    <t>CDI</t>
  </si>
  <si>
    <t>CDD</t>
  </si>
  <si>
    <t>37h</t>
  </si>
  <si>
    <t>Minutes  hebdo</t>
  </si>
  <si>
    <t>Convertir des heures en minutes</t>
  </si>
  <si>
    <t>Heures</t>
  </si>
  <si>
    <t>Minutes</t>
  </si>
  <si>
    <t>Nombre d'AC mensuel</t>
  </si>
  <si>
    <t>VERSEMENT PRIME</t>
  </si>
  <si>
    <t xml:space="preserve">FLUX ENTRANTS </t>
  </si>
  <si>
    <t>Avis IPAL</t>
  </si>
  <si>
    <t>Mi-temps thérapeutique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</si>
</sst>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[$€]_-;\-* #,##0.00\ [$€]_-;_-* &quot;-&quot;??\ [$€]_-;_-@_-"/>
    <numFmt numFmtId="165" formatCode="00000"/>
    <numFmt numFmtId="166" formatCode="_-* #,##0.00\ [$€-1]_-;\-* #,##0.00\ [$€-1]_-;_-* &quot;-&quot;??\ [$€-1]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70C0"/>
      <name val="Arial Narrow"/>
      <family val="2"/>
    </font>
    <font>
      <sz val="11"/>
      <name val="Arial Narrow"/>
      <family val="2"/>
    </font>
    <font>
      <b/>
      <sz val="9"/>
      <color theme="1"/>
      <name val="Arial Narrow"/>
      <family val="2"/>
    </font>
    <font>
      <sz val="11"/>
      <color theme="1"/>
      <name val="Arial Narrow"/>
      <family val="2"/>
    </font>
    <font>
      <sz val="11"/>
      <color rgb="FFFF0000"/>
      <name val="Arial Narrow"/>
      <family val="2"/>
    </font>
    <font>
      <b/>
      <sz val="11"/>
      <name val="Arial Narrow"/>
      <family val="2"/>
    </font>
    <font>
      <sz val="11"/>
      <name val="Calibri"/>
      <family val="2"/>
      <scheme val="minor"/>
    </font>
    <font>
      <b/>
      <sz val="9"/>
      <name val="Arial Narrow"/>
      <family val="2"/>
    </font>
    <font>
      <u/>
      <sz val="11"/>
      <color theme="1"/>
      <name val="Arial Narrow"/>
      <family val="2"/>
    </font>
    <font>
      <b/>
      <u/>
      <sz val="11"/>
      <color theme="1"/>
      <name val="Arial Narrow"/>
      <family val="2"/>
    </font>
    <font>
      <sz val="18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4" fillId="0" borderId="0"/>
    <xf numFmtId="166" fontId="4" fillId="0" borderId="0" applyFont="0" applyFill="0" applyBorder="0" applyAlignment="0" applyProtection="0"/>
    <xf numFmtId="0" fontId="4" fillId="0" borderId="0"/>
    <xf numFmtId="0" fontId="1" fillId="0" borderId="0"/>
    <xf numFmtId="164" fontId="2" fillId="0" borderId="0" applyFont="0" applyFill="0" applyBorder="0" applyAlignment="0" applyProtection="0"/>
    <xf numFmtId="0" fontId="2" fillId="0" borderId="0"/>
    <xf numFmtId="0" fontId="4" fillId="0" borderId="0"/>
    <xf numFmtId="166" fontId="4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43">
    <xf numFmtId="0" fontId="0" fillId="0" borderId="0" xfId="0"/>
    <xf numFmtId="165" fontId="3" fillId="0" borderId="1" xfId="3" applyNumberFormat="1" applyFont="1" applyFill="1" applyBorder="1" applyAlignment="1">
      <alignment horizontal="center" vertical="center"/>
    </xf>
    <xf numFmtId="0" fontId="3" fillId="0" borderId="1" xfId="3" applyFont="1" applyFill="1" applyBorder="1" applyAlignment="1">
      <alignment horizontal="left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6" fontId="6" fillId="0" borderId="7" xfId="0" applyNumberFormat="1" applyFont="1" applyBorder="1" applyAlignment="1">
      <alignment horizontal="center" vertical="center"/>
    </xf>
    <xf numFmtId="20" fontId="6" fillId="0" borderId="7" xfId="0" applyNumberFormat="1" applyFont="1" applyBorder="1" applyAlignment="1">
      <alignment horizontal="center" vertical="center"/>
    </xf>
    <xf numFmtId="20" fontId="6" fillId="0" borderId="8" xfId="0" applyNumberFormat="1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shrinkToFit="1"/>
    </xf>
    <xf numFmtId="0" fontId="6" fillId="2" borderId="0" xfId="0" applyFont="1" applyFill="1" applyAlignment="1">
      <alignment horizontal="left"/>
    </xf>
    <xf numFmtId="0" fontId="6" fillId="4" borderId="0" xfId="0" applyFont="1" applyFill="1" applyAlignment="1">
      <alignment horizontal="left"/>
    </xf>
    <xf numFmtId="0" fontId="6" fillId="0" borderId="0" xfId="0" applyFont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12" fillId="0" borderId="9" xfId="0" applyFont="1" applyBorder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textRotation="90"/>
    </xf>
  </cellXfs>
  <cellStyles count="16">
    <cellStyle name="Euro" xfId="1"/>
    <cellStyle name="Euro 2" xfId="2"/>
    <cellStyle name="Euro 3" xfId="9"/>
    <cellStyle name="Euro 4" xfId="6"/>
    <cellStyle name="Euro 4 2" xfId="12"/>
    <cellStyle name="Normal" xfId="0" builtinId="0"/>
    <cellStyle name="Normal 2" xfId="3"/>
    <cellStyle name="Normal 2 2" xfId="10"/>
    <cellStyle name="Normal 2 3" xfId="7"/>
    <cellStyle name="Normal 3" xfId="4"/>
    <cellStyle name="Normal 3 2" xfId="14"/>
    <cellStyle name="Normal 4" xfId="8"/>
    <cellStyle name="Normal 5" xfId="5"/>
    <cellStyle name="Normal 5 2" xfId="11"/>
    <cellStyle name="Normal 6" xfId="15"/>
    <cellStyle name="Normal 7" xfId="13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P23"/>
  <sheetViews>
    <sheetView showGridLines="0" tabSelected="1" topLeftCell="B1" zoomScale="90" zoomScaleNormal="90" workbookViewId="0">
      <selection activeCell="J9" sqref="J9"/>
    </sheetView>
  </sheetViews>
  <sheetFormatPr baseColWidth="10" defaultRowHeight="16.5" x14ac:dyDescent="0.25"/>
  <cols>
    <col min="1" max="1" width="11.42578125" style="3"/>
    <col min="2" max="2" width="8.85546875" style="15" customWidth="1"/>
    <col min="3" max="3" width="8.85546875" style="3" customWidth="1"/>
    <col min="4" max="4" width="26.42578125" style="9" customWidth="1"/>
    <col min="5" max="5" width="6.42578125" style="15" customWidth="1"/>
    <col min="6" max="6" width="7.42578125" style="15" customWidth="1"/>
    <col min="7" max="7" width="5.85546875" style="15" customWidth="1"/>
    <col min="8" max="8" width="7.28515625" style="15" customWidth="1"/>
    <col min="9" max="9" width="8" style="15" customWidth="1"/>
    <col min="10" max="40" width="4.7109375" style="4" customWidth="1"/>
    <col min="41" max="41" width="6.7109375" style="4" customWidth="1"/>
    <col min="42" max="42" width="9.28515625" style="21" customWidth="1"/>
    <col min="43" max="16384" width="11.42578125" style="3"/>
  </cols>
  <sheetData>
    <row r="2" spans="1:42" s="6" customFormat="1" ht="66.75" customHeight="1" x14ac:dyDescent="0.25">
      <c r="B2" s="34" t="s">
        <v>3</v>
      </c>
      <c r="C2" s="32" t="s">
        <v>0</v>
      </c>
      <c r="D2" s="10" t="s">
        <v>1</v>
      </c>
      <c r="E2" s="5" t="s">
        <v>2</v>
      </c>
      <c r="F2" s="5" t="s">
        <v>8</v>
      </c>
      <c r="G2" s="5" t="s">
        <v>5</v>
      </c>
      <c r="H2" s="5" t="s">
        <v>12</v>
      </c>
      <c r="I2" s="5" t="s">
        <v>16</v>
      </c>
      <c r="J2" s="11">
        <v>1</v>
      </c>
      <c r="K2" s="11">
        <v>2</v>
      </c>
      <c r="L2" s="11">
        <v>3</v>
      </c>
      <c r="M2" s="11">
        <v>4</v>
      </c>
      <c r="N2" s="11">
        <v>5</v>
      </c>
      <c r="O2" s="11">
        <v>6</v>
      </c>
      <c r="P2" s="11">
        <v>7</v>
      </c>
      <c r="Q2" s="11">
        <v>8</v>
      </c>
      <c r="R2" s="11">
        <v>9</v>
      </c>
      <c r="S2" s="11">
        <v>10</v>
      </c>
      <c r="T2" s="11">
        <v>11</v>
      </c>
      <c r="U2" s="11">
        <v>12</v>
      </c>
      <c r="V2" s="11">
        <v>13</v>
      </c>
      <c r="W2" s="11">
        <v>14</v>
      </c>
      <c r="X2" s="11">
        <v>15</v>
      </c>
      <c r="Y2" s="11">
        <v>16</v>
      </c>
      <c r="Z2" s="11">
        <v>17</v>
      </c>
      <c r="AA2" s="11">
        <v>18</v>
      </c>
      <c r="AB2" s="11">
        <v>19</v>
      </c>
      <c r="AC2" s="11">
        <v>20</v>
      </c>
      <c r="AD2" s="11">
        <v>21</v>
      </c>
      <c r="AE2" s="11">
        <v>22</v>
      </c>
      <c r="AF2" s="11">
        <v>23</v>
      </c>
      <c r="AG2" s="11">
        <v>24</v>
      </c>
      <c r="AH2" s="11">
        <v>25</v>
      </c>
      <c r="AI2" s="11">
        <v>26</v>
      </c>
      <c r="AJ2" s="11">
        <v>27</v>
      </c>
      <c r="AK2" s="11">
        <v>28</v>
      </c>
      <c r="AL2" s="11">
        <v>29</v>
      </c>
      <c r="AM2" s="11">
        <v>30</v>
      </c>
      <c r="AN2" s="11">
        <v>31</v>
      </c>
      <c r="AO2" s="5" t="s">
        <v>4</v>
      </c>
      <c r="AP2" s="22" t="s">
        <v>17</v>
      </c>
    </row>
    <row r="3" spans="1:42" ht="16.5" customHeight="1" x14ac:dyDescent="0.25">
      <c r="A3" s="42" t="s">
        <v>18</v>
      </c>
      <c r="B3" s="33">
        <v>215</v>
      </c>
      <c r="C3" s="1"/>
      <c r="D3" s="2"/>
      <c r="E3" s="8">
        <v>3</v>
      </c>
      <c r="F3" s="8" t="s">
        <v>9</v>
      </c>
      <c r="G3" s="8" t="s">
        <v>11</v>
      </c>
      <c r="H3" s="8">
        <v>2220</v>
      </c>
      <c r="I3" s="19">
        <f>H3*10/$C$9</f>
        <v>9.4871794871794872</v>
      </c>
      <c r="J3" s="12" t="s">
        <v>6</v>
      </c>
      <c r="K3" s="12" t="s">
        <v>6</v>
      </c>
      <c r="L3" s="12" t="s">
        <v>6</v>
      </c>
      <c r="M3" s="12" t="s">
        <v>6</v>
      </c>
      <c r="N3" s="12" t="s">
        <v>6</v>
      </c>
      <c r="O3" s="12" t="s">
        <v>6</v>
      </c>
      <c r="P3" s="12" t="s">
        <v>6</v>
      </c>
      <c r="Q3" s="12" t="s">
        <v>6</v>
      </c>
      <c r="R3" s="12" t="s">
        <v>6</v>
      </c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3">
        <f t="shared" ref="AO3:AO4" si="0">COUNTIF(J3:AN3,"AC")</f>
        <v>9</v>
      </c>
      <c r="AP3" s="23"/>
    </row>
    <row r="4" spans="1:42" x14ac:dyDescent="0.25">
      <c r="A4" s="42"/>
      <c r="B4" s="31">
        <v>215</v>
      </c>
      <c r="C4" s="1"/>
      <c r="D4" s="2"/>
      <c r="E4" s="8">
        <v>3</v>
      </c>
      <c r="F4" s="8" t="s">
        <v>10</v>
      </c>
      <c r="G4" s="8" t="s">
        <v>7</v>
      </c>
      <c r="H4" s="8">
        <v>2340</v>
      </c>
      <c r="I4" s="19">
        <f>H4*10/$C$9</f>
        <v>10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3">
        <f t="shared" si="0"/>
        <v>0</v>
      </c>
      <c r="AP4" s="23"/>
    </row>
    <row r="5" spans="1:42" x14ac:dyDescent="0.25">
      <c r="J5" s="30">
        <f>COUNTIF(J3:J4,"AC")</f>
        <v>1</v>
      </c>
      <c r="K5" s="30">
        <f>COUNTIF(K3:K4,"AC")</f>
        <v>1</v>
      </c>
      <c r="L5" s="30">
        <f>COUNTIF(L3:L4,"AC")</f>
        <v>1</v>
      </c>
      <c r="M5" s="30">
        <f>COUNTIF(M3:M4,"AC")</f>
        <v>1</v>
      </c>
      <c r="N5" s="30">
        <f>COUNTIF(N3:N4,"AC")</f>
        <v>1</v>
      </c>
      <c r="O5" s="30">
        <f>COUNTIF(O3:O4,"AC")</f>
        <v>1</v>
      </c>
      <c r="P5" s="30">
        <f>COUNTIF(P3:P4,"AC")</f>
        <v>1</v>
      </c>
      <c r="Q5" s="30">
        <f>COUNTIF(Q3:Q4,"AC")</f>
        <v>1</v>
      </c>
      <c r="R5" s="30">
        <f>COUNTIF(R3:R4,"AC")</f>
        <v>1</v>
      </c>
      <c r="S5" s="30">
        <f>COUNTIF(S3:S4,"AC")</f>
        <v>0</v>
      </c>
      <c r="T5" s="30">
        <f>COUNTIF(T3:T4,"AC")</f>
        <v>0</v>
      </c>
      <c r="U5" s="30">
        <f>COUNTIF(U3:U4,"AC")</f>
        <v>0</v>
      </c>
      <c r="V5" s="30">
        <f>COUNTIF(V3:V4,"AC")</f>
        <v>0</v>
      </c>
      <c r="W5" s="30">
        <f>COUNTIF(W3:W4,"AC")</f>
        <v>0</v>
      </c>
      <c r="X5" s="30">
        <f>COUNTIF(X3:X4,"AC")</f>
        <v>0</v>
      </c>
      <c r="Y5" s="30">
        <f>COUNTIF(Y3:Y4,"AC")</f>
        <v>0</v>
      </c>
      <c r="Z5" s="30">
        <f>COUNTIF(Z3:Z4,"AC")</f>
        <v>0</v>
      </c>
      <c r="AA5" s="30">
        <f>COUNTIF(AA3:AA4,"AC")</f>
        <v>0</v>
      </c>
      <c r="AB5" s="30">
        <f>COUNTIF(AB3:AB4,"AC")</f>
        <v>0</v>
      </c>
      <c r="AC5" s="30">
        <f>COUNTIF(AC3:AC4,"AC")</f>
        <v>0</v>
      </c>
      <c r="AD5" s="30">
        <f>COUNTIF(AD3:AD4,"AC")</f>
        <v>0</v>
      </c>
      <c r="AE5" s="30">
        <f>COUNTIF(AE3:AE4,"AC")</f>
        <v>0</v>
      </c>
      <c r="AF5" s="30">
        <f>COUNTIF(AF3:AF4,"AC")</f>
        <v>0</v>
      </c>
      <c r="AG5" s="30">
        <f>COUNTIF(AG3:AG4,"AC")</f>
        <v>0</v>
      </c>
      <c r="AH5" s="30">
        <f>COUNTIF(AH3:AH4,"AC")</f>
        <v>0</v>
      </c>
      <c r="AI5" s="30">
        <f>COUNTIF(AI3:AI4,"AC")</f>
        <v>0</v>
      </c>
      <c r="AJ5" s="30">
        <f>COUNTIF(AJ3:AJ4,"AC")</f>
        <v>0</v>
      </c>
      <c r="AK5" s="30">
        <f>COUNTIF(AK3:AK4,"AC")</f>
        <v>0</v>
      </c>
      <c r="AL5" s="30">
        <f>COUNTIF(AL3:AL4,"AC")</f>
        <v>0</v>
      </c>
      <c r="AM5" s="30">
        <f>COUNTIF(AM3:AM4,"AC")</f>
        <v>0</v>
      </c>
      <c r="AN5" s="30">
        <f>COUNTIF(AN3:AN4,"AC")</f>
        <v>0</v>
      </c>
      <c r="AO5" s="39"/>
      <c r="AP5" s="38"/>
    </row>
    <row r="6" spans="1:42" ht="17.25" thickBot="1" x14ac:dyDescent="0.3"/>
    <row r="7" spans="1:42" s="7" customFormat="1" ht="40.5" customHeight="1" thickBot="1" x14ac:dyDescent="0.35">
      <c r="B7" s="40" t="s">
        <v>13</v>
      </c>
      <c r="C7" s="41"/>
      <c r="D7" s="16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20"/>
    </row>
    <row r="8" spans="1:42" s="7" customFormat="1" x14ac:dyDescent="0.3">
      <c r="B8" s="25" t="s">
        <v>14</v>
      </c>
      <c r="C8" s="24" t="s">
        <v>15</v>
      </c>
      <c r="D8" s="1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20"/>
    </row>
    <row r="9" spans="1:42" s="7" customFormat="1" x14ac:dyDescent="0.3">
      <c r="B9" s="26">
        <v>39</v>
      </c>
      <c r="C9" s="17">
        <v>2340</v>
      </c>
      <c r="D9" s="14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20"/>
    </row>
    <row r="10" spans="1:42" s="7" customFormat="1" x14ac:dyDescent="0.3">
      <c r="B10" s="26">
        <v>37</v>
      </c>
      <c r="C10" s="17">
        <v>2220</v>
      </c>
      <c r="D10" s="14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20"/>
    </row>
    <row r="11" spans="1:42" s="7" customFormat="1" x14ac:dyDescent="0.3">
      <c r="B11" s="26">
        <v>35</v>
      </c>
      <c r="C11" s="17">
        <v>2100</v>
      </c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20"/>
    </row>
    <row r="12" spans="1:42" s="7" customFormat="1" x14ac:dyDescent="0.3">
      <c r="B12" s="26">
        <v>32</v>
      </c>
      <c r="C12" s="17">
        <v>1920</v>
      </c>
      <c r="D12" s="14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20"/>
    </row>
    <row r="13" spans="1:42" s="7" customFormat="1" x14ac:dyDescent="0.3">
      <c r="B13" s="27">
        <v>1.3</v>
      </c>
      <c r="C13" s="17">
        <v>1872</v>
      </c>
      <c r="D13" s="14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20"/>
    </row>
    <row r="14" spans="1:42" s="7" customFormat="1" x14ac:dyDescent="0.3">
      <c r="B14" s="26">
        <v>31</v>
      </c>
      <c r="C14" s="17">
        <v>1860</v>
      </c>
      <c r="D14" s="14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20"/>
    </row>
    <row r="15" spans="1:42" s="7" customFormat="1" x14ac:dyDescent="0.3">
      <c r="B15" s="26">
        <v>30</v>
      </c>
      <c r="C15" s="17">
        <v>1800</v>
      </c>
      <c r="D15" s="14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20"/>
    </row>
    <row r="16" spans="1:42" s="7" customFormat="1" x14ac:dyDescent="0.3">
      <c r="B16" s="26">
        <v>25</v>
      </c>
      <c r="C16" s="17">
        <v>1500</v>
      </c>
      <c r="D16" s="14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20"/>
    </row>
    <row r="17" spans="2:42" s="7" customFormat="1" x14ac:dyDescent="0.3">
      <c r="B17" s="26">
        <v>24</v>
      </c>
      <c r="C17" s="17">
        <v>1440</v>
      </c>
      <c r="D17" s="14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20"/>
    </row>
    <row r="18" spans="2:42" s="7" customFormat="1" x14ac:dyDescent="0.3">
      <c r="B18" s="26">
        <v>20</v>
      </c>
      <c r="C18" s="17">
        <v>1200</v>
      </c>
      <c r="D18" s="14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20"/>
    </row>
    <row r="19" spans="2:42" s="7" customFormat="1" x14ac:dyDescent="0.3">
      <c r="B19" s="28">
        <v>0.8125</v>
      </c>
      <c r="C19" s="17">
        <v>1170</v>
      </c>
      <c r="D19" s="35"/>
      <c r="E19" s="37" t="s">
        <v>19</v>
      </c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20"/>
    </row>
    <row r="20" spans="2:42" s="7" customFormat="1" x14ac:dyDescent="0.3">
      <c r="B20" s="28">
        <v>0.72916666666666663</v>
      </c>
      <c r="C20" s="17">
        <v>1050</v>
      </c>
      <c r="D20" s="36"/>
      <c r="E20" s="37" t="s">
        <v>20</v>
      </c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20"/>
    </row>
    <row r="21" spans="2:42" s="7" customFormat="1" x14ac:dyDescent="0.3">
      <c r="B21" s="26">
        <v>16</v>
      </c>
      <c r="C21" s="17">
        <v>960</v>
      </c>
      <c r="D21" s="14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20"/>
    </row>
    <row r="22" spans="2:42" s="7" customFormat="1" ht="17.25" thickBot="1" x14ac:dyDescent="0.35">
      <c r="B22" s="29">
        <v>0.16250000000000001</v>
      </c>
      <c r="C22" s="18">
        <v>234</v>
      </c>
      <c r="D22" s="14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20"/>
    </row>
    <row r="23" spans="2:42" s="7" customFormat="1" x14ac:dyDescent="0.3">
      <c r="B23" s="15"/>
      <c r="D23" s="14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20"/>
    </row>
  </sheetData>
  <autoFilter ref="B2:AP4"/>
  <sortState ref="B65:AP79">
    <sortCondition ref="D65:D79"/>
  </sortState>
  <mergeCells count="2">
    <mergeCell ref="B7:C7"/>
    <mergeCell ref="A3:A4"/>
  </mergeCells>
  <conditionalFormatting sqref="AO3:AO4">
    <cfRule type="cellIs" dxfId="13" priority="26" operator="greaterThanOrEqual">
      <formula>I3</formula>
    </cfRule>
  </conditionalFormatting>
  <conditionalFormatting sqref="AP3:AP4">
    <cfRule type="containsText" dxfId="12" priority="25" operator="containsText" text="OUI">
      <formula>NOT(ISERROR(SEARCH("OUI",AP3)))</formula>
    </cfRule>
  </conditionalFormatting>
  <dataValidations count="7">
    <dataValidation type="list" allowBlank="1" showInputMessage="1" showErrorMessage="1" sqref="J2:AN2">
      <formula1>#REF!</formula1>
    </dataValidation>
    <dataValidation type="list" allowBlank="1" showInputMessage="1" showErrorMessage="1" sqref="H3:H4">
      <formula1>"234, 960, 1050, 1170, 1200, 1440, 1500, 1800, 1860, 1872, 1920, 2100, 2220, 2340"</formula1>
    </dataValidation>
    <dataValidation type="list" allowBlank="1" showInputMessage="1" showErrorMessage="1" sqref="E3:E4">
      <formula1>"2, 3, 4, 5A, 5B, 6, 7, 9"</formula1>
    </dataValidation>
    <dataValidation type="list" allowBlank="1" showInputMessage="1" showErrorMessage="1" sqref="G3:G4">
      <formula1>"3h54, 16h, 17h30, 19h30, 20h, 24h, 25h, 30h, 31h, 31h12, 32h, 35h, 37h, 39h"</formula1>
    </dataValidation>
    <dataValidation type="list" allowBlank="1" showInputMessage="1" showErrorMessage="1" sqref="J3:AN4">
      <formula1>"AC"</formula1>
    </dataValidation>
    <dataValidation type="list" allowBlank="1" showInputMessage="1" showErrorMessage="1" sqref="F3:F4">
      <formula1>"CDI, CDD"</formula1>
    </dataValidation>
    <dataValidation type="list" allowBlank="1" showInputMessage="1" showErrorMessage="1" sqref="B3:B4">
      <formula1>"215, 2151, 2152"</formula1>
    </dataValidation>
  </dataValidations>
  <printOptions horizontalCentered="1" verticalCentered="1"/>
  <pageMargins left="0.23622047244094491" right="0.23622047244094491" top="0" bottom="3.937007874015748E-2" header="0" footer="0"/>
  <pageSetup paperSize="8" scale="80" orientation="landscape" r:id="rId1"/>
  <headerFooter alignWithMargins="0">
    <oddFooter xml:space="preserve">&amp;C- CONFIDENTIEL -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Maquette </vt:lpstr>
      <vt:lpstr>'Maquette '!Zone_d_impression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VILLAIN-01944</dc:creator>
  <cp:lastModifiedBy>ZIMMERMANN TIPHANIE</cp:lastModifiedBy>
  <cp:lastPrinted>2019-10-14T06:50:07Z</cp:lastPrinted>
  <dcterms:created xsi:type="dcterms:W3CDTF">2016-06-24T08:46:24Z</dcterms:created>
  <dcterms:modified xsi:type="dcterms:W3CDTF">2019-10-16T12:54:46Z</dcterms:modified>
</cp:coreProperties>
</file>