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OCQ\Desktop\Fichier Annie\Indicateurs retravaillés\"/>
    </mc:Choice>
  </mc:AlternateContent>
  <bookViews>
    <workbookView xWindow="0" yWindow="1200" windowWidth="23970" windowHeight="96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1" i="1" l="1"/>
  <c r="N21" i="1"/>
  <c r="P21" i="1" s="1"/>
  <c r="M21" i="1"/>
  <c r="K21" i="1"/>
  <c r="J21" i="1"/>
  <c r="L21" i="1" s="1"/>
  <c r="I21" i="1"/>
  <c r="G21" i="1"/>
  <c r="F21" i="1"/>
  <c r="H21" i="1" s="1"/>
  <c r="E21" i="1"/>
  <c r="C21" i="1"/>
  <c r="B21" i="1"/>
  <c r="D21" i="1" s="1"/>
  <c r="P20" i="1"/>
  <c r="M20" i="1"/>
  <c r="L20" i="1"/>
  <c r="I20" i="1"/>
  <c r="H20" i="1"/>
  <c r="E20" i="1"/>
  <c r="D20" i="1"/>
  <c r="P19" i="1"/>
  <c r="M19" i="1"/>
  <c r="L19" i="1"/>
  <c r="I19" i="1"/>
  <c r="H19" i="1"/>
  <c r="E19" i="1"/>
  <c r="D19" i="1"/>
  <c r="P18" i="1"/>
  <c r="M18" i="1"/>
  <c r="L18" i="1"/>
  <c r="I18" i="1"/>
  <c r="H18" i="1"/>
  <c r="E18" i="1"/>
  <c r="D18" i="1"/>
  <c r="P17" i="1"/>
  <c r="M17" i="1"/>
  <c r="L17" i="1"/>
  <c r="I17" i="1"/>
  <c r="H17" i="1"/>
  <c r="E17" i="1"/>
  <c r="D17" i="1"/>
  <c r="P16" i="1"/>
  <c r="M16" i="1"/>
  <c r="L16" i="1"/>
  <c r="I16" i="1"/>
  <c r="H16" i="1"/>
  <c r="E16" i="1"/>
  <c r="D16" i="1"/>
  <c r="P15" i="1"/>
  <c r="M15" i="1"/>
  <c r="L15" i="1"/>
  <c r="I15" i="1"/>
  <c r="H15" i="1"/>
  <c r="E15" i="1"/>
  <c r="D15" i="1"/>
  <c r="P14" i="1"/>
  <c r="M14" i="1"/>
  <c r="L14" i="1"/>
  <c r="I14" i="1"/>
  <c r="H14" i="1"/>
  <c r="E14" i="1"/>
  <c r="D14" i="1"/>
  <c r="P13" i="1"/>
  <c r="M13" i="1"/>
  <c r="L13" i="1"/>
  <c r="I13" i="1"/>
  <c r="H13" i="1"/>
  <c r="E13" i="1"/>
  <c r="D13" i="1"/>
  <c r="P12" i="1"/>
  <c r="M12" i="1"/>
  <c r="L12" i="1"/>
  <c r="I12" i="1"/>
  <c r="H12" i="1"/>
  <c r="E12" i="1"/>
  <c r="D12" i="1"/>
  <c r="P11" i="1"/>
  <c r="M11" i="1"/>
  <c r="L11" i="1"/>
  <c r="I11" i="1"/>
  <c r="H11" i="1"/>
  <c r="E11" i="1"/>
  <c r="D11" i="1"/>
  <c r="P10" i="1"/>
  <c r="M10" i="1"/>
  <c r="L10" i="1"/>
  <c r="I10" i="1"/>
  <c r="H10" i="1"/>
  <c r="E10" i="1"/>
  <c r="D10" i="1"/>
  <c r="P9" i="1"/>
  <c r="M9" i="1"/>
  <c r="L9" i="1"/>
  <c r="I9" i="1"/>
  <c r="H9" i="1"/>
  <c r="E9" i="1"/>
  <c r="D9" i="1"/>
  <c r="P8" i="1"/>
  <c r="M8" i="1"/>
  <c r="L8" i="1"/>
  <c r="I8" i="1"/>
  <c r="H8" i="1"/>
  <c r="E8" i="1"/>
  <c r="D8" i="1"/>
  <c r="P7" i="1"/>
  <c r="M7" i="1"/>
  <c r="L7" i="1"/>
  <c r="I7" i="1"/>
  <c r="H7" i="1"/>
  <c r="E7" i="1"/>
  <c r="D7" i="1"/>
  <c r="P6" i="1"/>
  <c r="M6" i="1"/>
  <c r="L6" i="1"/>
  <c r="I6" i="1"/>
  <c r="H6" i="1"/>
  <c r="E6" i="1"/>
  <c r="D6" i="1"/>
  <c r="P5" i="1"/>
  <c r="M5" i="1"/>
  <c r="L5" i="1"/>
  <c r="I5" i="1"/>
  <c r="H5" i="1"/>
  <c r="E5" i="1"/>
  <c r="D5" i="1"/>
  <c r="P4" i="1"/>
  <c r="M4" i="1"/>
  <c r="L4" i="1"/>
  <c r="I4" i="1"/>
  <c r="H4" i="1"/>
  <c r="E4" i="1"/>
  <c r="D4" i="1"/>
  <c r="P3" i="1"/>
  <c r="M3" i="1"/>
  <c r="L3" i="1"/>
  <c r="I3" i="1"/>
  <c r="H3" i="1"/>
  <c r="E3" i="1"/>
  <c r="D3" i="1"/>
</calcChain>
</file>

<file path=xl/comments1.xml><?xml version="1.0" encoding="utf-8"?>
<comments xmlns="http://schemas.openxmlformats.org/spreadsheetml/2006/main">
  <authors>
    <author>Catherine</author>
  </authors>
  <commentList>
    <comment ref="C21" authorId="0" shapeId="0">
      <text>
        <r>
          <rPr>
            <b/>
            <sz val="9"/>
            <color indexed="81"/>
            <rFont val="Tahoma"/>
            <family val="2"/>
          </rPr>
          <t>Catherine: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<sst xmlns="http://schemas.openxmlformats.org/spreadsheetml/2006/main" count="17" uniqueCount="12">
  <si>
    <t>semaine 46</t>
  </si>
  <si>
    <t>semaine 47</t>
  </si>
  <si>
    <t>Semaine 48</t>
  </si>
  <si>
    <t>Semaine 49</t>
  </si>
  <si>
    <t xml:space="preserve">SECTEUR </t>
  </si>
  <si>
    <t>retard (10/11)</t>
  </si>
  <si>
    <t>prévu</t>
  </si>
  <si>
    <r>
      <t>réalisé</t>
    </r>
    <r>
      <rPr>
        <b/>
        <sz val="12"/>
        <color theme="1"/>
        <rFont val="Calibri"/>
        <family val="2"/>
        <scheme val="minor"/>
      </rPr>
      <t xml:space="preserve"> S-1</t>
    </r>
  </si>
  <si>
    <t>retard (17/11)</t>
  </si>
  <si>
    <t>retard (24/11)</t>
  </si>
  <si>
    <t>retard (01/12)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</si>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</sst>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4" xfId="0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14" fontId="1" fillId="0" borderId="6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3" borderId="5" xfId="0" applyNumberFormat="1" applyFont="1" applyFill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/>
    </xf>
    <xf numFmtId="1" fontId="4" fillId="4" borderId="7" xfId="0" applyNumberFormat="1" applyFont="1" applyFill="1" applyBorder="1" applyAlignment="1">
      <alignment horizontal="center" vertical="center"/>
    </xf>
    <xf numFmtId="1" fontId="4" fillId="5" borderId="2" xfId="0" applyNumberFormat="1" applyFont="1" applyFill="1" applyBorder="1" applyAlignment="1">
      <alignment horizontal="center" vertical="center"/>
    </xf>
    <xf numFmtId="1" fontId="4" fillId="3" borderId="6" xfId="0" applyNumberFormat="1" applyFont="1" applyFill="1" applyBorder="1" applyAlignment="1">
      <alignment horizontal="center" vertical="center"/>
    </xf>
    <xf numFmtId="1" fontId="4" fillId="0" borderId="22" xfId="0" applyNumberFormat="1" applyFont="1" applyBorder="1" applyAlignment="1">
      <alignment horizontal="center" vertical="center"/>
    </xf>
    <xf numFmtId="1" fontId="4" fillId="6" borderId="0" xfId="0" applyNumberFormat="1" applyFont="1" applyFill="1" applyBorder="1" applyAlignment="1">
      <alignment horizontal="center" vertical="center"/>
    </xf>
    <xf numFmtId="1" fontId="4" fillId="6" borderId="0" xfId="0" applyNumberFormat="1" applyFont="1" applyFill="1" applyBorder="1" applyAlignment="1">
      <alignment horizontal="center"/>
    </xf>
    <xf numFmtId="1" fontId="0" fillId="0" borderId="0" xfId="0" applyNumberFormat="1"/>
    <xf numFmtId="0" fontId="1" fillId="0" borderId="1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3"/>
  <sheetViews>
    <sheetView tabSelected="1" workbookViewId="0">
      <selection activeCell="J24" sqref="J24"/>
    </sheetView>
  </sheetViews>
  <sheetFormatPr defaultRowHeight="15" x14ac:dyDescent="0.25"/>
  <cols>
    <col min="1" max="16" width="13.140625" customWidth="1"/>
  </cols>
  <sheetData>
    <row r="1" spans="1:16" ht="15.75" thickBot="1" x14ac:dyDescent="0.3">
      <c r="B1" s="32" t="s">
        <v>0</v>
      </c>
      <c r="C1" s="33"/>
      <c r="D1" s="33"/>
      <c r="E1" s="32" t="s">
        <v>1</v>
      </c>
      <c r="F1" s="33"/>
      <c r="G1" s="33"/>
      <c r="H1" s="34"/>
      <c r="I1" s="32" t="s">
        <v>2</v>
      </c>
      <c r="J1" s="33"/>
      <c r="K1" s="33"/>
      <c r="L1" s="34"/>
      <c r="M1" s="32" t="s">
        <v>3</v>
      </c>
      <c r="N1" s="33"/>
      <c r="O1" s="33"/>
      <c r="P1" s="34"/>
    </row>
    <row r="2" spans="1:16" ht="16.5" thickBot="1" x14ac:dyDescent="0.3">
      <c r="A2" s="1" t="s">
        <v>4</v>
      </c>
      <c r="B2" s="2" t="s">
        <v>5</v>
      </c>
      <c r="C2" s="3">
        <v>41960</v>
      </c>
      <c r="D2" s="4" t="s">
        <v>6</v>
      </c>
      <c r="E2" s="5" t="s">
        <v>7</v>
      </c>
      <c r="F2" s="6" t="s">
        <v>8</v>
      </c>
      <c r="G2" s="7">
        <v>41967</v>
      </c>
      <c r="H2" s="8" t="s">
        <v>6</v>
      </c>
      <c r="I2" s="5" t="s">
        <v>7</v>
      </c>
      <c r="J2" s="6" t="s">
        <v>9</v>
      </c>
      <c r="K2" s="7">
        <v>41974</v>
      </c>
      <c r="L2" s="8" t="s">
        <v>6</v>
      </c>
      <c r="M2" s="5" t="s">
        <v>7</v>
      </c>
      <c r="N2" s="6" t="s">
        <v>10</v>
      </c>
      <c r="O2" s="7">
        <v>41981</v>
      </c>
      <c r="P2" s="8" t="s">
        <v>6</v>
      </c>
    </row>
    <row r="3" spans="1:16" x14ac:dyDescent="0.25">
      <c r="A3" s="9">
        <v>1</v>
      </c>
      <c r="B3" s="10">
        <v>61.5</v>
      </c>
      <c r="C3" s="11">
        <v>61.5</v>
      </c>
      <c r="D3" s="12">
        <f t="shared" ref="D3:D20" si="0">B3-C3</f>
        <v>0</v>
      </c>
      <c r="E3" s="13">
        <f t="shared" ref="E3:E21" si="1">C3-F3</f>
        <v>0</v>
      </c>
      <c r="F3" s="11">
        <v>61.5</v>
      </c>
      <c r="G3" s="11">
        <v>61.5</v>
      </c>
      <c r="H3" s="12">
        <f t="shared" ref="H3:H20" si="2">F3-G3</f>
        <v>0</v>
      </c>
      <c r="I3" s="13">
        <f t="shared" ref="I3:I20" si="3">G3-J3</f>
        <v>2.0499999999999972</v>
      </c>
      <c r="J3" s="11">
        <v>59.45</v>
      </c>
      <c r="K3" s="14">
        <v>59.45</v>
      </c>
      <c r="L3" s="15">
        <f t="shared" ref="L3:L20" si="4">J3-K3</f>
        <v>0</v>
      </c>
      <c r="M3" s="13">
        <f t="shared" ref="M3:M20" si="5">K3-N3</f>
        <v>-4.9999999999997158E-2</v>
      </c>
      <c r="N3" s="11">
        <v>59.5</v>
      </c>
      <c r="O3" s="14">
        <v>61.55</v>
      </c>
      <c r="P3" s="15">
        <f t="shared" ref="P3:P20" si="6">N3-O3</f>
        <v>-2.0499999999999972</v>
      </c>
    </row>
    <row r="4" spans="1:16" x14ac:dyDescent="0.25">
      <c r="A4" s="16">
        <v>2</v>
      </c>
      <c r="B4" s="17">
        <v>73.650000000000006</v>
      </c>
      <c r="C4" s="18">
        <v>86.34</v>
      </c>
      <c r="D4" s="19">
        <f t="shared" si="0"/>
        <v>-12.689999999999998</v>
      </c>
      <c r="E4" s="20">
        <f t="shared" si="1"/>
        <v>7.6000000000000085</v>
      </c>
      <c r="F4" s="18">
        <v>78.739999999999995</v>
      </c>
      <c r="G4" s="18">
        <v>82.79</v>
      </c>
      <c r="H4" s="19">
        <f t="shared" si="2"/>
        <v>-4.0500000000000114</v>
      </c>
      <c r="I4" s="20">
        <f t="shared" si="3"/>
        <v>5.9000000000000057</v>
      </c>
      <c r="J4" s="18">
        <v>76.89</v>
      </c>
      <c r="K4" s="18">
        <v>108.84</v>
      </c>
      <c r="L4" s="19">
        <f t="shared" si="4"/>
        <v>-31.950000000000003</v>
      </c>
      <c r="M4" s="20">
        <f t="shared" si="5"/>
        <v>33.97</v>
      </c>
      <c r="N4" s="18">
        <v>74.87</v>
      </c>
      <c r="O4" s="18">
        <v>80.19</v>
      </c>
      <c r="P4" s="19">
        <f t="shared" si="6"/>
        <v>-5.3199999999999932</v>
      </c>
    </row>
    <row r="5" spans="1:16" x14ac:dyDescent="0.25">
      <c r="A5" s="16">
        <v>3</v>
      </c>
      <c r="B5" s="17">
        <v>33.9</v>
      </c>
      <c r="C5" s="18">
        <v>33.9</v>
      </c>
      <c r="D5" s="19">
        <f t="shared" si="0"/>
        <v>0</v>
      </c>
      <c r="E5" s="20">
        <f t="shared" si="1"/>
        <v>0</v>
      </c>
      <c r="F5" s="18">
        <v>33.9</v>
      </c>
      <c r="G5" s="18">
        <v>33.9</v>
      </c>
      <c r="H5" s="19">
        <f t="shared" si="2"/>
        <v>0</v>
      </c>
      <c r="I5" s="20">
        <f t="shared" si="3"/>
        <v>10.029999999999998</v>
      </c>
      <c r="J5" s="18">
        <v>23.87</v>
      </c>
      <c r="K5" s="18">
        <v>23.87</v>
      </c>
      <c r="L5" s="19">
        <f t="shared" si="4"/>
        <v>0</v>
      </c>
      <c r="M5" s="20">
        <f t="shared" si="5"/>
        <v>-2.1499999999999986</v>
      </c>
      <c r="N5" s="18">
        <v>26.02</v>
      </c>
      <c r="O5" s="18">
        <v>26.02</v>
      </c>
      <c r="P5" s="19">
        <f t="shared" si="6"/>
        <v>0</v>
      </c>
    </row>
    <row r="6" spans="1:16" x14ac:dyDescent="0.25">
      <c r="A6" s="16">
        <v>4</v>
      </c>
      <c r="B6" s="17">
        <v>19.3</v>
      </c>
      <c r="C6" s="18">
        <v>19.3</v>
      </c>
      <c r="D6" s="19">
        <f t="shared" si="0"/>
        <v>0</v>
      </c>
      <c r="E6" s="20">
        <f t="shared" si="1"/>
        <v>0</v>
      </c>
      <c r="F6" s="18">
        <v>19.3</v>
      </c>
      <c r="G6" s="18">
        <v>21.25</v>
      </c>
      <c r="H6" s="19">
        <f t="shared" si="2"/>
        <v>-1.9499999999999993</v>
      </c>
      <c r="I6" s="20">
        <f t="shared" si="3"/>
        <v>0</v>
      </c>
      <c r="J6" s="18">
        <v>21.25</v>
      </c>
      <c r="K6" s="18">
        <v>21.25</v>
      </c>
      <c r="L6" s="19">
        <f t="shared" si="4"/>
        <v>0</v>
      </c>
      <c r="M6" s="20">
        <f t="shared" si="5"/>
        <v>6.3000000000000007</v>
      </c>
      <c r="N6" s="18">
        <v>14.95</v>
      </c>
      <c r="O6" s="18">
        <v>14.95</v>
      </c>
      <c r="P6" s="19">
        <f t="shared" si="6"/>
        <v>0</v>
      </c>
    </row>
    <row r="7" spans="1:16" x14ac:dyDescent="0.25">
      <c r="A7" s="16">
        <v>5</v>
      </c>
      <c r="B7" s="17">
        <v>27.5</v>
      </c>
      <c r="C7" s="18">
        <v>27.5</v>
      </c>
      <c r="D7" s="19">
        <f t="shared" si="0"/>
        <v>0</v>
      </c>
      <c r="E7" s="20">
        <f t="shared" si="1"/>
        <v>0</v>
      </c>
      <c r="F7" s="18">
        <v>27.5</v>
      </c>
      <c r="G7" s="18">
        <v>29.3</v>
      </c>
      <c r="H7" s="19">
        <f t="shared" si="2"/>
        <v>-1.8000000000000007</v>
      </c>
      <c r="I7" s="20">
        <f t="shared" si="3"/>
        <v>1.25</v>
      </c>
      <c r="J7" s="18">
        <v>28.05</v>
      </c>
      <c r="K7" s="18">
        <v>28.05</v>
      </c>
      <c r="L7" s="19">
        <f t="shared" si="4"/>
        <v>0</v>
      </c>
      <c r="M7" s="20">
        <f t="shared" si="5"/>
        <v>0</v>
      </c>
      <c r="N7" s="18">
        <v>28.05</v>
      </c>
      <c r="O7" s="18">
        <v>30.1</v>
      </c>
      <c r="P7" s="19">
        <f t="shared" si="6"/>
        <v>-2.0500000000000007</v>
      </c>
    </row>
    <row r="8" spans="1:16" x14ac:dyDescent="0.25">
      <c r="A8" s="16">
        <v>6</v>
      </c>
      <c r="B8" s="17">
        <v>83.44</v>
      </c>
      <c r="C8" s="18">
        <v>88.44</v>
      </c>
      <c r="D8" s="19">
        <f t="shared" si="0"/>
        <v>-5</v>
      </c>
      <c r="E8" s="20">
        <f t="shared" si="1"/>
        <v>5.5499999999999972</v>
      </c>
      <c r="F8" s="18">
        <v>82.89</v>
      </c>
      <c r="G8" s="18">
        <v>90.89</v>
      </c>
      <c r="H8" s="19">
        <f t="shared" si="2"/>
        <v>-8</v>
      </c>
      <c r="I8" s="20">
        <f t="shared" si="3"/>
        <v>13.650000000000006</v>
      </c>
      <c r="J8" s="18">
        <v>77.239999999999995</v>
      </c>
      <c r="K8" s="18">
        <v>86.94</v>
      </c>
      <c r="L8" s="19">
        <f t="shared" si="4"/>
        <v>-9.7000000000000028</v>
      </c>
      <c r="M8" s="20">
        <f t="shared" si="5"/>
        <v>1.8999999999999915</v>
      </c>
      <c r="N8" s="18">
        <v>85.04</v>
      </c>
      <c r="O8" s="18">
        <v>100.19</v>
      </c>
      <c r="P8" s="19">
        <f t="shared" si="6"/>
        <v>-15.149999999999991</v>
      </c>
    </row>
    <row r="9" spans="1:16" x14ac:dyDescent="0.25">
      <c r="A9" s="16">
        <v>7</v>
      </c>
      <c r="B9" s="17">
        <v>50.4</v>
      </c>
      <c r="C9" s="18">
        <v>50.4</v>
      </c>
      <c r="D9" s="19">
        <f t="shared" si="0"/>
        <v>0</v>
      </c>
      <c r="E9" s="20">
        <f t="shared" si="1"/>
        <v>0</v>
      </c>
      <c r="F9" s="18">
        <v>50.4</v>
      </c>
      <c r="G9" s="18">
        <v>50.4</v>
      </c>
      <c r="H9" s="19">
        <f t="shared" si="2"/>
        <v>0</v>
      </c>
      <c r="I9" s="20">
        <f t="shared" si="3"/>
        <v>2.5499999999999972</v>
      </c>
      <c r="J9" s="18">
        <v>47.85</v>
      </c>
      <c r="K9" s="18">
        <v>49.2</v>
      </c>
      <c r="L9" s="19">
        <f t="shared" si="4"/>
        <v>-1.3500000000000014</v>
      </c>
      <c r="M9" s="20">
        <f t="shared" si="5"/>
        <v>2.0500000000000043</v>
      </c>
      <c r="N9" s="18">
        <v>47.15</v>
      </c>
      <c r="O9" s="18">
        <v>48.85</v>
      </c>
      <c r="P9" s="19">
        <f t="shared" si="6"/>
        <v>-1.7000000000000028</v>
      </c>
    </row>
    <row r="10" spans="1:16" x14ac:dyDescent="0.25">
      <c r="A10" s="16">
        <v>8</v>
      </c>
      <c r="B10" s="17">
        <v>47.95</v>
      </c>
      <c r="C10" s="18">
        <v>59.5</v>
      </c>
      <c r="D10" s="19">
        <f t="shared" si="0"/>
        <v>-11.549999999999997</v>
      </c>
      <c r="E10" s="20">
        <f t="shared" si="1"/>
        <v>12.799999999999997</v>
      </c>
      <c r="F10" s="18">
        <v>46.7</v>
      </c>
      <c r="G10" s="18">
        <v>66.55</v>
      </c>
      <c r="H10" s="19">
        <f t="shared" si="2"/>
        <v>-19.849999999999994</v>
      </c>
      <c r="I10" s="20">
        <f t="shared" si="3"/>
        <v>16.549999999999997</v>
      </c>
      <c r="J10" s="18">
        <v>50</v>
      </c>
      <c r="K10" s="18">
        <v>57.8</v>
      </c>
      <c r="L10" s="19">
        <f t="shared" si="4"/>
        <v>-7.7999999999999972</v>
      </c>
      <c r="M10" s="20">
        <f t="shared" si="5"/>
        <v>7.5499999999999972</v>
      </c>
      <c r="N10" s="18">
        <v>50.25</v>
      </c>
      <c r="O10" s="18">
        <v>76.599999999999994</v>
      </c>
      <c r="P10" s="19">
        <f t="shared" si="6"/>
        <v>-26.349999999999994</v>
      </c>
    </row>
    <row r="11" spans="1:16" x14ac:dyDescent="0.25">
      <c r="A11" s="16">
        <v>9</v>
      </c>
      <c r="B11" s="17">
        <v>97.17</v>
      </c>
      <c r="C11" s="18">
        <v>97.57</v>
      </c>
      <c r="D11" s="19">
        <f t="shared" si="0"/>
        <v>-0.39999999999999147</v>
      </c>
      <c r="E11" s="20">
        <f t="shared" si="1"/>
        <v>0</v>
      </c>
      <c r="F11" s="18">
        <v>97.57</v>
      </c>
      <c r="G11" s="18">
        <v>98.57</v>
      </c>
      <c r="H11" s="19">
        <f t="shared" si="2"/>
        <v>-1</v>
      </c>
      <c r="I11" s="20">
        <f t="shared" si="3"/>
        <v>37.919999999999995</v>
      </c>
      <c r="J11" s="18">
        <v>60.65</v>
      </c>
      <c r="K11" s="18">
        <v>60.65</v>
      </c>
      <c r="L11" s="19">
        <f t="shared" si="4"/>
        <v>0</v>
      </c>
      <c r="M11" s="20">
        <f t="shared" si="5"/>
        <v>0</v>
      </c>
      <c r="N11" s="18">
        <v>60.65</v>
      </c>
      <c r="O11" s="18">
        <v>60.65</v>
      </c>
      <c r="P11" s="19">
        <f t="shared" si="6"/>
        <v>0</v>
      </c>
    </row>
    <row r="12" spans="1:16" x14ac:dyDescent="0.25">
      <c r="A12" s="16">
        <v>10</v>
      </c>
      <c r="B12" s="17">
        <v>1.8</v>
      </c>
      <c r="C12" s="18">
        <v>1.8</v>
      </c>
      <c r="D12" s="19">
        <f t="shared" si="0"/>
        <v>0</v>
      </c>
      <c r="E12" s="20">
        <f t="shared" si="1"/>
        <v>-0.30000000000000004</v>
      </c>
      <c r="F12" s="18">
        <v>2.1</v>
      </c>
      <c r="G12" s="18">
        <v>2.1</v>
      </c>
      <c r="H12" s="19">
        <f t="shared" si="2"/>
        <v>0</v>
      </c>
      <c r="I12" s="20">
        <f t="shared" si="3"/>
        <v>-1.7999999999999998</v>
      </c>
      <c r="J12" s="18">
        <v>3.9</v>
      </c>
      <c r="K12" s="18">
        <v>6.9</v>
      </c>
      <c r="L12" s="19">
        <f t="shared" si="4"/>
        <v>-3.0000000000000004</v>
      </c>
      <c r="M12" s="20">
        <f t="shared" si="5"/>
        <v>0</v>
      </c>
      <c r="N12" s="18">
        <v>6.9</v>
      </c>
      <c r="O12" s="18">
        <v>6.9</v>
      </c>
      <c r="P12" s="19">
        <f t="shared" si="6"/>
        <v>0</v>
      </c>
    </row>
    <row r="13" spans="1:16" x14ac:dyDescent="0.25">
      <c r="A13" s="16">
        <v>11</v>
      </c>
      <c r="B13" s="17">
        <v>100.66</v>
      </c>
      <c r="C13" s="18">
        <v>100.66</v>
      </c>
      <c r="D13" s="19">
        <f t="shared" si="0"/>
        <v>0</v>
      </c>
      <c r="E13" s="20">
        <f t="shared" si="1"/>
        <v>4.0999999999999943</v>
      </c>
      <c r="F13" s="18">
        <v>96.56</v>
      </c>
      <c r="G13" s="18">
        <v>97.76</v>
      </c>
      <c r="H13" s="19">
        <f t="shared" si="2"/>
        <v>-1.2000000000000028</v>
      </c>
      <c r="I13" s="20">
        <f t="shared" si="3"/>
        <v>4.5</v>
      </c>
      <c r="J13" s="18">
        <v>93.26</v>
      </c>
      <c r="K13" s="18">
        <v>100.71</v>
      </c>
      <c r="L13" s="19">
        <f t="shared" si="4"/>
        <v>-7.4499999999999886</v>
      </c>
      <c r="M13" s="20">
        <f t="shared" si="5"/>
        <v>1.2999999999999972</v>
      </c>
      <c r="N13" s="18">
        <v>99.41</v>
      </c>
      <c r="O13" s="18">
        <v>99.41</v>
      </c>
      <c r="P13" s="19">
        <f t="shared" si="6"/>
        <v>0</v>
      </c>
    </row>
    <row r="14" spans="1:16" x14ac:dyDescent="0.25">
      <c r="A14" s="16">
        <v>12</v>
      </c>
      <c r="B14" s="17">
        <v>24.45</v>
      </c>
      <c r="C14" s="18">
        <v>24.45</v>
      </c>
      <c r="D14" s="19">
        <f t="shared" si="0"/>
        <v>0</v>
      </c>
      <c r="E14" s="20">
        <f t="shared" si="1"/>
        <v>12</v>
      </c>
      <c r="F14" s="18">
        <v>12.45</v>
      </c>
      <c r="G14" s="18">
        <v>12.45</v>
      </c>
      <c r="H14" s="19">
        <f t="shared" si="2"/>
        <v>0</v>
      </c>
      <c r="I14" s="20">
        <f t="shared" si="3"/>
        <v>0</v>
      </c>
      <c r="J14" s="18">
        <v>12.45</v>
      </c>
      <c r="K14" s="18">
        <v>12.75</v>
      </c>
      <c r="L14" s="19">
        <f t="shared" si="4"/>
        <v>-0.30000000000000071</v>
      </c>
      <c r="M14" s="20">
        <f t="shared" si="5"/>
        <v>0</v>
      </c>
      <c r="N14" s="18">
        <v>12.75</v>
      </c>
      <c r="O14" s="18">
        <v>17.25</v>
      </c>
      <c r="P14" s="19">
        <f t="shared" si="6"/>
        <v>-4.5</v>
      </c>
    </row>
    <row r="15" spans="1:16" x14ac:dyDescent="0.25">
      <c r="A15" s="16">
        <v>13</v>
      </c>
      <c r="B15" s="17">
        <v>23.75</v>
      </c>
      <c r="C15" s="18">
        <v>23.75</v>
      </c>
      <c r="D15" s="19">
        <f t="shared" si="0"/>
        <v>0</v>
      </c>
      <c r="E15" s="20">
        <f t="shared" si="1"/>
        <v>0.14999999999999858</v>
      </c>
      <c r="F15" s="18">
        <v>23.6</v>
      </c>
      <c r="G15" s="18">
        <v>23.6</v>
      </c>
      <c r="H15" s="19">
        <f t="shared" si="2"/>
        <v>0</v>
      </c>
      <c r="I15" s="20">
        <f t="shared" si="3"/>
        <v>1</v>
      </c>
      <c r="J15" s="18">
        <v>22.6</v>
      </c>
      <c r="K15" s="18">
        <v>22.9</v>
      </c>
      <c r="L15" s="19">
        <f t="shared" si="4"/>
        <v>-0.29999999999999716</v>
      </c>
      <c r="M15" s="20">
        <f t="shared" si="5"/>
        <v>0</v>
      </c>
      <c r="N15" s="18">
        <v>22.9</v>
      </c>
      <c r="O15" s="18">
        <v>27.45</v>
      </c>
      <c r="P15" s="19">
        <f t="shared" si="6"/>
        <v>-4.5500000000000007</v>
      </c>
    </row>
    <row r="16" spans="1:16" x14ac:dyDescent="0.25">
      <c r="A16" s="16">
        <v>14</v>
      </c>
      <c r="B16" s="17">
        <v>11.55</v>
      </c>
      <c r="C16" s="18">
        <v>16</v>
      </c>
      <c r="D16" s="19">
        <f t="shared" si="0"/>
        <v>-4.4499999999999993</v>
      </c>
      <c r="E16" s="20">
        <f t="shared" si="1"/>
        <v>12.75</v>
      </c>
      <c r="F16" s="18">
        <v>3.25</v>
      </c>
      <c r="G16" s="18">
        <v>13.6</v>
      </c>
      <c r="H16" s="19">
        <f t="shared" si="2"/>
        <v>-10.35</v>
      </c>
      <c r="I16" s="20">
        <f t="shared" si="3"/>
        <v>6.25</v>
      </c>
      <c r="J16" s="18">
        <v>7.35</v>
      </c>
      <c r="K16" s="18">
        <v>12.3</v>
      </c>
      <c r="L16" s="19">
        <f t="shared" si="4"/>
        <v>-4.9500000000000011</v>
      </c>
      <c r="M16" s="20">
        <f t="shared" si="5"/>
        <v>7.4</v>
      </c>
      <c r="N16" s="18">
        <v>4.9000000000000004</v>
      </c>
      <c r="O16" s="18">
        <v>11.35</v>
      </c>
      <c r="P16" s="19">
        <f t="shared" si="6"/>
        <v>-6.4499999999999993</v>
      </c>
    </row>
    <row r="17" spans="1:16" x14ac:dyDescent="0.25">
      <c r="A17" s="16">
        <v>15</v>
      </c>
      <c r="B17" s="17">
        <v>22.75</v>
      </c>
      <c r="C17" s="18">
        <v>24.1</v>
      </c>
      <c r="D17" s="19">
        <f t="shared" si="0"/>
        <v>-1.3500000000000014</v>
      </c>
      <c r="E17" s="20">
        <f t="shared" si="1"/>
        <v>0.60000000000000142</v>
      </c>
      <c r="F17" s="18">
        <v>23.5</v>
      </c>
      <c r="G17" s="18">
        <v>27.75</v>
      </c>
      <c r="H17" s="19">
        <f t="shared" si="2"/>
        <v>-4.25</v>
      </c>
      <c r="I17" s="20">
        <f t="shared" si="3"/>
        <v>5</v>
      </c>
      <c r="J17" s="18">
        <v>22.75</v>
      </c>
      <c r="K17" s="18">
        <v>23.75</v>
      </c>
      <c r="L17" s="19">
        <f t="shared" si="4"/>
        <v>-1</v>
      </c>
      <c r="M17" s="20">
        <f t="shared" si="5"/>
        <v>2.8999999999999986</v>
      </c>
      <c r="N17" s="18">
        <v>20.85</v>
      </c>
      <c r="O17" s="18">
        <v>20.85</v>
      </c>
      <c r="P17" s="19">
        <f t="shared" si="6"/>
        <v>0</v>
      </c>
    </row>
    <row r="18" spans="1:16" x14ac:dyDescent="0.25">
      <c r="A18" s="16">
        <v>16</v>
      </c>
      <c r="B18" s="17">
        <v>8.9499999999999993</v>
      </c>
      <c r="C18" s="18">
        <v>16.3</v>
      </c>
      <c r="D18" s="19">
        <f t="shared" si="0"/>
        <v>-7.3500000000000014</v>
      </c>
      <c r="E18" s="20">
        <f t="shared" si="1"/>
        <v>13.100000000000001</v>
      </c>
      <c r="F18" s="18">
        <v>3.2</v>
      </c>
      <c r="G18" s="18">
        <v>15.45</v>
      </c>
      <c r="H18" s="19">
        <f t="shared" si="2"/>
        <v>-12.25</v>
      </c>
      <c r="I18" s="20">
        <f t="shared" si="3"/>
        <v>8.6999999999999993</v>
      </c>
      <c r="J18" s="18">
        <v>6.75</v>
      </c>
      <c r="K18" s="18">
        <v>12.75</v>
      </c>
      <c r="L18" s="19">
        <f t="shared" si="4"/>
        <v>-6</v>
      </c>
      <c r="M18" s="20">
        <f t="shared" si="5"/>
        <v>10.25</v>
      </c>
      <c r="N18" s="18">
        <v>2.5</v>
      </c>
      <c r="O18" s="18">
        <v>13.15</v>
      </c>
      <c r="P18" s="19">
        <f t="shared" si="6"/>
        <v>-10.65</v>
      </c>
    </row>
    <row r="19" spans="1:16" x14ac:dyDescent="0.25">
      <c r="A19" s="16">
        <v>17</v>
      </c>
      <c r="B19" s="17">
        <v>4.55</v>
      </c>
      <c r="C19" s="18">
        <v>4.55</v>
      </c>
      <c r="D19" s="19">
        <f t="shared" si="0"/>
        <v>0</v>
      </c>
      <c r="E19" s="20">
        <f t="shared" si="1"/>
        <v>0</v>
      </c>
      <c r="F19" s="18">
        <v>4.55</v>
      </c>
      <c r="G19" s="18">
        <v>4.55</v>
      </c>
      <c r="H19" s="19">
        <f t="shared" si="2"/>
        <v>0</v>
      </c>
      <c r="I19" s="20">
        <f t="shared" si="3"/>
        <v>0</v>
      </c>
      <c r="J19" s="18">
        <v>4.55</v>
      </c>
      <c r="K19" s="18">
        <v>4.55</v>
      </c>
      <c r="L19" s="19">
        <f t="shared" si="4"/>
        <v>0</v>
      </c>
      <c r="M19" s="20">
        <f t="shared" si="5"/>
        <v>0</v>
      </c>
      <c r="N19" s="18">
        <v>4.55</v>
      </c>
      <c r="O19" s="18">
        <v>4.55</v>
      </c>
      <c r="P19" s="19">
        <f t="shared" si="6"/>
        <v>0</v>
      </c>
    </row>
    <row r="20" spans="1:16" ht="15.75" thickBot="1" x14ac:dyDescent="0.3">
      <c r="A20" s="16">
        <v>18</v>
      </c>
      <c r="B20" s="17">
        <v>12.25</v>
      </c>
      <c r="C20" s="18">
        <v>12.25</v>
      </c>
      <c r="D20" s="19">
        <f t="shared" si="0"/>
        <v>0</v>
      </c>
      <c r="E20" s="20">
        <f t="shared" si="1"/>
        <v>0</v>
      </c>
      <c r="F20" s="18">
        <v>12.25</v>
      </c>
      <c r="G20" s="18">
        <v>12.25</v>
      </c>
      <c r="H20" s="19">
        <f t="shared" si="2"/>
        <v>0</v>
      </c>
      <c r="I20" s="20">
        <f t="shared" si="3"/>
        <v>0</v>
      </c>
      <c r="J20" s="18">
        <v>12.25</v>
      </c>
      <c r="K20" s="18">
        <v>12.25</v>
      </c>
      <c r="L20" s="19">
        <f t="shared" si="4"/>
        <v>0</v>
      </c>
      <c r="M20" s="20">
        <f t="shared" si="5"/>
        <v>0</v>
      </c>
      <c r="N20" s="18">
        <v>12.25</v>
      </c>
      <c r="O20" s="18">
        <v>12.25</v>
      </c>
      <c r="P20" s="19">
        <f t="shared" si="6"/>
        <v>0</v>
      </c>
    </row>
    <row r="21" spans="1:16" ht="19.5" thickBot="1" x14ac:dyDescent="0.35">
      <c r="A21" s="21" t="s">
        <v>11</v>
      </c>
      <c r="B21" s="22">
        <f>SUM(B3:B20)</f>
        <v>705.52</v>
      </c>
      <c r="C21" s="23">
        <f>SUM(C3:C20)</f>
        <v>748.31</v>
      </c>
      <c r="D21" s="24">
        <f>(B21-C21)*(-1)</f>
        <v>42.789999999999964</v>
      </c>
      <c r="E21" s="25">
        <f t="shared" si="1"/>
        <v>68.349999999999795</v>
      </c>
      <c r="F21" s="26">
        <f>SUM(F3:F20)</f>
        <v>679.96000000000015</v>
      </c>
      <c r="G21" s="23">
        <f>SUM(G3:G20)</f>
        <v>744.6600000000002</v>
      </c>
      <c r="H21" s="24">
        <f>(F21-G21)*(-1)</f>
        <v>64.700000000000045</v>
      </c>
      <c r="I21" s="25">
        <f>G21-J21</f>
        <v>113.55000000000018</v>
      </c>
      <c r="J21" s="26">
        <f>SUM(J3:J20)</f>
        <v>631.11</v>
      </c>
      <c r="K21" s="23">
        <f>SUM(K3:K20)</f>
        <v>704.90999999999985</v>
      </c>
      <c r="L21" s="24">
        <f>(J21-K21)*(-1)</f>
        <v>73.799999999999841</v>
      </c>
      <c r="M21" s="25">
        <f>K21-N21</f>
        <v>71.419999999999959</v>
      </c>
      <c r="N21" s="26">
        <f>SUM(N3:N20)</f>
        <v>633.4899999999999</v>
      </c>
      <c r="O21" s="23">
        <f>SUM(O3:O20)</f>
        <v>712.26</v>
      </c>
      <c r="P21" s="24">
        <f>(N21-O21)*(-1)</f>
        <v>78.770000000000095</v>
      </c>
    </row>
    <row r="22" spans="1:16" ht="18.75" x14ac:dyDescent="0.3">
      <c r="A22" s="27"/>
      <c r="B22" s="28"/>
      <c r="C22" s="29"/>
      <c r="D22" s="28"/>
      <c r="E22" s="28"/>
      <c r="F22" s="28"/>
      <c r="G22" s="29"/>
      <c r="H22" s="28"/>
      <c r="I22" s="28"/>
      <c r="J22" s="28"/>
      <c r="K22" s="29"/>
      <c r="L22" s="28"/>
      <c r="M22" s="28"/>
      <c r="N22" s="30"/>
      <c r="O22" s="30"/>
      <c r="P22" s="30"/>
    </row>
    <row r="23" spans="1:16" x14ac:dyDescent="0.25">
      <c r="A23" s="31"/>
    </row>
  </sheetData>
  <mergeCells count="4">
    <mergeCell ref="B1:D1"/>
    <mergeCell ref="E1:H1"/>
    <mergeCell ref="I1:L1"/>
    <mergeCell ref="M1:P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BOCQ</dc:creator>
  <cp:lastModifiedBy>BOCQ</cp:lastModifiedBy>
  <dcterms:created xsi:type="dcterms:W3CDTF">2015-08-06T08:28:38Z</dcterms:created>
  <dcterms:modified xsi:type="dcterms:W3CDTF">2015-08-06T08:33:55Z</dcterms:modified>
</cp:coreProperties>
</file>