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filterPrivacy="1" updateLinks="never" codeName="ThisWorkbook" defaultThemeVersion="124226"/>
  <bookViews>
    <workbookView xWindow="120" yWindow="2940" windowWidth="15240" windowHeight="3405" tabRatio="867"/>
  </bookViews>
  <sheets>
    <sheet name="EX" sheetId="9" r:id="rId1"/>
    <sheet name="DONNEES" sheetId="12" r:id="rId2"/>
  </sheets>
  <externalReferences>
    <externalReference r:id="rId3"/>
    <externalReference r:id="rId4"/>
  </externalReferences>
  <definedNames>
    <definedName name="_xlnm._FilterDatabase" localSheetId="0" hidden="1">EX!$F$3:$J$39</definedName>
  </definedNames>
  <calcPr calcId="145621"/>
</workbook>
</file>

<file path=xl/calcChain.xml><?xml version="1.0" encoding="utf-8"?>
<calcChain xmlns="http://schemas.openxmlformats.org/spreadsheetml/2006/main">
  <c r="B9" i="12" l="1"/>
  <c r="B4" i="12"/>
  <c r="B5" i="12" s="1"/>
  <c r="B6" i="12" s="1"/>
  <c r="B7" i="12" s="1"/>
  <c r="B8" i="12" s="1"/>
  <c r="B3" i="12"/>
  <c r="B2" i="12"/>
  <c r="D3" i="12"/>
  <c r="D2" i="12" l="1"/>
  <c r="E2" i="12"/>
  <c r="C36" i="9" l="1"/>
  <c r="C39" i="9" l="1"/>
  <c r="C37" i="9"/>
  <c r="D39" i="9" l="1"/>
</calcChain>
</file>

<file path=xl/sharedStrings.xml><?xml version="1.0" encoding="utf-8"?>
<sst xmlns="http://schemas.openxmlformats.org/spreadsheetml/2006/main" count="7" uniqueCount="7">
  <si>
    <t>Trait curseur</t>
  </si>
  <si>
    <t>Point curseur</t>
  </si>
  <si>
    <t>Molette de déplacement MSN</t>
  </si>
  <si>
    <t>N°</t>
  </si>
  <si>
    <t>h</t>
  </si>
  <si>
    <t>cible</t>
  </si>
  <si>
    <t>ABSCISSE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</si>
</sst>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,\k&quot;€&quot;"/>
    <numFmt numFmtId="165" formatCode="0.000"/>
    <numFmt numFmtId="166" formatCode="dd/mm/yy;@"/>
  </numFmts>
  <fonts count="42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i/>
      <sz val="7"/>
      <name val="Arial"/>
      <family val="2"/>
    </font>
    <font>
      <b/>
      <sz val="8"/>
      <name val="Arial"/>
      <family val="2"/>
    </font>
    <font>
      <b/>
      <u/>
      <sz val="9"/>
      <name val="Arial"/>
      <family val="2"/>
    </font>
    <font>
      <b/>
      <sz val="16"/>
      <color indexed="57"/>
      <name val="Arial"/>
      <family val="2"/>
    </font>
    <font>
      <sz val="11"/>
      <color indexed="9"/>
      <name val="Arial"/>
      <family val="2"/>
    </font>
    <font>
      <sz val="11"/>
      <color indexed="10"/>
      <name val="Arial"/>
      <family val="2"/>
    </font>
    <font>
      <b/>
      <sz val="11"/>
      <color indexed="52"/>
      <name val="Arial"/>
      <family val="2"/>
    </font>
    <font>
      <sz val="11"/>
      <color indexed="52"/>
      <name val="Arial"/>
      <family val="2"/>
    </font>
    <font>
      <sz val="11"/>
      <color indexed="62"/>
      <name val="Arial"/>
      <family val="2"/>
    </font>
    <font>
      <sz val="11"/>
      <color indexed="20"/>
      <name val="Arial"/>
      <family val="2"/>
    </font>
    <font>
      <sz val="11"/>
      <color indexed="60"/>
      <name val="Arial"/>
      <family val="2"/>
    </font>
    <font>
      <sz val="11"/>
      <color indexed="17"/>
      <name val="Arial"/>
      <family val="2"/>
    </font>
    <font>
      <b/>
      <sz val="11"/>
      <color indexed="63"/>
      <name val="Arial"/>
      <family val="2"/>
    </font>
    <font>
      <i/>
      <sz val="11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1"/>
      <color theme="1"/>
      <name val="Arial"/>
      <family val="2"/>
    </font>
    <font>
      <u/>
      <sz val="10"/>
      <color rgb="FF0000FF"/>
      <name val="Arial"/>
      <family val="2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20"/>
      <color theme="0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rgb="FF000000"/>
      </patternFill>
    </fill>
  </fills>
  <borders count="39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80">
    <xf numFmtId="0" fontId="0" fillId="0" borderId="0"/>
    <xf numFmtId="0" fontId="3" fillId="0" borderId="0"/>
    <xf numFmtId="0" fontId="8" fillId="0" borderId="0"/>
    <xf numFmtId="0" fontId="1" fillId="3" borderId="0" applyNumberFormat="0" applyBorder="0" applyAlignment="0" applyProtection="0"/>
    <xf numFmtId="0" fontId="4" fillId="11" borderId="0" applyNumberFormat="0" applyBorder="0" applyAlignment="0" applyProtection="0"/>
    <xf numFmtId="0" fontId="1" fillId="4" borderId="0" applyNumberFormat="0" applyBorder="0" applyAlignment="0" applyProtection="0"/>
    <xf numFmtId="0" fontId="4" fillId="12" borderId="0" applyNumberFormat="0" applyBorder="0" applyAlignment="0" applyProtection="0"/>
    <xf numFmtId="0" fontId="1" fillId="5" borderId="0" applyNumberFormat="0" applyBorder="0" applyAlignment="0" applyProtection="0"/>
    <xf numFmtId="0" fontId="4" fillId="13" borderId="0" applyNumberFormat="0" applyBorder="0" applyAlignment="0" applyProtection="0"/>
    <xf numFmtId="0" fontId="1" fillId="8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1" fillId="6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20" borderId="0" applyNumberFormat="0" applyBorder="0" applyAlignment="0" applyProtection="0"/>
    <xf numFmtId="0" fontId="12" fillId="21" borderId="0" applyNumberFormat="0" applyBorder="0" applyAlignment="0" applyProtection="0"/>
    <xf numFmtId="0" fontId="12" fillId="18" borderId="0" applyNumberFormat="0" applyBorder="0" applyAlignment="0" applyProtection="0"/>
    <xf numFmtId="0" fontId="2" fillId="7" borderId="0" applyNumberFormat="0" applyBorder="0" applyAlignment="0" applyProtection="0"/>
    <xf numFmtId="0" fontId="12" fillId="19" borderId="0" applyNumberFormat="0" applyBorder="0" applyAlignment="0" applyProtection="0"/>
    <xf numFmtId="0" fontId="2" fillId="9" borderId="0" applyNumberFormat="0" applyBorder="0" applyAlignment="0" applyProtection="0"/>
    <xf numFmtId="0" fontId="12" fillId="22" borderId="0" applyNumberFormat="0" applyBorder="0" applyAlignment="0" applyProtection="0"/>
    <xf numFmtId="0" fontId="12" fillId="23" borderId="0" applyNumberFormat="0" applyBorder="0" applyAlignment="0" applyProtection="0"/>
    <xf numFmtId="0" fontId="2" fillId="10" borderId="0" applyNumberFormat="0" applyBorder="0" applyAlignment="0" applyProtection="0"/>
    <xf numFmtId="0" fontId="12" fillId="24" borderId="0" applyNumberFormat="0" applyBorder="0" applyAlignment="0" applyProtection="0"/>
    <xf numFmtId="0" fontId="12" fillId="25" borderId="0" applyNumberFormat="0" applyBorder="0" applyAlignment="0" applyProtection="0"/>
    <xf numFmtId="0" fontId="12" fillId="26" borderId="0" applyNumberFormat="0" applyBorder="0" applyAlignment="0" applyProtection="0"/>
    <xf numFmtId="0" fontId="12" fillId="27" borderId="0" applyNumberFormat="0" applyBorder="0" applyAlignment="0" applyProtection="0"/>
    <xf numFmtId="0" fontId="12" fillId="22" borderId="0" applyNumberFormat="0" applyBorder="0" applyAlignment="0" applyProtection="0"/>
    <xf numFmtId="0" fontId="12" fillId="23" borderId="0" applyNumberFormat="0" applyBorder="0" applyAlignment="0" applyProtection="0"/>
    <xf numFmtId="0" fontId="12" fillId="28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29" borderId="2" applyNumberFormat="0" applyAlignment="0" applyProtection="0"/>
    <xf numFmtId="0" fontId="15" fillId="0" borderId="3" applyNumberFormat="0" applyFill="0" applyAlignment="0" applyProtection="0"/>
    <xf numFmtId="2" fontId="7" fillId="0" borderId="4"/>
    <xf numFmtId="165" fontId="7" fillId="0" borderId="4"/>
    <xf numFmtId="0" fontId="1" fillId="2" borderId="1" applyNumberFormat="0" applyFont="0" applyAlignment="0" applyProtection="0"/>
    <xf numFmtId="0" fontId="3" fillId="30" borderId="5" applyNumberFormat="0" applyFont="0" applyAlignment="0" applyProtection="0"/>
    <xf numFmtId="0" fontId="16" fillId="16" borderId="2" applyNumberFormat="0" applyAlignment="0" applyProtection="0"/>
    <xf numFmtId="0" fontId="17" fillId="12" borderId="0" applyNumberFormat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28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8" fillId="31" borderId="0" applyNumberFormat="0" applyBorder="0" applyAlignment="0" applyProtection="0"/>
    <xf numFmtId="0" fontId="1" fillId="0" borderId="0"/>
    <xf numFmtId="0" fontId="3" fillId="0" borderId="0"/>
    <xf numFmtId="0" fontId="29" fillId="0" borderId="0"/>
    <xf numFmtId="0" fontId="1" fillId="0" borderId="0"/>
    <xf numFmtId="0" fontId="6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9" fillId="13" borderId="0" applyNumberFormat="0" applyBorder="0" applyAlignment="0" applyProtection="0"/>
    <xf numFmtId="0" fontId="20" fillId="29" borderId="6" applyNumberFormat="0" applyAlignment="0" applyProtection="0"/>
    <xf numFmtId="0" fontId="9" fillId="0" borderId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7" applyNumberFormat="0" applyFill="0" applyAlignment="0" applyProtection="0"/>
    <xf numFmtId="0" fontId="24" fillId="0" borderId="8" applyNumberFormat="0" applyFill="0" applyAlignment="0" applyProtection="0"/>
    <xf numFmtId="0" fontId="25" fillId="0" borderId="9" applyNumberFormat="0" applyFill="0" applyAlignment="0" applyProtection="0"/>
    <xf numFmtId="0" fontId="25" fillId="0" borderId="0" applyNumberFormat="0" applyFill="0" applyBorder="0" applyAlignment="0" applyProtection="0"/>
    <xf numFmtId="0" fontId="10" fillId="0" borderId="0"/>
    <xf numFmtId="0" fontId="9" fillId="0" borderId="0"/>
    <xf numFmtId="0" fontId="11" fillId="0" borderId="0">
      <alignment horizontal="center" vertical="center" wrapText="1"/>
    </xf>
    <xf numFmtId="0" fontId="26" fillId="0" borderId="10" applyNumberFormat="0" applyFill="0" applyAlignment="0" applyProtection="0"/>
    <xf numFmtId="0" fontId="27" fillId="32" borderId="11" applyNumberFormat="0" applyAlignment="0" applyProtection="0"/>
    <xf numFmtId="0" fontId="32" fillId="0" borderId="0" applyNumberFormat="0" applyFill="0" applyBorder="0" applyAlignment="0" applyProtection="0">
      <alignment vertical="top"/>
      <protection locked="0"/>
    </xf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1" fillId="0" borderId="0"/>
    <xf numFmtId="0" fontId="1" fillId="0" borderId="0"/>
  </cellStyleXfs>
  <cellXfs count="78">
    <xf numFmtId="0" fontId="0" fillId="0" borderId="0" xfId="0"/>
    <xf numFmtId="0" fontId="0" fillId="33" borderId="0" xfId="0" applyFill="1" applyBorder="1"/>
    <xf numFmtId="0" fontId="0" fillId="33" borderId="0" xfId="0" applyFill="1"/>
    <xf numFmtId="0" fontId="0" fillId="33" borderId="4" xfId="0" applyFill="1" applyBorder="1" applyAlignment="1">
      <alignment horizontal="center"/>
    </xf>
    <xf numFmtId="0" fontId="0" fillId="0" borderId="0" xfId="0" applyBorder="1"/>
    <xf numFmtId="0" fontId="33" fillId="0" borderId="0" xfId="0" applyFont="1" applyFill="1" applyBorder="1" applyAlignment="1">
      <alignment horizontal="center" vertical="center" wrapText="1"/>
    </xf>
    <xf numFmtId="1" fontId="0" fillId="33" borderId="4" xfId="0" applyNumberFormat="1" applyFill="1" applyBorder="1" applyAlignment="1">
      <alignment horizontal="center" vertical="center"/>
    </xf>
    <xf numFmtId="0" fontId="0" fillId="33" borderId="29" xfId="0" applyFill="1" applyBorder="1" applyAlignment="1">
      <alignment horizontal="center" vertical="center"/>
    </xf>
    <xf numFmtId="0" fontId="0" fillId="35" borderId="0" xfId="0" applyFill="1" applyBorder="1"/>
    <xf numFmtId="166" fontId="0" fillId="0" borderId="0" xfId="0" applyNumberFormat="1"/>
    <xf numFmtId="0" fontId="37" fillId="33" borderId="4" xfId="0" applyFont="1" applyFill="1" applyBorder="1" applyAlignment="1">
      <alignment horizontal="center" vertical="center"/>
    </xf>
    <xf numFmtId="0" fontId="37" fillId="33" borderId="4" xfId="0" applyNumberFormat="1" applyFont="1" applyFill="1" applyBorder="1" applyAlignment="1">
      <alignment horizontal="center" vertical="center"/>
    </xf>
    <xf numFmtId="166" fontId="33" fillId="0" borderId="0" xfId="0" applyNumberFormat="1" applyFont="1" applyFill="1" applyBorder="1" applyAlignment="1">
      <alignment horizontal="center" vertical="center" wrapText="1"/>
    </xf>
    <xf numFmtId="0" fontId="0" fillId="35" borderId="13" xfId="0" applyFill="1" applyBorder="1" applyAlignment="1">
      <alignment horizontal="center" vertical="center"/>
    </xf>
    <xf numFmtId="0" fontId="0" fillId="35" borderId="19" xfId="0" applyFill="1" applyBorder="1" applyAlignment="1">
      <alignment horizontal="center" vertical="center"/>
    </xf>
    <xf numFmtId="0" fontId="36" fillId="33" borderId="4" xfId="78" applyNumberFormat="1" applyFont="1" applyFill="1" applyBorder="1" applyAlignment="1">
      <alignment horizontal="center" vertical="center"/>
    </xf>
    <xf numFmtId="0" fontId="0" fillId="33" borderId="0" xfId="0" applyFill="1" applyBorder="1" applyAlignment="1"/>
    <xf numFmtId="0" fontId="35" fillId="36" borderId="28" xfId="53" applyFont="1" applyFill="1" applyBorder="1" applyAlignment="1" applyProtection="1">
      <alignment horizontal="center" vertical="center" wrapText="1"/>
      <protection locked="0"/>
    </xf>
    <xf numFmtId="0" fontId="35" fillId="36" borderId="27" xfId="53" applyFont="1" applyFill="1" applyBorder="1" applyAlignment="1" applyProtection="1">
      <alignment horizontal="center" vertical="center" wrapText="1"/>
      <protection locked="0"/>
    </xf>
    <xf numFmtId="0" fontId="40" fillId="35" borderId="29" xfId="0" applyFont="1" applyFill="1" applyBorder="1" applyAlignment="1">
      <alignment horizontal="center" vertical="center"/>
    </xf>
    <xf numFmtId="0" fontId="40" fillId="35" borderId="29" xfId="0" applyFont="1" applyFill="1" applyBorder="1" applyAlignment="1">
      <alignment horizontal="center" vertical="center" wrapText="1"/>
    </xf>
    <xf numFmtId="1" fontId="0" fillId="34" borderId="18" xfId="0" applyNumberFormat="1" applyFill="1" applyBorder="1" applyAlignment="1">
      <alignment horizontal="center" vertical="center"/>
    </xf>
    <xf numFmtId="1" fontId="0" fillId="34" borderId="12" xfId="0" applyNumberFormat="1" applyFill="1" applyBorder="1" applyAlignment="1">
      <alignment horizontal="center" vertical="center"/>
    </xf>
    <xf numFmtId="1" fontId="0" fillId="33" borderId="17" xfId="0" applyNumberFormat="1" applyFill="1" applyBorder="1" applyAlignment="1">
      <alignment horizontal="center" vertical="center"/>
    </xf>
    <xf numFmtId="0" fontId="0" fillId="33" borderId="16" xfId="0" applyFill="1" applyBorder="1" applyAlignment="1">
      <alignment horizontal="center" vertical="center"/>
    </xf>
    <xf numFmtId="166" fontId="0" fillId="0" borderId="0" xfId="0" applyNumberFormat="1" applyBorder="1"/>
    <xf numFmtId="0" fontId="35" fillId="39" borderId="27" xfId="53" applyNumberFormat="1" applyFont="1" applyFill="1" applyBorder="1" applyAlignment="1" applyProtection="1">
      <alignment horizontal="center" vertical="center" wrapText="1"/>
      <protection locked="0"/>
    </xf>
    <xf numFmtId="0" fontId="0" fillId="37" borderId="24" xfId="0" applyFill="1" applyBorder="1" applyAlignment="1">
      <alignment horizontal="center"/>
    </xf>
    <xf numFmtId="0" fontId="0" fillId="37" borderId="25" xfId="0" applyFill="1" applyBorder="1" applyAlignment="1">
      <alignment horizontal="center"/>
    </xf>
    <xf numFmtId="0" fontId="0" fillId="37" borderId="20" xfId="0" applyFill="1" applyBorder="1" applyAlignment="1">
      <alignment horizontal="center"/>
    </xf>
    <xf numFmtId="0" fontId="0" fillId="37" borderId="31" xfId="0" applyFill="1" applyBorder="1" applyAlignment="1">
      <alignment horizontal="center"/>
    </xf>
    <xf numFmtId="0" fontId="0" fillId="37" borderId="0" xfId="0" applyFill="1" applyBorder="1" applyAlignment="1">
      <alignment horizontal="center"/>
    </xf>
    <xf numFmtId="0" fontId="0" fillId="37" borderId="30" xfId="0" applyFill="1" applyBorder="1" applyAlignment="1">
      <alignment horizontal="center"/>
    </xf>
    <xf numFmtId="0" fontId="0" fillId="37" borderId="26" xfId="0" applyFill="1" applyBorder="1" applyAlignment="1">
      <alignment horizontal="center"/>
    </xf>
    <xf numFmtId="0" fontId="0" fillId="37" borderId="22" xfId="0" applyFill="1" applyBorder="1" applyAlignment="1">
      <alignment horizontal="center"/>
    </xf>
    <xf numFmtId="0" fontId="0" fillId="37" borderId="23" xfId="0" applyFill="1" applyBorder="1" applyAlignment="1">
      <alignment horizontal="center"/>
    </xf>
    <xf numFmtId="0" fontId="31" fillId="0" borderId="14" xfId="0" applyFont="1" applyBorder="1" applyAlignment="1">
      <alignment horizontal="center" vertical="center" wrapText="1"/>
    </xf>
    <xf numFmtId="0" fontId="31" fillId="0" borderId="15" xfId="0" applyFont="1" applyBorder="1" applyAlignment="1">
      <alignment horizontal="center" vertical="center" wrapText="1"/>
    </xf>
    <xf numFmtId="0" fontId="31" fillId="0" borderId="16" xfId="0" applyFont="1" applyBorder="1" applyAlignment="1">
      <alignment horizontal="center" vertical="center" wrapText="1"/>
    </xf>
    <xf numFmtId="0" fontId="0" fillId="33" borderId="4" xfId="0" applyFill="1" applyBorder="1" applyAlignment="1">
      <alignment horizontal="center"/>
    </xf>
    <xf numFmtId="0" fontId="41" fillId="37" borderId="0" xfId="0" applyFont="1" applyFill="1" applyBorder="1" applyAlignment="1">
      <alignment horizontal="center" vertical="center"/>
    </xf>
    <xf numFmtId="0" fontId="41" fillId="37" borderId="22" xfId="0" applyFont="1" applyFill="1" applyBorder="1" applyAlignment="1">
      <alignment horizontal="center" vertical="center"/>
    </xf>
    <xf numFmtId="0" fontId="0" fillId="34" borderId="14" xfId="0" applyFill="1" applyBorder="1" applyAlignment="1">
      <alignment horizontal="center" vertical="center"/>
    </xf>
    <xf numFmtId="0" fontId="0" fillId="34" borderId="16" xfId="0" applyFill="1" applyBorder="1" applyAlignment="1">
      <alignment horizontal="center" vertical="center"/>
    </xf>
    <xf numFmtId="0" fontId="30" fillId="35" borderId="14" xfId="0" applyFont="1" applyFill="1" applyBorder="1" applyAlignment="1">
      <alignment horizontal="center" vertical="center"/>
    </xf>
    <xf numFmtId="0" fontId="30" fillId="35" borderId="15" xfId="0" applyFont="1" applyFill="1" applyBorder="1" applyAlignment="1">
      <alignment horizontal="center" vertical="center"/>
    </xf>
    <xf numFmtId="0" fontId="30" fillId="35" borderId="16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35" fillId="39" borderId="14" xfId="53" applyFont="1" applyFill="1" applyBorder="1" applyAlignment="1" applyProtection="1">
      <alignment horizontal="center" vertical="center" wrapText="1"/>
      <protection locked="0"/>
    </xf>
    <xf numFmtId="0" fontId="35" fillId="39" borderId="15" xfId="53" applyFont="1" applyFill="1" applyBorder="1" applyAlignment="1" applyProtection="1">
      <alignment horizontal="center" vertical="center" wrapText="1"/>
      <protection locked="0"/>
    </xf>
    <xf numFmtId="0" fontId="35" fillId="39" borderId="34" xfId="53" applyFont="1" applyFill="1" applyBorder="1" applyAlignment="1" applyProtection="1">
      <alignment horizontal="center" vertical="center" wrapText="1"/>
      <protection locked="0"/>
    </xf>
    <xf numFmtId="0" fontId="30" fillId="38" borderId="24" xfId="0" applyFont="1" applyFill="1" applyBorder="1" applyAlignment="1">
      <alignment horizontal="center" vertical="center"/>
    </xf>
    <xf numFmtId="0" fontId="30" fillId="38" borderId="20" xfId="0" applyFont="1" applyFill="1" applyBorder="1" applyAlignment="1">
      <alignment horizontal="center" vertical="center"/>
    </xf>
    <xf numFmtId="0" fontId="30" fillId="38" borderId="26" xfId="0" applyFont="1" applyFill="1" applyBorder="1" applyAlignment="1">
      <alignment horizontal="center" vertical="center"/>
    </xf>
    <xf numFmtId="0" fontId="30" fillId="38" borderId="23" xfId="0" applyFont="1" applyFill="1" applyBorder="1" applyAlignment="1">
      <alignment horizontal="center" vertical="center"/>
    </xf>
    <xf numFmtId="164" fontId="38" fillId="33" borderId="36" xfId="79" applyNumberFormat="1" applyFont="1" applyFill="1" applyBorder="1" applyAlignment="1">
      <alignment horizontal="center" vertical="center"/>
    </xf>
    <xf numFmtId="164" fontId="38" fillId="33" borderId="0" xfId="79" applyNumberFormat="1" applyFont="1" applyFill="1" applyBorder="1" applyAlignment="1">
      <alignment horizontal="center" vertical="center"/>
    </xf>
    <xf numFmtId="164" fontId="38" fillId="33" borderId="30" xfId="79" applyNumberFormat="1" applyFont="1" applyFill="1" applyBorder="1" applyAlignment="1">
      <alignment horizontal="center" vertical="center"/>
    </xf>
    <xf numFmtId="164" fontId="38" fillId="33" borderId="37" xfId="79" applyNumberFormat="1" applyFont="1" applyFill="1" applyBorder="1" applyAlignment="1">
      <alignment horizontal="center" vertical="center"/>
    </xf>
    <xf numFmtId="164" fontId="38" fillId="33" borderId="32" xfId="79" applyNumberFormat="1" applyFont="1" applyFill="1" applyBorder="1" applyAlignment="1">
      <alignment horizontal="center" vertical="center"/>
    </xf>
    <xf numFmtId="164" fontId="38" fillId="33" borderId="38" xfId="79" applyNumberFormat="1" applyFont="1" applyFill="1" applyBorder="1" applyAlignment="1">
      <alignment horizontal="center" vertical="center"/>
    </xf>
    <xf numFmtId="0" fontId="30" fillId="38" borderId="24" xfId="0" applyFont="1" applyFill="1" applyBorder="1" applyAlignment="1">
      <alignment vertical="center"/>
    </xf>
    <xf numFmtId="0" fontId="30" fillId="38" borderId="26" xfId="0" applyFont="1" applyFill="1" applyBorder="1" applyAlignment="1">
      <alignment vertical="center"/>
    </xf>
    <xf numFmtId="0" fontId="30" fillId="38" borderId="0" xfId="0" applyFont="1" applyFill="1" applyBorder="1" applyAlignment="1">
      <alignment horizontal="center" vertical="center"/>
    </xf>
    <xf numFmtId="0" fontId="30" fillId="38" borderId="30" xfId="0" applyFont="1" applyFill="1" applyBorder="1" applyAlignment="1">
      <alignment horizontal="center" vertical="center"/>
    </xf>
    <xf numFmtId="0" fontId="30" fillId="38" borderId="22" xfId="0" applyFont="1" applyFill="1" applyBorder="1" applyAlignment="1">
      <alignment horizontal="center" vertical="center"/>
    </xf>
    <xf numFmtId="0" fontId="35" fillId="39" borderId="35" xfId="53" applyFont="1" applyFill="1" applyBorder="1" applyAlignment="1" applyProtection="1">
      <alignment horizontal="center" vertical="center" wrapText="1"/>
      <protection locked="0"/>
    </xf>
    <xf numFmtId="0" fontId="30" fillId="38" borderId="25" xfId="0" applyFont="1" applyFill="1" applyBorder="1" applyAlignment="1">
      <alignment horizontal="center" vertical="center"/>
    </xf>
    <xf numFmtId="0" fontId="30" fillId="38" borderId="31" xfId="0" applyFont="1" applyFill="1" applyBorder="1" applyAlignment="1">
      <alignment horizontal="center" vertical="center"/>
    </xf>
    <xf numFmtId="0" fontId="39" fillId="33" borderId="21" xfId="0" applyNumberFormat="1" applyFont="1" applyFill="1" applyBorder="1" applyAlignment="1">
      <alignment horizontal="center" vertical="center"/>
    </xf>
    <xf numFmtId="0" fontId="39" fillId="33" borderId="21" xfId="78" applyNumberFormat="1" applyFont="1" applyFill="1" applyBorder="1" applyAlignment="1">
      <alignment horizontal="center" vertical="center"/>
    </xf>
    <xf numFmtId="0" fontId="39" fillId="33" borderId="21" xfId="0" applyFont="1" applyFill="1" applyBorder="1" applyAlignment="1">
      <alignment horizontal="center" vertical="center"/>
    </xf>
    <xf numFmtId="0" fontId="0" fillId="35" borderId="33" xfId="0" applyFill="1" applyBorder="1" applyAlignment="1">
      <alignment horizontal="center" vertical="center"/>
    </xf>
  </cellXfs>
  <cellStyles count="80">
    <cellStyle name="§1" xfId="2"/>
    <cellStyle name="20 % - Accent1 2" xfId="3"/>
    <cellStyle name="20 % - Accent1 3" xfId="4"/>
    <cellStyle name="20 % - Accent2 2" xfId="5"/>
    <cellStyle name="20 % - Accent2 3" xfId="6"/>
    <cellStyle name="20 % - Accent3 2" xfId="7"/>
    <cellStyle name="20 % - Accent3 3" xfId="8"/>
    <cellStyle name="20 % - Accent4 2" xfId="9"/>
    <cellStyle name="20 % - Accent4 3" xfId="10"/>
    <cellStyle name="20 % - Accent5 2" xfId="11"/>
    <cellStyle name="20 % - Accent6 2" xfId="12"/>
    <cellStyle name="40 % - Accent1 2" xfId="13"/>
    <cellStyle name="40 % - Accent2 2" xfId="14"/>
    <cellStyle name="40 % - Accent3 2" xfId="15"/>
    <cellStyle name="40 % - Accent3 3" xfId="16"/>
    <cellStyle name="40 % - Accent4 2" xfId="17"/>
    <cellStyle name="40 % - Accent5 2" xfId="18"/>
    <cellStyle name="40 % - Accent6 2" xfId="19"/>
    <cellStyle name="60 % - Accent1 2" xfId="20"/>
    <cellStyle name="60 % - Accent2 2" xfId="21"/>
    <cellStyle name="60 % - Accent3 2" xfId="22"/>
    <cellStyle name="60 % - Accent3 3" xfId="23"/>
    <cellStyle name="60 % - Accent4 2" xfId="24"/>
    <cellStyle name="60 % - Accent4 3" xfId="25"/>
    <cellStyle name="60 % - Accent5 2" xfId="26"/>
    <cellStyle name="60 % - Accent6 2" xfId="27"/>
    <cellStyle name="60 % - Accent6 3" xfId="28"/>
    <cellStyle name="Accent1 2" xfId="29"/>
    <cellStyle name="Accent2 2" xfId="30"/>
    <cellStyle name="Accent3 2" xfId="31"/>
    <cellStyle name="Accent4 2" xfId="32"/>
    <cellStyle name="Accent5 2" xfId="33"/>
    <cellStyle name="Accent6 2" xfId="34"/>
    <cellStyle name="Avertissement 2" xfId="35"/>
    <cellStyle name="Calcul 2" xfId="36"/>
    <cellStyle name="Cellule liée 2" xfId="37"/>
    <cellStyle name="Ch1_SM_0240.03_EPINGLAGES - DESEPINGLAGES" xfId="38"/>
    <cellStyle name="Chif_result1" xfId="39"/>
    <cellStyle name="Commentaire 2" xfId="40"/>
    <cellStyle name="Commentaire 3" xfId="41"/>
    <cellStyle name="Entrée 2" xfId="42"/>
    <cellStyle name="Insatisfaisant 2" xfId="43"/>
    <cellStyle name="Lien hypertexte 2" xfId="44"/>
    <cellStyle name="Lien hypertexte 2 3" xfId="71"/>
    <cellStyle name="Lien hypertexte 3" xfId="45"/>
    <cellStyle name="Milliers 2" xfId="46"/>
    <cellStyle name="Milliers 2 2" xfId="47"/>
    <cellStyle name="Monétaire 2" xfId="48"/>
    <cellStyle name="Neutre 2" xfId="49"/>
    <cellStyle name="Normal" xfId="0" builtinId="0"/>
    <cellStyle name="Normal 10" xfId="76"/>
    <cellStyle name="Normal 12" xfId="50"/>
    <cellStyle name="Normal 2" xfId="51"/>
    <cellStyle name="Normal 3" xfId="52"/>
    <cellStyle name="Normal 3 2" xfId="53"/>
    <cellStyle name="Normal 3 2 2" xfId="79"/>
    <cellStyle name="Normal 3 2 3" xfId="78"/>
    <cellStyle name="Normal 3_TMDKBX21-CWB-Gestion des mods-v10" xfId="54"/>
    <cellStyle name="Normal 4" xfId="1"/>
    <cellStyle name="Normal 5" xfId="72"/>
    <cellStyle name="Normal 6" xfId="73"/>
    <cellStyle name="Normal 7" xfId="74"/>
    <cellStyle name="Normal 8" xfId="77"/>
    <cellStyle name="Normal 9" xfId="75"/>
    <cellStyle name="Pourcentage 2" xfId="56"/>
    <cellStyle name="Pourcentage 3" xfId="55"/>
    <cellStyle name="Satisfaisant 2" xfId="57"/>
    <cellStyle name="Sortie 2" xfId="58"/>
    <cellStyle name="T2" xfId="59"/>
    <cellStyle name="Texte explicatif 2" xfId="60"/>
    <cellStyle name="Titre 2" xfId="61"/>
    <cellStyle name="Titre 1 2" xfId="62"/>
    <cellStyle name="Titre 2 2" xfId="63"/>
    <cellStyle name="Titre 3 2" xfId="64"/>
    <cellStyle name="Titre 4 2" xfId="65"/>
    <cellStyle name="titre§1" xfId="66"/>
    <cellStyle name="Titre§2" xfId="67"/>
    <cellStyle name="Titre1" xfId="68"/>
    <cellStyle name="Total 2" xfId="69"/>
    <cellStyle name="Vérification 2" xfId="70"/>
  </cellStyles>
  <dxfs count="2"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3826557585813076E-2"/>
          <c:y val="0.29747288498446456"/>
          <c:w val="0.83449363431876289"/>
          <c:h val="0.61520122004114508"/>
        </c:manualLayout>
      </c:layout>
      <c:scatterChart>
        <c:scatterStyle val="lineMarker"/>
        <c:varyColors val="0"/>
        <c:ser>
          <c:idx val="1"/>
          <c:order val="0"/>
          <c:tx>
            <c:strRef>
              <c:f>DONNEES!$B$1</c:f>
              <c:strCache>
                <c:ptCount val="1"/>
                <c:pt idx="0">
                  <c:v>h</c:v>
                </c:pt>
              </c:strCache>
            </c:strRef>
          </c:tx>
          <c:spPr>
            <a:ln w="50800">
              <a:solidFill>
                <a:schemeClr val="accent3"/>
              </a:solidFill>
            </a:ln>
          </c:spPr>
          <c:marker>
            <c:symbol val="none"/>
          </c:marker>
          <c:xVal>
            <c:numRef>
              <c:f>DONNEES!$A$2:$A$9</c:f>
              <c:numCache>
                <c:formatCode>General</c:formatCode>
                <c:ptCount val="8"/>
                <c:pt idx="0">
                  <c:v>64</c:v>
                </c:pt>
                <c:pt idx="1">
                  <c:v>70</c:v>
                </c:pt>
                <c:pt idx="2">
                  <c:v>79</c:v>
                </c:pt>
                <c:pt idx="3">
                  <c:v>98</c:v>
                </c:pt>
                <c:pt idx="4">
                  <c:v>100</c:v>
                </c:pt>
                <c:pt idx="5">
                  <c:v>111</c:v>
                </c:pt>
                <c:pt idx="6">
                  <c:v>130</c:v>
                </c:pt>
                <c:pt idx="7">
                  <c:v>200</c:v>
                </c:pt>
              </c:numCache>
            </c:numRef>
          </c:xVal>
          <c:yVal>
            <c:numRef>
              <c:f>DONNEES!$B$2:$B$9</c:f>
              <c:numCache>
                <c:formatCode>0</c:formatCode>
                <c:ptCount val="8"/>
                <c:pt idx="0">
                  <c:v>757.6099999999999</c:v>
                </c:pt>
                <c:pt idx="1">
                  <c:v>763.90999999999985</c:v>
                </c:pt>
                <c:pt idx="2">
                  <c:v>741.20999999999981</c:v>
                </c:pt>
                <c:pt idx="3">
                  <c:v>730.20999999999981</c:v>
                </c:pt>
                <c:pt idx="4">
                  <c:v>722.30999999999983</c:v>
                </c:pt>
                <c:pt idx="5">
                  <c:v>689.30999999999983</c:v>
                </c:pt>
                <c:pt idx="6">
                  <c:v>655.41999999999985</c:v>
                </c:pt>
                <c:pt idx="7">
                  <c:v>655.41999999999985</c:v>
                </c:pt>
              </c:numCache>
            </c:numRef>
          </c:yVal>
          <c:smooth val="0"/>
        </c:ser>
        <c:ser>
          <c:idx val="0"/>
          <c:order val="1"/>
          <c:tx>
            <c:strRef>
              <c:f>DONNEES!$C$1</c:f>
              <c:strCache>
                <c:ptCount val="1"/>
                <c:pt idx="0">
                  <c:v>cible</c:v>
                </c:pt>
              </c:strCache>
            </c:strRef>
          </c:tx>
          <c:spPr>
            <a:ln w="5080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DONNEES!$A$2:$A$9</c:f>
              <c:numCache>
                <c:formatCode>General</c:formatCode>
                <c:ptCount val="8"/>
                <c:pt idx="0">
                  <c:v>64</c:v>
                </c:pt>
                <c:pt idx="1">
                  <c:v>70</c:v>
                </c:pt>
                <c:pt idx="2">
                  <c:v>79</c:v>
                </c:pt>
                <c:pt idx="3">
                  <c:v>98</c:v>
                </c:pt>
                <c:pt idx="4">
                  <c:v>100</c:v>
                </c:pt>
                <c:pt idx="5">
                  <c:v>111</c:v>
                </c:pt>
                <c:pt idx="6">
                  <c:v>130</c:v>
                </c:pt>
                <c:pt idx="7">
                  <c:v>200</c:v>
                </c:pt>
              </c:numCache>
            </c:numRef>
          </c:xVal>
          <c:yVal>
            <c:numRef>
              <c:f>DONNEES!$C$2:$C$9</c:f>
              <c:numCache>
                <c:formatCode>0</c:formatCode>
                <c:ptCount val="8"/>
                <c:pt idx="0">
                  <c:v>637</c:v>
                </c:pt>
                <c:pt idx="1">
                  <c:v>637</c:v>
                </c:pt>
                <c:pt idx="2">
                  <c:v>637</c:v>
                </c:pt>
                <c:pt idx="3">
                  <c:v>637</c:v>
                </c:pt>
                <c:pt idx="4">
                  <c:v>637</c:v>
                </c:pt>
                <c:pt idx="5">
                  <c:v>637</c:v>
                </c:pt>
                <c:pt idx="6">
                  <c:v>637</c:v>
                </c:pt>
                <c:pt idx="7">
                  <c:v>637</c:v>
                </c:pt>
              </c:numCache>
            </c:numRef>
          </c:yVal>
          <c:smooth val="0"/>
        </c:ser>
        <c:ser>
          <c:idx val="2"/>
          <c:order val="2"/>
          <c:spPr>
            <a:ln w="63500">
              <a:solidFill>
                <a:schemeClr val="tx1"/>
              </a:solidFill>
            </a:ln>
          </c:spPr>
          <c:marker>
            <c:symbol val="none"/>
          </c:marker>
          <c:xVal>
            <c:numRef>
              <c:f>DONNEES!#REF!</c:f>
            </c:numRef>
          </c:xVal>
          <c:yVal>
            <c:numRef>
              <c:f>DONNEES!#REF!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</c:ser>
        <c:ser>
          <c:idx val="3"/>
          <c:order val="3"/>
          <c:marker>
            <c:symbol val="diamond"/>
            <c:size val="20"/>
          </c:marker>
          <c:dPt>
            <c:idx val="0"/>
            <c:marker>
              <c:spPr>
                <a:solidFill>
                  <a:srgbClr val="FF0000"/>
                </a:solidFill>
                <a:ln>
                  <a:noFill/>
                </a:ln>
              </c:spPr>
            </c:marker>
            <c:bubble3D val="0"/>
            <c:spPr>
              <a:ln>
                <a:noFill/>
              </a:ln>
            </c:spPr>
          </c:dPt>
          <c:dPt>
            <c:idx val="1"/>
            <c:bubble3D val="0"/>
            <c:spPr>
              <a:ln>
                <a:noFill/>
              </a:ln>
            </c:spPr>
          </c:dPt>
          <c:dLbls>
            <c:dLbl>
              <c:idx val="0"/>
              <c:layout>
                <c:manualLayout>
                  <c:x val="-2.1921620774822412E-3"/>
                  <c:y val="-6.5165250016377796E-2"/>
                </c:manualLayout>
              </c:layout>
              <c:numFmt formatCode="#,##0&quot;h&quot;" sourceLinked="0"/>
              <c:spPr>
                <a:solidFill>
                  <a:schemeClr val="tx1"/>
                </a:solidFill>
                <a:ln w="38100">
                  <a:solidFill>
                    <a:schemeClr val="accent3"/>
                  </a:solidFill>
                </a:ln>
              </c:spPr>
              <c:txPr>
                <a:bodyPr/>
                <a:lstStyle/>
                <a:p>
                  <a:pPr>
                    <a:defRPr sz="2000" b="1">
                      <a:solidFill>
                        <a:schemeClr val="bg1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#,##0&quot;h&quot;" sourceLinked="0"/>
            <c:txPr>
              <a:bodyPr/>
              <a:lstStyle/>
              <a:p>
                <a:pPr>
                  <a:defRPr sz="2000"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xVal>
            <c:numRef>
              <c:f>DONNEES!#REF!</c:f>
            </c:numRef>
          </c:xVal>
          <c:yVal>
            <c:numRef>
              <c:f>DONNEES!#REF!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</c:ser>
        <c:ser>
          <c:idx val="5"/>
          <c:order val="4"/>
          <c:marker>
            <c:symbol val="none"/>
          </c:marker>
          <c:dPt>
            <c:idx val="1"/>
            <c:marker>
              <c:symbol val="circle"/>
              <c:size val="15"/>
              <c:spPr>
                <a:solidFill>
                  <a:srgbClr val="FF0000"/>
                </a:solidFill>
                <a:ln>
                  <a:noFill/>
                </a:ln>
              </c:spPr>
            </c:marker>
            <c:bubble3D val="0"/>
            <c:spPr>
              <a:ln>
                <a:noFill/>
              </a:ln>
            </c:spPr>
          </c:dPt>
          <c:dLbls>
            <c:dLbl>
              <c:idx val="1"/>
              <c:layout>
                <c:manualLayout>
                  <c:x val="-1.6391806334034888E-2"/>
                  <c:y val="-5.265048110931754E-2"/>
                </c:manualLayout>
              </c:layout>
              <c:spPr>
                <a:solidFill>
                  <a:schemeClr val="tx1"/>
                </a:solidFill>
                <a:ln w="38100">
                  <a:solidFill>
                    <a:schemeClr val="accent3"/>
                  </a:solidFill>
                </a:ln>
              </c:spPr>
              <c:txPr>
                <a:bodyPr/>
                <a:lstStyle/>
                <a:p>
                  <a:pPr>
                    <a:defRPr sz="2000" b="1">
                      <a:solidFill>
                        <a:schemeClr val="bg1"/>
                      </a:solidFill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spPr>
              <a:solidFill>
                <a:schemeClr val="tx1"/>
              </a:solidFill>
              <a:ln w="25400"/>
            </c:spPr>
            <c:txPr>
              <a:bodyPr/>
              <a:lstStyle/>
              <a:p>
                <a:pPr>
                  <a:defRPr sz="2000"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</c:dLbls>
          <c:xVal>
            <c:numRef>
              <c:f>DONNEES!#REF!</c:f>
            </c:numRef>
          </c:xVal>
          <c:yVal>
            <c:numRef>
              <c:f>DONNEES!#REF!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</c:ser>
        <c:ser>
          <c:idx val="4"/>
          <c:order val="5"/>
          <c:spPr>
            <a:ln w="31750"/>
          </c:spPr>
          <c:marker>
            <c:symbol val="none"/>
          </c:marker>
          <c:dPt>
            <c:idx val="1"/>
            <c:bubble3D val="0"/>
            <c:spPr>
              <a:ln w="50800">
                <a:solidFill>
                  <a:srgbClr val="FF0000"/>
                </a:solidFill>
                <a:prstDash val="sysDot"/>
                <a:headEnd type="triangle"/>
                <a:tailEnd type="triangle"/>
              </a:ln>
            </c:spPr>
          </c:dPt>
          <c:xVal>
            <c:numRef>
              <c:f>DONNEES!#REF!</c:f>
            </c:numRef>
          </c:xVal>
          <c:yVal>
            <c:numRef>
              <c:f>DONNEES!#REF!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</c:ser>
        <c:ser>
          <c:idx val="6"/>
          <c:order val="6"/>
          <c:spPr>
            <a:ln w="31750">
              <a:solidFill>
                <a:schemeClr val="tx1"/>
              </a:solidFill>
              <a:prstDash val="dash"/>
              <a:headEnd type="triangle"/>
              <a:tailEnd type="triangle"/>
            </a:ln>
          </c:spPr>
          <c:marker>
            <c:symbol val="none"/>
          </c:marker>
          <c:dPt>
            <c:idx val="1"/>
            <c:bubble3D val="0"/>
            <c:spPr>
              <a:ln w="50800">
                <a:solidFill>
                  <a:schemeClr val="tx1"/>
                </a:solidFill>
                <a:prstDash val="sysDot"/>
                <a:headEnd type="triangle"/>
                <a:tailEnd type="triangle"/>
              </a:ln>
            </c:spPr>
          </c:dPt>
          <c:dLbls>
            <c:dLbl>
              <c:idx val="0"/>
              <c:layout>
                <c:manualLayout>
                  <c:x val="-3.6707796544636538E-2"/>
                  <c:y val="0.11895087539859214"/>
                </c:manualLayout>
              </c:layout>
              <c:tx>
                <c:rich>
                  <a:bodyPr/>
                  <a:lstStyle/>
                  <a:p>
                    <a:pPr>
                      <a:defRPr sz="2000" b="1">
                        <a:solidFill>
                          <a:schemeClr val="bg1"/>
                        </a:solidFill>
                      </a:defRPr>
                    </a:pPr>
                    <a:r>
                      <a:rPr lang="en-US" sz="2000" b="1"/>
                      <a:t>MSN 100</a:t>
                    </a:r>
                    <a:endParaRPr lang="en-US"/>
                  </a:p>
                </c:rich>
              </c:tx>
              <c:spPr>
                <a:solidFill>
                  <a:schemeClr val="tx1"/>
                </a:solidFill>
                <a:ln w="25400">
                  <a:solidFill>
                    <a:srgbClr val="FF0000"/>
                  </a:solidFill>
                </a:ln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"/>
              <c:delete val="1"/>
            </c:dLbl>
            <c:txPr>
              <a:bodyPr/>
              <a:lstStyle/>
              <a:p>
                <a:pPr>
                  <a:defRPr sz="20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</c:dLbls>
          <c:xVal>
            <c:numRef>
              <c:f>DONNEES!#REF!</c:f>
            </c:numRef>
          </c:xVal>
          <c:yVal>
            <c:numRef>
              <c:f>DONNEES!#REF!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</c:ser>
        <c:ser>
          <c:idx val="7"/>
          <c:order val="7"/>
          <c:spPr>
            <a:ln w="31750">
              <a:solidFill>
                <a:schemeClr val="tx1"/>
              </a:solidFill>
              <a:prstDash val="dash"/>
              <a:headEnd type="triangle"/>
              <a:tailEnd type="triangle"/>
            </a:ln>
          </c:spPr>
          <c:marker>
            <c:symbol val="none"/>
          </c:marker>
          <c:dPt>
            <c:idx val="1"/>
            <c:bubble3D val="0"/>
            <c:spPr>
              <a:ln w="50800">
                <a:solidFill>
                  <a:schemeClr val="tx1"/>
                </a:solidFill>
                <a:prstDash val="sysDot"/>
                <a:headEnd type="triangle"/>
                <a:tailEnd type="triangle"/>
              </a:ln>
            </c:spPr>
          </c:dPt>
          <c:dLbls>
            <c:dLbl>
              <c:idx val="1"/>
              <c:layout>
                <c:manualLayout>
                  <c:x val="-3.3535147177303534E-2"/>
                  <c:y val="-8.6111136898331109E-2"/>
                </c:manualLayout>
              </c:layout>
              <c:tx>
                <c:rich>
                  <a:bodyPr/>
                  <a:lstStyle/>
                  <a:p>
                    <a:pPr>
                      <a:defRPr sz="2000" b="1">
                        <a:solidFill>
                          <a:schemeClr val="bg1"/>
                        </a:solidFill>
                      </a:defRPr>
                    </a:pPr>
                    <a:r>
                      <a:rPr lang="en-US" sz="2000" b="1">
                        <a:solidFill>
                          <a:schemeClr val="bg1"/>
                        </a:solidFill>
                      </a:rPr>
                      <a:t>MSN 200</a:t>
                    </a:r>
                    <a:endParaRPr lang="en-US" sz="1400">
                      <a:solidFill>
                        <a:schemeClr val="bg1"/>
                      </a:solidFill>
                    </a:endParaRPr>
                  </a:p>
                </c:rich>
              </c:tx>
              <c:spPr>
                <a:solidFill>
                  <a:schemeClr val="tx1"/>
                </a:solidFill>
                <a:ln w="25400">
                  <a:solidFill>
                    <a:srgbClr val="FF0000"/>
                  </a:solidFill>
                </a:ln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spPr>
              <a:ln w="25400">
                <a:solidFill>
                  <a:srgbClr val="FF0000"/>
                </a:solidFill>
              </a:ln>
            </c:spPr>
            <c:txPr>
              <a:bodyPr/>
              <a:lstStyle/>
              <a:p>
                <a:pPr>
                  <a:defRPr sz="2000" b="1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xVal>
            <c:numRef>
              <c:f>DONNEES!#REF!</c:f>
            </c:numRef>
          </c:xVal>
          <c:yVal>
            <c:numRef>
              <c:f>DONNEES!#REF!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5643776"/>
        <c:axId val="185645312"/>
      </c:scatterChart>
      <c:valAx>
        <c:axId val="185643776"/>
        <c:scaling>
          <c:orientation val="minMax"/>
          <c:max val="200"/>
          <c:min val="64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600"/>
            </a:pPr>
            <a:endParaRPr lang="fr-FR"/>
          </a:p>
        </c:txPr>
        <c:crossAx val="185645312"/>
        <c:crosses val="autoZero"/>
        <c:crossBetween val="midCat"/>
        <c:majorUnit val="4"/>
      </c:valAx>
      <c:valAx>
        <c:axId val="185645312"/>
        <c:scaling>
          <c:orientation val="minMax"/>
          <c:max val="790"/>
          <c:min val="610"/>
        </c:scaling>
        <c:delete val="0"/>
        <c:axPos val="l"/>
        <c:majorGridlines/>
        <c:numFmt formatCode="#,##0&quot;h&quot;" sourceLinked="0"/>
        <c:majorTickMark val="out"/>
        <c:minorTickMark val="none"/>
        <c:tickLblPos val="nextTo"/>
        <c:txPr>
          <a:bodyPr/>
          <a:lstStyle/>
          <a:p>
            <a:pPr>
              <a:defRPr sz="1400"/>
            </a:pPr>
            <a:endParaRPr lang="fr-FR"/>
          </a:p>
        </c:txPr>
        <c:crossAx val="185643776"/>
        <c:crosses val="autoZero"/>
        <c:crossBetween val="midCat"/>
      </c:valAx>
      <c:spPr>
        <a:ln>
          <a:noFill/>
        </a:ln>
      </c:spPr>
    </c:plotArea>
    <c:plotVisOnly val="1"/>
    <c:dispBlanksAs val="gap"/>
    <c:showDLblsOverMax val="0"/>
  </c:chart>
  <c:spPr>
    <a:ln w="63500">
      <a:solidFill>
        <a:schemeClr val="tx1"/>
      </a:solidFill>
    </a:ln>
  </c:spPr>
  <c:txPr>
    <a:bodyPr/>
    <a:lstStyle/>
    <a:p>
      <a:pPr>
        <a:defRPr sz="14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143527</xdr:colOff>
      <xdr:row>21</xdr:row>
      <xdr:rowOff>124240</xdr:rowOff>
    </xdr:from>
    <xdr:to>
      <xdr:col>14</xdr:col>
      <xdr:colOff>55217</xdr:colOff>
      <xdr:row>52</xdr:row>
      <xdr:rowOff>13804</xdr:rowOff>
    </xdr:to>
    <xdr:graphicFrame macro="">
      <xdr:nvGraphicFramePr>
        <xdr:cNvPr id="2" name="Graphique 1" title="t100 CWB-PEC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1404939</xdr:colOff>
      <xdr:row>42</xdr:row>
      <xdr:rowOff>177319</xdr:rowOff>
    </xdr:from>
    <xdr:to>
      <xdr:col>5</xdr:col>
      <xdr:colOff>47061</xdr:colOff>
      <xdr:row>47</xdr:row>
      <xdr:rowOff>40932</xdr:rowOff>
    </xdr:to>
    <xdr:sp macro="" textlink="">
      <xdr:nvSpPr>
        <xdr:cNvPr id="26" name="Rectangle 25"/>
        <xdr:cNvSpPr/>
      </xdr:nvSpPr>
      <xdr:spPr bwMode="auto">
        <a:xfrm>
          <a:off x="6254030" y="10456897"/>
          <a:ext cx="1079037" cy="791373"/>
        </a:xfrm>
        <a:prstGeom prst="rect">
          <a:avLst/>
        </a:prstGeom>
        <a:solidFill>
          <a:srgbClr val="FF0000"/>
        </a:solidFill>
        <a:ln w="38100">
          <a:solidFill>
            <a:srgbClr val="FF0000"/>
          </a:solidFill>
          <a:headEnd type="none" w="med" len="med"/>
          <a:tailEnd type="none" w="med" len="med"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wrap="square" lIns="18288" tIns="0" rIns="0" bIns="0" rtlCol="0" anchor="ctr" upright="1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n-US" sz="1600" b="1" i="0" u="none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/>
              <a:ea typeface="+mn-ea"/>
              <a:cs typeface="+mn-cs"/>
            </a:rPr>
            <a:t>CIBLE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1-DATA-P01\Projet%20Nantes\A350-1000\00-%20Plateau\02-%20PILOTAGE%20PROGRAMME\02-%20Costs%20Mgt\03-%20ROAD%20TO%20TARGET\03-RTT%20CWB&amp;KB\RTT\MACRO-CWB-Road%20to%20Target%20V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1-DATA-P01\Projet%20Nantes\A350-1000\00-%20Plateau\02-%20PILOTAGE%20PROGRAMME\02-%20Costs%20Mgt\03-%20ROAD%20TO%20TARGET\03-RTT%20CWB&amp;KB\RTT\RTT%20CWB&amp;KBV1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100 dynamiques"/>
      <sheetName val="Synthèse FET"/>
      <sheetName val="Index"/>
      <sheetName val="Line Balancing monitoring-900"/>
      <sheetName val="Line Balancing monitoring-1000"/>
      <sheetName val="TCD - LBM"/>
      <sheetName val="Chart"/>
      <sheetName val="Liste - hypothèse"/>
      <sheetName val="Datas LB"/>
      <sheetName val="FET-001"/>
      <sheetName val="FET-006"/>
      <sheetName val="FET-008"/>
      <sheetName val="FET-009"/>
      <sheetName val="FET-016"/>
      <sheetName val="FET-030"/>
      <sheetName val="FET-032"/>
      <sheetName val="FET-033"/>
      <sheetName val="FET-034"/>
      <sheetName val="FET-035"/>
      <sheetName val="FET-038"/>
      <sheetName val="FET-041"/>
      <sheetName val="FET-042"/>
      <sheetName val="FET-043"/>
      <sheetName val="FET-046"/>
      <sheetName val="FET-047"/>
      <sheetName val="FET-048"/>
      <sheetName val="FET-049"/>
      <sheetName val="FET-057"/>
      <sheetName val="FET-058"/>
      <sheetName val="FET-059"/>
      <sheetName val="FET-067"/>
      <sheetName val="FET-069"/>
      <sheetName val="FET-073"/>
      <sheetName val="FET-075"/>
      <sheetName val="FET-076"/>
      <sheetName val="FET-077"/>
      <sheetName val="FET-078"/>
      <sheetName val="FET-083"/>
      <sheetName val="FET-084"/>
      <sheetName val="FET-085"/>
      <sheetName val="FET-086"/>
      <sheetName val="FET-088"/>
      <sheetName val="FET-119"/>
      <sheetName val="FET-141"/>
      <sheetName val="FET-148"/>
      <sheetName val="FET-151"/>
      <sheetName val="FET-161"/>
      <sheetName val="FET-162"/>
      <sheetName val="FET-163"/>
      <sheetName val="FET-164"/>
      <sheetName val="FET-166"/>
      <sheetName val="FET-167"/>
      <sheetName val="FET-169"/>
      <sheetName val="FET-173"/>
      <sheetName val="FET-174"/>
      <sheetName val="FET-175"/>
      <sheetName val="FET-177"/>
      <sheetName val="FET-181"/>
      <sheetName val="FET-184"/>
      <sheetName val="FET-186"/>
      <sheetName val="FET-189"/>
      <sheetName val="FET-190"/>
      <sheetName val="FET-193"/>
      <sheetName val="FET-195"/>
      <sheetName val="FET-196"/>
      <sheetName val="FET-197"/>
      <sheetName val="FET-198"/>
      <sheetName val="FET-200"/>
      <sheetName val="FET-204"/>
      <sheetName val="FET-207"/>
      <sheetName val="FET-209"/>
      <sheetName val="FET-212"/>
      <sheetName val="FET-213"/>
      <sheetName val="FET-214"/>
      <sheetName val="FET-215"/>
      <sheetName val="FET-216"/>
      <sheetName val="FET-218"/>
      <sheetName val="FET-219"/>
      <sheetName val="FET-224"/>
      <sheetName val="FET-225"/>
      <sheetName val="FET-226"/>
      <sheetName val="FET-228"/>
      <sheetName val="FET-229"/>
      <sheetName val="FET-230"/>
      <sheetName val="FET-233"/>
      <sheetName val="FET-234"/>
      <sheetName val="FET-239"/>
      <sheetName val="FET-240"/>
      <sheetName val="FET-242"/>
      <sheetName val="FET-244"/>
      <sheetName val="FET-245"/>
      <sheetName val="FET-246"/>
      <sheetName val="FET-247"/>
      <sheetName val="FET-248"/>
      <sheetName val="FET-251"/>
      <sheetName val="FET-253"/>
      <sheetName val="FET-254"/>
      <sheetName val="FET-256"/>
      <sheetName val="FET-257"/>
      <sheetName val="FET-258"/>
      <sheetName val="FET-259"/>
      <sheetName val="FET-261"/>
      <sheetName val="FET-262"/>
      <sheetName val="FET-263"/>
      <sheetName val="FET-264"/>
      <sheetName val="FET-265"/>
      <sheetName val="FET-267"/>
      <sheetName val="FET-268"/>
      <sheetName val="FET-269"/>
      <sheetName val="FET-270"/>
      <sheetName val="FET-271"/>
      <sheetName val="FET-272"/>
      <sheetName val="FET-273"/>
      <sheetName val="FET-274"/>
      <sheetName val="FET-275"/>
      <sheetName val="FET-276"/>
      <sheetName val="FET-277"/>
      <sheetName val="FET-280"/>
      <sheetName val="FET-281"/>
      <sheetName val="FET-282"/>
      <sheetName val="FET-283"/>
      <sheetName val="FET-284"/>
      <sheetName val="FET-294"/>
      <sheetName val="FET-285"/>
      <sheetName val="FET-286"/>
      <sheetName val="FET-287"/>
      <sheetName val="FET-288"/>
      <sheetName val="FET-289"/>
      <sheetName val="FET-290"/>
      <sheetName val="FET-291"/>
      <sheetName val="FET-293"/>
      <sheetName val="FET-295"/>
      <sheetName val="FET-296"/>
      <sheetName val="FET-297"/>
      <sheetName val="FET-298"/>
      <sheetName val="FET-299"/>
      <sheetName val="FET-300"/>
      <sheetName val="FET-301"/>
      <sheetName val="FET-302"/>
      <sheetName val="FET-303"/>
      <sheetName val="FET-304"/>
      <sheetName val="FET-305"/>
      <sheetName val="FET-306"/>
      <sheetName val="FET-307"/>
      <sheetName val="FET-308"/>
      <sheetName val="FET-309"/>
      <sheetName val="FET-312"/>
      <sheetName val="FET-313"/>
      <sheetName val="FET-314"/>
      <sheetName val="FET-315"/>
      <sheetName val="FET-316"/>
      <sheetName val="FET-317"/>
      <sheetName val="FET-318"/>
      <sheetName val="FET-319"/>
      <sheetName val="FET-320"/>
      <sheetName val="FET-321"/>
      <sheetName val="FET-322"/>
      <sheetName val="FET-323"/>
      <sheetName val="FET-324"/>
      <sheetName val="LISTE"/>
    </sheetNames>
    <sheetDataSet>
      <sheetData sheetId="0"/>
      <sheetData sheetId="1">
        <row r="9">
          <cell r="D9" t="str">
            <v>RC</v>
          </cell>
        </row>
      </sheetData>
      <sheetData sheetId="2"/>
      <sheetData sheetId="3" refreshError="1"/>
      <sheetData sheetId="4" refreshError="1"/>
      <sheetData sheetId="5"/>
      <sheetData sheetId="6"/>
      <sheetData sheetId="7">
        <row r="2">
          <cell r="A2" t="str">
            <v>SA_Constitution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W-RTT"/>
      <sheetName val="t100 dynamiques"/>
      <sheetName val="LISTE"/>
      <sheetName val="FC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65"/>
  <sheetViews>
    <sheetView tabSelected="1" zoomScale="51" zoomScaleNormal="51" workbookViewId="0">
      <selection activeCell="N55" sqref="N55"/>
    </sheetView>
  </sheetViews>
  <sheetFormatPr baseColWidth="10" defaultRowHeight="14.25" x14ac:dyDescent="0.2"/>
  <cols>
    <col min="1" max="1" width="14.75" customWidth="1"/>
    <col min="2" max="3" width="15.625" customWidth="1"/>
    <col min="4" max="4" width="17.625" customWidth="1"/>
    <col min="5" max="5" width="32" customWidth="1"/>
    <col min="6" max="6" width="15" customWidth="1"/>
    <col min="7" max="7" width="11" customWidth="1"/>
    <col min="8" max="8" width="12.875" customWidth="1"/>
    <col min="9" max="9" width="13.75" customWidth="1"/>
    <col min="10" max="10" width="13.5" style="9" customWidth="1"/>
    <col min="11" max="11" width="13.75" style="9" customWidth="1"/>
    <col min="12" max="12" width="11.125" customWidth="1"/>
    <col min="13" max="13" width="14.5" customWidth="1"/>
    <col min="14" max="14" width="17.375" customWidth="1"/>
    <col min="15" max="28" width="11" customWidth="1"/>
  </cols>
  <sheetData>
    <row r="1" spans="1:14" ht="29.25" customHeight="1" x14ac:dyDescent="0.2">
      <c r="A1" s="40"/>
      <c r="B1" s="40"/>
      <c r="C1" s="40"/>
      <c r="D1" s="40"/>
      <c r="E1" s="40"/>
      <c r="F1" s="40"/>
      <c r="G1" s="40"/>
      <c r="H1" s="66"/>
      <c r="I1" s="56"/>
      <c r="J1" s="72"/>
      <c r="K1" s="72"/>
      <c r="L1" s="72"/>
      <c r="M1" s="72"/>
      <c r="N1" s="57"/>
    </row>
    <row r="2" spans="1:14" ht="36.75" customHeight="1" thickBot="1" x14ac:dyDescent="0.25">
      <c r="A2" s="41"/>
      <c r="B2" s="41"/>
      <c r="C2" s="41"/>
      <c r="D2" s="41"/>
      <c r="E2" s="41"/>
      <c r="F2" s="41"/>
      <c r="G2" s="41"/>
      <c r="H2" s="67"/>
      <c r="I2" s="73"/>
      <c r="J2" s="68"/>
      <c r="K2" s="68"/>
      <c r="L2" s="68"/>
      <c r="M2" s="68"/>
      <c r="N2" s="69"/>
    </row>
    <row r="3" spans="1:14" ht="36.75" customHeight="1" thickBot="1" x14ac:dyDescent="0.25">
      <c r="A3" s="53"/>
      <c r="B3" s="54"/>
      <c r="C3" s="54"/>
      <c r="D3" s="54"/>
      <c r="E3" s="55"/>
      <c r="F3" s="26" t="s">
        <v>6</v>
      </c>
      <c r="G3" s="26">
        <v>2</v>
      </c>
      <c r="H3" s="71">
        <v>3</v>
      </c>
      <c r="I3" s="58"/>
      <c r="J3" s="70"/>
      <c r="K3" s="70"/>
      <c r="L3" s="70"/>
      <c r="M3" s="70"/>
      <c r="N3" s="59"/>
    </row>
    <row r="4" spans="1:14" ht="15" customHeight="1" x14ac:dyDescent="0.2">
      <c r="A4" s="47"/>
      <c r="B4" s="48"/>
      <c r="C4" s="48"/>
      <c r="D4" s="48"/>
      <c r="E4" s="49"/>
      <c r="F4" s="74">
        <v>64</v>
      </c>
      <c r="G4" s="11">
        <v>0</v>
      </c>
      <c r="H4" s="11">
        <v>-1.35</v>
      </c>
      <c r="I4" s="60"/>
      <c r="J4" s="61"/>
      <c r="K4" s="61"/>
      <c r="L4" s="61"/>
      <c r="M4" s="61"/>
      <c r="N4" s="62"/>
    </row>
    <row r="5" spans="1:14" ht="15" customHeight="1" x14ac:dyDescent="0.2">
      <c r="A5" s="47"/>
      <c r="B5" s="48"/>
      <c r="C5" s="48"/>
      <c r="D5" s="48"/>
      <c r="E5" s="49"/>
      <c r="F5" s="74">
        <v>64</v>
      </c>
      <c r="G5" s="11">
        <v>0</v>
      </c>
      <c r="H5" s="11">
        <v>-7</v>
      </c>
      <c r="I5" s="60"/>
      <c r="J5" s="61"/>
      <c r="K5" s="61"/>
      <c r="L5" s="61"/>
      <c r="M5" s="61"/>
      <c r="N5" s="62"/>
    </row>
    <row r="6" spans="1:14" ht="15" customHeight="1" x14ac:dyDescent="0.2">
      <c r="A6" s="47"/>
      <c r="B6" s="48"/>
      <c r="C6" s="48"/>
      <c r="D6" s="48"/>
      <c r="E6" s="49"/>
      <c r="F6" s="74">
        <v>64</v>
      </c>
      <c r="G6" s="11">
        <v>0</v>
      </c>
      <c r="H6" s="11">
        <v>-0.4</v>
      </c>
      <c r="I6" s="60"/>
      <c r="J6" s="61"/>
      <c r="K6" s="61"/>
      <c r="L6" s="61"/>
      <c r="M6" s="61"/>
      <c r="N6" s="62"/>
    </row>
    <row r="7" spans="1:14" ht="15" customHeight="1" x14ac:dyDescent="0.2">
      <c r="A7" s="47"/>
      <c r="B7" s="48"/>
      <c r="C7" s="48"/>
      <c r="D7" s="48"/>
      <c r="E7" s="49"/>
      <c r="F7" s="75">
        <v>64</v>
      </c>
      <c r="G7" s="11">
        <v>0</v>
      </c>
      <c r="H7" s="15">
        <v>-25</v>
      </c>
      <c r="I7" s="60"/>
      <c r="J7" s="61"/>
      <c r="K7" s="61"/>
      <c r="L7" s="61"/>
      <c r="M7" s="61"/>
      <c r="N7" s="62"/>
    </row>
    <row r="8" spans="1:14" ht="15" customHeight="1" x14ac:dyDescent="0.2">
      <c r="A8" s="47"/>
      <c r="B8" s="48"/>
      <c r="C8" s="48"/>
      <c r="D8" s="48"/>
      <c r="E8" s="49"/>
      <c r="F8" s="74">
        <v>64</v>
      </c>
      <c r="G8" s="11">
        <v>130</v>
      </c>
      <c r="H8" s="11">
        <v>34.799999999999997</v>
      </c>
      <c r="I8" s="60"/>
      <c r="J8" s="61"/>
      <c r="K8" s="61"/>
      <c r="L8" s="61"/>
      <c r="M8" s="61"/>
      <c r="N8" s="62"/>
    </row>
    <row r="9" spans="1:14" ht="15" customHeight="1" x14ac:dyDescent="0.2">
      <c r="A9" s="47"/>
      <c r="B9" s="48"/>
      <c r="C9" s="48"/>
      <c r="D9" s="48"/>
      <c r="E9" s="49"/>
      <c r="F9" s="74">
        <v>70</v>
      </c>
      <c r="G9" s="11">
        <v>121</v>
      </c>
      <c r="H9" s="11">
        <v>6.3</v>
      </c>
      <c r="I9" s="60"/>
      <c r="J9" s="61"/>
      <c r="K9" s="61"/>
      <c r="L9" s="61"/>
      <c r="M9" s="61"/>
      <c r="N9" s="62"/>
    </row>
    <row r="10" spans="1:14" ht="15" customHeight="1" x14ac:dyDescent="0.2">
      <c r="A10" s="47"/>
      <c r="B10" s="48"/>
      <c r="C10" s="48"/>
      <c r="D10" s="48"/>
      <c r="E10" s="49"/>
      <c r="F10" s="74">
        <v>79</v>
      </c>
      <c r="G10" s="11">
        <v>0</v>
      </c>
      <c r="H10" s="11">
        <v>-22.7</v>
      </c>
      <c r="I10" s="60"/>
      <c r="J10" s="61"/>
      <c r="K10" s="61"/>
      <c r="L10" s="61"/>
      <c r="M10" s="61"/>
      <c r="N10" s="62"/>
    </row>
    <row r="11" spans="1:14" ht="15" customHeight="1" x14ac:dyDescent="0.2">
      <c r="A11" s="47"/>
      <c r="B11" s="48"/>
      <c r="C11" s="48"/>
      <c r="D11" s="48"/>
      <c r="E11" s="49"/>
      <c r="F11" s="74">
        <v>98</v>
      </c>
      <c r="G11" s="11">
        <v>0</v>
      </c>
      <c r="H11" s="11">
        <v>-11</v>
      </c>
      <c r="I11" s="60"/>
      <c r="J11" s="61"/>
      <c r="K11" s="61"/>
      <c r="L11" s="61"/>
      <c r="M11" s="61"/>
      <c r="N11" s="62"/>
    </row>
    <row r="12" spans="1:14" ht="15" customHeight="1" x14ac:dyDescent="0.2">
      <c r="A12" s="47"/>
      <c r="B12" s="48"/>
      <c r="C12" s="48"/>
      <c r="D12" s="48"/>
      <c r="E12" s="49"/>
      <c r="F12" s="74">
        <v>100</v>
      </c>
      <c r="G12" s="11">
        <v>0</v>
      </c>
      <c r="H12" s="11">
        <v>-7.9</v>
      </c>
      <c r="I12" s="60"/>
      <c r="J12" s="61"/>
      <c r="K12" s="61"/>
      <c r="L12" s="61"/>
      <c r="M12" s="61"/>
      <c r="N12" s="62"/>
    </row>
    <row r="13" spans="1:14" ht="15" customHeight="1" x14ac:dyDescent="0.2">
      <c r="A13" s="47"/>
      <c r="B13" s="48"/>
      <c r="C13" s="48"/>
      <c r="D13" s="48"/>
      <c r="E13" s="49"/>
      <c r="F13" s="74">
        <v>111</v>
      </c>
      <c r="G13" s="11">
        <v>0</v>
      </c>
      <c r="H13" s="11">
        <v>-9</v>
      </c>
      <c r="I13" s="60"/>
      <c r="J13" s="61"/>
      <c r="K13" s="61"/>
      <c r="L13" s="61"/>
      <c r="M13" s="61"/>
      <c r="N13" s="62"/>
    </row>
    <row r="14" spans="1:14" ht="15" customHeight="1" x14ac:dyDescent="0.2">
      <c r="A14" s="47"/>
      <c r="B14" s="48"/>
      <c r="C14" s="48"/>
      <c r="D14" s="48"/>
      <c r="E14" s="49"/>
      <c r="F14" s="74">
        <v>111</v>
      </c>
      <c r="G14" s="11">
        <v>0</v>
      </c>
      <c r="H14" s="11">
        <v>-5</v>
      </c>
      <c r="I14" s="60"/>
      <c r="J14" s="61"/>
      <c r="K14" s="61"/>
      <c r="L14" s="61"/>
      <c r="M14" s="61"/>
      <c r="N14" s="62"/>
    </row>
    <row r="15" spans="1:14" ht="15" customHeight="1" x14ac:dyDescent="0.2">
      <c r="A15" s="47"/>
      <c r="B15" s="48"/>
      <c r="C15" s="48"/>
      <c r="D15" s="48"/>
      <c r="E15" s="49"/>
      <c r="F15" s="74">
        <v>111</v>
      </c>
      <c r="G15" s="11">
        <v>0</v>
      </c>
      <c r="H15" s="11">
        <v>-19</v>
      </c>
      <c r="I15" s="60"/>
      <c r="J15" s="61"/>
      <c r="K15" s="61"/>
      <c r="L15" s="61"/>
      <c r="M15" s="61"/>
      <c r="N15" s="62"/>
    </row>
    <row r="16" spans="1:14" ht="15.75" x14ac:dyDescent="0.2">
      <c r="A16" s="47"/>
      <c r="B16" s="48"/>
      <c r="C16" s="48"/>
      <c r="D16" s="48"/>
      <c r="E16" s="49"/>
      <c r="F16" s="74">
        <v>130</v>
      </c>
      <c r="G16" s="11">
        <v>0</v>
      </c>
      <c r="H16" s="11">
        <v>-2</v>
      </c>
      <c r="I16" s="60"/>
      <c r="J16" s="61"/>
      <c r="K16" s="61"/>
      <c r="L16" s="61"/>
      <c r="M16" s="61"/>
      <c r="N16" s="62"/>
    </row>
    <row r="17" spans="1:19" ht="15.75" x14ac:dyDescent="0.2">
      <c r="A17" s="47"/>
      <c r="B17" s="48"/>
      <c r="C17" s="48"/>
      <c r="D17" s="48"/>
      <c r="E17" s="49"/>
      <c r="F17" s="74">
        <v>130</v>
      </c>
      <c r="G17" s="11">
        <v>0</v>
      </c>
      <c r="H17" s="11">
        <v>-4.4800000000000004</v>
      </c>
      <c r="I17" s="60"/>
      <c r="J17" s="61"/>
      <c r="K17" s="61"/>
      <c r="L17" s="61"/>
      <c r="M17" s="61"/>
      <c r="N17" s="62"/>
    </row>
    <row r="18" spans="1:19" ht="15.75" x14ac:dyDescent="0.2">
      <c r="A18" s="47"/>
      <c r="B18" s="48"/>
      <c r="C18" s="48"/>
      <c r="D18" s="48"/>
      <c r="E18" s="49"/>
      <c r="F18" s="74">
        <v>130</v>
      </c>
      <c r="G18" s="11">
        <v>0</v>
      </c>
      <c r="H18" s="11">
        <v>22.39</v>
      </c>
      <c r="I18" s="60"/>
      <c r="J18" s="61"/>
      <c r="K18" s="61"/>
      <c r="L18" s="61"/>
      <c r="M18" s="61"/>
      <c r="N18" s="62"/>
    </row>
    <row r="19" spans="1:19" ht="16.5" thickBot="1" x14ac:dyDescent="0.25">
      <c r="A19" s="50"/>
      <c r="B19" s="51"/>
      <c r="C19" s="51"/>
      <c r="D19" s="51"/>
      <c r="E19" s="52"/>
      <c r="F19" s="76">
        <v>130</v>
      </c>
      <c r="G19" s="10">
        <v>0</v>
      </c>
      <c r="H19" s="10">
        <v>-15</v>
      </c>
      <c r="I19" s="63"/>
      <c r="J19" s="64"/>
      <c r="K19" s="64"/>
      <c r="L19" s="64"/>
      <c r="M19" s="64"/>
      <c r="N19" s="65"/>
    </row>
    <row r="23" spans="1:19" x14ac:dyDescent="0.2">
      <c r="S23">
        <v>1</v>
      </c>
    </row>
    <row r="28" spans="1:19" ht="15" thickBot="1" x14ac:dyDescent="0.25"/>
    <row r="29" spans="1:19" ht="17.25" customHeight="1" thickBot="1" x14ac:dyDescent="0.25">
      <c r="G29" s="36" t="s">
        <v>2</v>
      </c>
      <c r="H29" s="37"/>
      <c r="I29" s="38"/>
    </row>
    <row r="32" spans="1:19" ht="18.75" customHeight="1" x14ac:dyDescent="0.2"/>
    <row r="35" spans="2:12" x14ac:dyDescent="0.2">
      <c r="B35" s="2"/>
      <c r="C35" s="39" t="s">
        <v>0</v>
      </c>
      <c r="D35" s="39"/>
    </row>
    <row r="36" spans="2:12" x14ac:dyDescent="0.2">
      <c r="B36" s="2"/>
      <c r="C36" s="3" t="e">
        <f>DONNEES!#REF!</f>
        <v>#REF!</v>
      </c>
      <c r="D36" s="3">
        <v>790</v>
      </c>
    </row>
    <row r="37" spans="2:12" x14ac:dyDescent="0.2">
      <c r="B37" s="2"/>
      <c r="C37" s="3" t="e">
        <f>DONNEES!#REF!</f>
        <v>#REF!</v>
      </c>
      <c r="D37" s="3">
        <v>560</v>
      </c>
    </row>
    <row r="38" spans="2:12" x14ac:dyDescent="0.2">
      <c r="B38" s="2"/>
      <c r="C38" s="39" t="s">
        <v>1</v>
      </c>
      <c r="D38" s="39"/>
    </row>
    <row r="39" spans="2:12" ht="55.5" customHeight="1" x14ac:dyDescent="0.2">
      <c r="B39" s="2"/>
      <c r="C39" s="3" t="e">
        <f>DONNEES!#REF!</f>
        <v>#REF!</v>
      </c>
      <c r="D39" s="3" t="e">
        <f>DONNEES!#REF!</f>
        <v>#REF!</v>
      </c>
      <c r="K39" s="12"/>
      <c r="L39" s="5"/>
    </row>
    <row r="40" spans="2:12" ht="51.75" customHeight="1" x14ac:dyDescent="0.2">
      <c r="K40" s="12"/>
      <c r="L40" s="5"/>
    </row>
    <row r="50" spans="2:13" x14ac:dyDescent="0.2">
      <c r="C50" s="16"/>
      <c r="D50" s="16"/>
      <c r="E50" s="16"/>
      <c r="F50" s="16"/>
      <c r="G50" s="16"/>
      <c r="H50" s="16"/>
      <c r="I50" s="16"/>
      <c r="J50" s="16"/>
    </row>
    <row r="51" spans="2:13" x14ac:dyDescent="0.2">
      <c r="C51" s="16"/>
      <c r="D51" s="16"/>
      <c r="E51" s="16"/>
      <c r="F51" s="16"/>
      <c r="G51" s="16"/>
      <c r="H51" s="16"/>
      <c r="I51" s="16"/>
      <c r="J51" s="16"/>
    </row>
    <row r="52" spans="2:13" x14ac:dyDescent="0.2">
      <c r="C52" s="16"/>
      <c r="D52" s="16"/>
      <c r="E52" s="16"/>
      <c r="F52" s="16"/>
      <c r="G52" s="16"/>
      <c r="H52" s="16"/>
      <c r="I52" s="16"/>
      <c r="J52" s="16"/>
    </row>
    <row r="53" spans="2:13" ht="15" thickBot="1" x14ac:dyDescent="0.25">
      <c r="C53" s="16"/>
      <c r="D53" s="16"/>
      <c r="E53" s="16"/>
      <c r="F53" s="16"/>
      <c r="G53" s="16"/>
      <c r="H53" s="16"/>
      <c r="I53" s="16"/>
      <c r="J53" s="16"/>
    </row>
    <row r="54" spans="2:13" x14ac:dyDescent="0.2">
      <c r="C54" s="27"/>
      <c r="D54" s="28"/>
      <c r="E54" s="28"/>
      <c r="F54" s="28"/>
      <c r="G54" s="28"/>
      <c r="H54" s="28"/>
      <c r="I54" s="28"/>
      <c r="J54" s="28"/>
      <c r="K54" s="29"/>
    </row>
    <row r="55" spans="2:13" x14ac:dyDescent="0.2">
      <c r="C55" s="30"/>
      <c r="D55" s="31"/>
      <c r="E55" s="31"/>
      <c r="F55" s="31"/>
      <c r="G55" s="31"/>
      <c r="H55" s="31"/>
      <c r="I55" s="31"/>
      <c r="J55" s="31"/>
      <c r="K55" s="32"/>
    </row>
    <row r="56" spans="2:13" x14ac:dyDescent="0.2">
      <c r="C56" s="30"/>
      <c r="D56" s="31"/>
      <c r="E56" s="31"/>
      <c r="F56" s="31"/>
      <c r="G56" s="31"/>
      <c r="H56" s="31"/>
      <c r="I56" s="31"/>
      <c r="J56" s="31"/>
      <c r="K56" s="32"/>
    </row>
    <row r="57" spans="2:13" ht="15" thickBot="1" x14ac:dyDescent="0.25">
      <c r="C57" s="33"/>
      <c r="D57" s="34"/>
      <c r="E57" s="34"/>
      <c r="F57" s="34"/>
      <c r="G57" s="34"/>
      <c r="H57" s="34"/>
      <c r="I57" s="34"/>
      <c r="J57" s="34"/>
      <c r="K57" s="35"/>
    </row>
    <row r="58" spans="2:13" x14ac:dyDescent="0.2">
      <c r="B58" s="4"/>
      <c r="C58" s="16"/>
      <c r="D58" s="16"/>
      <c r="E58" s="16"/>
      <c r="F58" s="16"/>
      <c r="G58" s="16"/>
      <c r="H58" s="16"/>
      <c r="I58" s="16"/>
      <c r="J58" s="16"/>
      <c r="K58" s="16"/>
      <c r="L58" s="4"/>
      <c r="M58" s="4"/>
    </row>
    <row r="59" spans="2:13" ht="34.5" customHeight="1" x14ac:dyDescent="0.2">
      <c r="B59" s="4"/>
      <c r="C59" s="16"/>
      <c r="D59" s="16"/>
      <c r="E59" s="16"/>
      <c r="F59" s="16"/>
      <c r="G59" s="16"/>
      <c r="H59" s="16"/>
      <c r="I59" s="16"/>
      <c r="J59" s="16"/>
      <c r="K59" s="16"/>
      <c r="L59" s="4"/>
      <c r="M59" s="4"/>
    </row>
    <row r="60" spans="2:13" x14ac:dyDescent="0.2">
      <c r="B60" s="4"/>
      <c r="C60" s="16"/>
      <c r="D60" s="16"/>
      <c r="E60" s="16"/>
      <c r="F60" s="16"/>
      <c r="G60" s="16"/>
      <c r="H60" s="16"/>
      <c r="I60" s="16"/>
      <c r="J60" s="16"/>
      <c r="K60" s="16"/>
      <c r="L60" s="4"/>
      <c r="M60" s="4"/>
    </row>
    <row r="61" spans="2:13" x14ac:dyDescent="0.2">
      <c r="B61" s="4"/>
      <c r="C61" s="4"/>
      <c r="D61" s="4"/>
      <c r="E61" s="4"/>
      <c r="F61" s="4"/>
      <c r="G61" s="4"/>
      <c r="H61" s="4"/>
      <c r="I61" s="4"/>
      <c r="J61" s="25"/>
      <c r="K61" s="25"/>
      <c r="L61" s="4"/>
      <c r="M61" s="4"/>
    </row>
    <row r="62" spans="2:13" x14ac:dyDescent="0.2">
      <c r="B62" s="4"/>
      <c r="C62" s="4"/>
      <c r="D62" s="4"/>
      <c r="E62" s="4"/>
      <c r="F62" s="4"/>
      <c r="G62" s="4"/>
      <c r="H62" s="4"/>
      <c r="I62" s="4"/>
      <c r="J62" s="25"/>
      <c r="K62" s="25"/>
      <c r="L62" s="4"/>
      <c r="M62" s="4"/>
    </row>
    <row r="63" spans="2:13" ht="69" customHeight="1" x14ac:dyDescent="0.2">
      <c r="B63" s="4"/>
      <c r="C63" s="4"/>
      <c r="D63" s="4"/>
      <c r="E63" s="4"/>
      <c r="F63" s="4"/>
      <c r="G63" s="4"/>
      <c r="H63" s="4"/>
      <c r="I63" s="4"/>
      <c r="J63" s="25"/>
      <c r="K63" s="25"/>
      <c r="L63" s="4"/>
      <c r="M63" s="4"/>
    </row>
    <row r="64" spans="2:13" ht="75" customHeight="1" x14ac:dyDescent="0.2"/>
    <row r="65" ht="51" customHeight="1" x14ac:dyDescent="0.2"/>
  </sheetData>
  <mergeCells count="9">
    <mergeCell ref="C54:K57"/>
    <mergeCell ref="G29:I29"/>
    <mergeCell ref="C35:D35"/>
    <mergeCell ref="C38:D38"/>
    <mergeCell ref="A1:G2"/>
    <mergeCell ref="A4:E19"/>
    <mergeCell ref="A3:E3"/>
    <mergeCell ref="I4:N19"/>
    <mergeCell ref="I1:N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9"/>
  <sheetViews>
    <sheetView zoomScale="73" zoomScaleNormal="73" workbookViewId="0"/>
  </sheetViews>
  <sheetFormatPr baseColWidth="10" defaultRowHeight="14.25" x14ac:dyDescent="0.2"/>
  <cols>
    <col min="1" max="1" width="9.375" customWidth="1"/>
    <col min="2" max="2" width="10.125" customWidth="1"/>
    <col min="3" max="3" width="12" customWidth="1"/>
    <col min="4" max="4" width="20.625" customWidth="1"/>
    <col min="5" max="5" width="21" customWidth="1"/>
  </cols>
  <sheetData>
    <row r="1" spans="1:8" ht="59.25" customHeight="1" thickBot="1" x14ac:dyDescent="0.25">
      <c r="A1" s="17" t="s">
        <v>3</v>
      </c>
      <c r="B1" s="18" t="s">
        <v>4</v>
      </c>
      <c r="C1" s="18" t="s">
        <v>5</v>
      </c>
      <c r="D1" s="19"/>
      <c r="E1" s="20"/>
      <c r="F1" s="44"/>
      <c r="G1" s="45"/>
      <c r="H1" s="46"/>
    </row>
    <row r="2" spans="1:8" ht="66.75" customHeight="1" thickBot="1" x14ac:dyDescent="0.25">
      <c r="A2" s="14">
        <v>64</v>
      </c>
      <c r="B2" s="23">
        <f>$D$3+SUMIFS(EX!$H$4:$H$100,EX!$F$4:$F$100,$A2) - SUMIFS(EX!$G$4:$G$100,EX!$G$4:$G$100,$A2)</f>
        <v>757.6099999999999</v>
      </c>
      <c r="C2" s="21">
        <v>637</v>
      </c>
      <c r="D2" s="24">
        <f>710.26</f>
        <v>710.26</v>
      </c>
      <c r="E2" s="7">
        <f>45.8+0.5</f>
        <v>46.3</v>
      </c>
      <c r="F2" s="8"/>
      <c r="G2" s="8"/>
      <c r="H2" s="8"/>
    </row>
    <row r="3" spans="1:8" ht="42.75" customHeight="1" thickBot="1" x14ac:dyDescent="0.25">
      <c r="A3" s="13">
        <v>70</v>
      </c>
      <c r="B3" s="6">
        <f>B2+SUMIFS(EX!$H$4:$H$100,EX!$F$4:$F$100,$A3) - SUMIFS(EX!$H$4:$H$100,EX!$G$4:$G$100,$A3)</f>
        <v>763.90999999999985</v>
      </c>
      <c r="C3" s="22">
        <v>637</v>
      </c>
      <c r="D3" s="42">
        <f>D2+E2</f>
        <v>756.56</v>
      </c>
      <c r="E3" s="43"/>
      <c r="F3" s="8"/>
      <c r="G3" s="8"/>
      <c r="H3" s="8"/>
    </row>
    <row r="4" spans="1:8" ht="30" customHeight="1" x14ac:dyDescent="0.2">
      <c r="A4" s="13">
        <v>79</v>
      </c>
      <c r="B4" s="6">
        <f>B3+SUMIFS(EX!$H$4:$H$100,EX!$F$4:$F$100,$A4) - SUMIFS(EX!$H$4:$H$100,EX!$G$4:$G$100,$A4)</f>
        <v>741.20999999999981</v>
      </c>
      <c r="C4" s="22">
        <v>637</v>
      </c>
      <c r="D4" s="8"/>
      <c r="E4" s="8"/>
      <c r="F4" s="8"/>
      <c r="G4" s="8"/>
      <c r="H4" s="8"/>
    </row>
    <row r="5" spans="1:8" ht="30" customHeight="1" x14ac:dyDescent="0.2">
      <c r="A5" s="13">
        <v>98</v>
      </c>
      <c r="B5" s="6">
        <f>B4+SUMIFS(EX!$H$4:$H$100,EX!$F$4:$F$100,$A5) - SUMIFS(EX!$H$4:$H$100,EX!$G$4:$G$100,$A5)</f>
        <v>730.20999999999981</v>
      </c>
      <c r="C5" s="22">
        <v>637</v>
      </c>
      <c r="D5" s="8"/>
      <c r="E5" s="8"/>
      <c r="F5" s="8"/>
      <c r="G5" s="8"/>
      <c r="H5" s="8"/>
    </row>
    <row r="6" spans="1:8" ht="30" customHeight="1" x14ac:dyDescent="0.2">
      <c r="A6" s="13">
        <v>100</v>
      </c>
      <c r="B6" s="6">
        <f>B5+SUMIFS(EX!$H$4:$H$100,EX!$F$4:$F$100,$A6) - SUMIFS(EX!$H$4:$H$100,EX!$G$4:$G$100,$A6)</f>
        <v>722.30999999999983</v>
      </c>
      <c r="C6" s="22">
        <v>637</v>
      </c>
      <c r="D6" s="8"/>
      <c r="E6" s="8"/>
      <c r="F6" s="8"/>
      <c r="G6" s="8"/>
      <c r="H6" s="8"/>
    </row>
    <row r="7" spans="1:8" ht="30" customHeight="1" x14ac:dyDescent="0.2">
      <c r="A7" s="13">
        <v>111</v>
      </c>
      <c r="B7" s="6">
        <f>B6+SUMIFS(EX!$H$4:$H$100,EX!$F$4:$F$100,$A7) - SUMIFS(EX!$H$4:$H$100,EX!$G$4:$G$100,$A7)</f>
        <v>689.30999999999983</v>
      </c>
      <c r="C7" s="22">
        <v>637</v>
      </c>
      <c r="E7" s="1"/>
      <c r="F7" s="1"/>
      <c r="G7" s="1"/>
      <c r="H7" s="1"/>
    </row>
    <row r="8" spans="1:8" ht="30" customHeight="1" x14ac:dyDescent="0.2">
      <c r="A8" s="13">
        <v>130</v>
      </c>
      <c r="B8" s="6">
        <f>B7+SUMIFS(EX!$H$4:$H$100,EX!$F$4:$F$100,$A8) - SUMIFS(EX!$H$4:$H$100,EX!$G$4:$G$100,$A8)</f>
        <v>655.41999999999985</v>
      </c>
      <c r="C8" s="22">
        <v>637</v>
      </c>
    </row>
    <row r="9" spans="1:8" x14ac:dyDescent="0.2">
      <c r="A9" s="77">
        <v>200</v>
      </c>
      <c r="B9" s="6">
        <f>B8+SUMIFS(EX!$H$4:$H$100,EX!$F$4:$F$100,$A9) - SUMIFS(EX!$H$4:$H$100,EX!$G$4:$G$100,$A9)</f>
        <v>655.41999999999985</v>
      </c>
      <c r="C9" s="22">
        <v>637</v>
      </c>
    </row>
  </sheetData>
  <mergeCells count="2">
    <mergeCell ref="F1:H1"/>
    <mergeCell ref="D3:E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</vt:lpstr>
      <vt:lpstr>DONNEES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2015-09-08T11:39:02Z</dcterms:created>
  <dcterms:modified xsi:type="dcterms:W3CDTF">2015-10-18T14:19:37Z</dcterms:modified>
</cp:coreProperties>
</file>