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020" yWindow="690" windowWidth="20205" windowHeight="9525"/>
  </bookViews>
  <sheets>
    <sheet name="ACCUEIL" sheetId="1" r:id="rId1"/>
    <sheet name="UA 999 NEWARK" sheetId="2" r:id="rId2"/>
    <sheet name="UA 950 WASHINGTON" sheetId="3" r:id="rId3"/>
    <sheet name="UA 972 CHICAGO" sheetId="4" r:id="rId4"/>
    <sheet name="Parametres" sheetId="5" r:id="rId5"/>
  </sheets>
  <externalReferences>
    <externalReference r:id="rId6"/>
  </externalReferences>
  <definedNames>
    <definedName name="dept">Parametres!$I$2</definedName>
    <definedName name="Nom">OFFSET(Parametres!$A$2,,,COUNTIF(Parametres!$A:$A,"&gt;&lt;")-1)</definedName>
    <definedName name="Plaques">OFFSET(Parametres!$C$1,1,,COUNTA(Parametres!$C:$C),2)</definedName>
    <definedName name="TRINOM">OFFSET(dept,,COUNTIF(Parametres!$I:$I,"&gt;&lt;")-1)</definedName>
    <definedName name="Véhicules">OFFSET(dept,,,COUNTIF(Parametres!$C:$C,"&gt;&lt;")-1)</definedName>
  </definedNames>
  <calcPr calcId="125725"/>
</workbook>
</file>

<file path=xl/calcChain.xml><?xml version="1.0" encoding="utf-8"?>
<calcChain xmlns="http://schemas.openxmlformats.org/spreadsheetml/2006/main">
  <c r="G12" i="1" a="1"/>
  <c r="G12" s="1"/>
  <c r="I150" i="5" l="1" a="1"/>
  <c r="I150" s="1"/>
  <c r="I149" a="1"/>
  <c r="I149" s="1"/>
  <c r="I148" a="1"/>
  <c r="I148" s="1"/>
  <c r="I147" a="1"/>
  <c r="I147" s="1"/>
  <c r="I146" a="1"/>
  <c r="I146" s="1"/>
  <c r="I145" a="1"/>
  <c r="I145" s="1"/>
  <c r="I144" a="1"/>
  <c r="I144" s="1"/>
  <c r="I143" a="1"/>
  <c r="I143" s="1"/>
  <c r="I142" a="1"/>
  <c r="I142" s="1"/>
  <c r="I141" a="1"/>
  <c r="I141" s="1"/>
  <c r="I140" a="1"/>
  <c r="I140" s="1"/>
  <c r="I139" a="1"/>
  <c r="I139" s="1"/>
  <c r="I138" a="1"/>
  <c r="I138" s="1"/>
  <c r="I137" a="1"/>
  <c r="I137" s="1"/>
  <c r="I136" a="1"/>
  <c r="I136" s="1"/>
  <c r="I135" a="1"/>
  <c r="I135" s="1"/>
  <c r="I134" a="1"/>
  <c r="I134" s="1"/>
  <c r="I133" a="1"/>
  <c r="I133" s="1"/>
  <c r="I132" a="1"/>
  <c r="I132" s="1"/>
  <c r="I131" a="1"/>
  <c r="I131" s="1"/>
  <c r="I130" a="1"/>
  <c r="I130" s="1"/>
  <c r="I129" a="1"/>
  <c r="I129" s="1"/>
  <c r="I128" a="1"/>
  <c r="I128" s="1"/>
  <c r="I127" a="1"/>
  <c r="I127" s="1"/>
  <c r="I126" a="1"/>
  <c r="I126" s="1"/>
  <c r="I125" a="1"/>
  <c r="I125" s="1"/>
  <c r="I124" a="1"/>
  <c r="I124" s="1"/>
  <c r="I123" a="1"/>
  <c r="I123" s="1"/>
  <c r="I122" a="1"/>
  <c r="I122" s="1"/>
  <c r="I121" a="1"/>
  <c r="I121" s="1"/>
  <c r="I120" a="1"/>
  <c r="I120" s="1"/>
  <c r="I119" a="1"/>
  <c r="I119" s="1"/>
  <c r="I118" a="1"/>
  <c r="I118" s="1"/>
  <c r="I117" a="1"/>
  <c r="I117" s="1"/>
  <c r="I116" a="1"/>
  <c r="I116" s="1"/>
  <c r="I115" a="1"/>
  <c r="I115" s="1"/>
  <c r="I114" a="1"/>
  <c r="I114" s="1"/>
  <c r="I113" a="1"/>
  <c r="I113" s="1"/>
  <c r="I112" a="1"/>
  <c r="I112" s="1"/>
  <c r="I111" a="1"/>
  <c r="I111" s="1"/>
  <c r="I110" a="1"/>
  <c r="I110" s="1"/>
  <c r="I109" a="1"/>
  <c r="I109" s="1"/>
  <c r="I108" a="1"/>
  <c r="I108" s="1"/>
  <c r="I107" a="1"/>
  <c r="I107" s="1"/>
  <c r="I106" a="1"/>
  <c r="I106" s="1"/>
  <c r="I105" a="1"/>
  <c r="I105" s="1"/>
  <c r="I104" a="1"/>
  <c r="I104" s="1"/>
  <c r="I103" a="1"/>
  <c r="I103" s="1"/>
  <c r="I102" a="1"/>
  <c r="I102" s="1"/>
  <c r="I101" a="1"/>
  <c r="I101" s="1"/>
  <c r="I100" a="1"/>
  <c r="I100" s="1"/>
  <c r="I99" a="1"/>
  <c r="I99" s="1"/>
  <c r="I98" a="1"/>
  <c r="I98" s="1"/>
  <c r="I97" a="1"/>
  <c r="I97" s="1"/>
  <c r="I96" a="1"/>
  <c r="I96" s="1"/>
  <c r="I95" a="1"/>
  <c r="I95" s="1"/>
  <c r="I94" a="1"/>
  <c r="I94" s="1"/>
  <c r="I93" a="1"/>
  <c r="I93" s="1"/>
  <c r="I92" a="1"/>
  <c r="I92" s="1"/>
  <c r="I91" a="1"/>
  <c r="I91" s="1"/>
  <c r="I90" a="1"/>
  <c r="I90" s="1"/>
  <c r="I89" a="1"/>
  <c r="I89" s="1"/>
  <c r="I88" a="1"/>
  <c r="I88" s="1"/>
  <c r="I87" a="1"/>
  <c r="I87" s="1"/>
  <c r="I86" a="1"/>
  <c r="I86" s="1"/>
  <c r="I85" a="1"/>
  <c r="I85" s="1"/>
  <c r="I84" a="1"/>
  <c r="I84" s="1"/>
  <c r="I83" a="1"/>
  <c r="I83" s="1"/>
  <c r="I82" a="1"/>
  <c r="I82" s="1"/>
  <c r="I81" a="1"/>
  <c r="I81" s="1"/>
  <c r="I80" a="1"/>
  <c r="I80" s="1"/>
  <c r="I79" a="1"/>
  <c r="I79" s="1"/>
  <c r="I78" a="1"/>
  <c r="I78" s="1"/>
  <c r="I77" a="1"/>
  <c r="I77" s="1"/>
  <c r="I76" a="1"/>
  <c r="I76" s="1"/>
  <c r="I75" a="1"/>
  <c r="I75" s="1"/>
  <c r="I74" a="1"/>
  <c r="I74" s="1"/>
  <c r="I73" a="1"/>
  <c r="I73" s="1"/>
  <c r="I72" a="1"/>
  <c r="I72" s="1"/>
  <c r="I71" a="1"/>
  <c r="I71" s="1"/>
  <c r="I70" a="1"/>
  <c r="I70" s="1"/>
  <c r="I69" a="1"/>
  <c r="I69" s="1"/>
  <c r="I68" a="1"/>
  <c r="I68" s="1"/>
  <c r="I67" a="1"/>
  <c r="I67" s="1"/>
  <c r="I66" a="1"/>
  <c r="I66" s="1"/>
  <c r="I65" a="1"/>
  <c r="I65" s="1"/>
  <c r="I64" a="1"/>
  <c r="I64" s="1"/>
  <c r="I63" a="1"/>
  <c r="I63" s="1"/>
  <c r="I62" a="1"/>
  <c r="I62" s="1"/>
  <c r="I61" a="1"/>
  <c r="I61" s="1"/>
  <c r="I60" a="1"/>
  <c r="I60" s="1"/>
  <c r="I59" a="1"/>
  <c r="I59" s="1"/>
  <c r="I58" a="1"/>
  <c r="I58" s="1"/>
  <c r="I57" a="1"/>
  <c r="I57" s="1"/>
  <c r="I56" a="1"/>
  <c r="I56" s="1"/>
  <c r="I55" a="1"/>
  <c r="I55" s="1"/>
  <c r="I54" a="1"/>
  <c r="I54" s="1"/>
  <c r="I53" a="1"/>
  <c r="I53" s="1"/>
  <c r="I52" a="1"/>
  <c r="I52" s="1"/>
  <c r="I51" a="1"/>
  <c r="I51" s="1"/>
  <c r="I50" a="1"/>
  <c r="I50" s="1"/>
  <c r="I49" a="1"/>
  <c r="I49" s="1"/>
  <c r="I48" a="1"/>
  <c r="I48" s="1"/>
  <c r="I47" a="1"/>
  <c r="I47" s="1"/>
  <c r="I46" a="1"/>
  <c r="I46" s="1"/>
  <c r="I45" a="1"/>
  <c r="I45" s="1"/>
  <c r="I44" a="1"/>
  <c r="I44" s="1"/>
  <c r="I43" a="1"/>
  <c r="I43" s="1"/>
  <c r="I42" a="1"/>
  <c r="I42" s="1"/>
  <c r="I41" a="1"/>
  <c r="I41" s="1"/>
  <c r="I40" a="1"/>
  <c r="I40" s="1"/>
  <c r="I39" a="1"/>
  <c r="I39" s="1"/>
  <c r="I38" a="1"/>
  <c r="I38" s="1"/>
  <c r="I37" a="1"/>
  <c r="I37" s="1"/>
  <c r="I36" a="1"/>
  <c r="I36" s="1"/>
  <c r="I35" a="1"/>
  <c r="I35" s="1"/>
  <c r="I34" a="1"/>
  <c r="I34" s="1"/>
  <c r="I33" a="1"/>
  <c r="I33" s="1"/>
  <c r="I32" a="1"/>
  <c r="I32" s="1"/>
  <c r="I31" a="1"/>
  <c r="I31" s="1"/>
  <c r="I30" a="1"/>
  <c r="I30" s="1"/>
  <c r="I29" a="1"/>
  <c r="I29" s="1"/>
  <c r="I28" a="1"/>
  <c r="I28" s="1"/>
  <c r="I27" a="1"/>
  <c r="I27" s="1"/>
  <c r="I26" a="1"/>
  <c r="I26" s="1"/>
  <c r="I25" a="1"/>
  <c r="I25" s="1"/>
  <c r="I24" a="1"/>
  <c r="I24" s="1"/>
  <c r="I23" a="1"/>
  <c r="I23" s="1"/>
  <c r="I22" a="1"/>
  <c r="I22" s="1"/>
  <c r="I21" a="1"/>
  <c r="I21" s="1"/>
  <c r="I20" a="1"/>
  <c r="I20" s="1"/>
  <c r="I19" a="1"/>
  <c r="I19" s="1"/>
  <c r="I18" a="1"/>
  <c r="I18" s="1"/>
  <c r="I17" a="1"/>
  <c r="I17" s="1"/>
  <c r="I16" a="1"/>
  <c r="I16" s="1"/>
  <c r="I15" a="1"/>
  <c r="I15" s="1"/>
  <c r="I14" a="1"/>
  <c r="I14" s="1"/>
  <c r="I13" a="1"/>
  <c r="I13" s="1"/>
  <c r="I12" a="1"/>
  <c r="I12" s="1"/>
  <c r="I11" a="1"/>
  <c r="I11" s="1"/>
  <c r="I10" a="1"/>
  <c r="I10" s="1"/>
  <c r="I9" a="1"/>
  <c r="I9" s="1"/>
  <c r="I8" a="1"/>
  <c r="I8" s="1"/>
  <c r="I7" a="1"/>
  <c r="I7" s="1"/>
  <c r="I6" a="1"/>
  <c r="I6" s="1"/>
  <c r="I5" a="1"/>
  <c r="I5" s="1"/>
  <c r="I4" a="1"/>
  <c r="I4" s="1"/>
  <c r="I3" a="1"/>
  <c r="I3" s="1"/>
  <c r="I2" a="1"/>
  <c r="I2" s="1"/>
  <c r="G38" i="1"/>
  <c r="G72"/>
  <c r="F3" i="2"/>
  <c r="F53"/>
  <c r="F103"/>
  <c r="F153"/>
  <c r="F203"/>
  <c r="F164" i="4"/>
  <c r="F162"/>
  <c r="G158"/>
  <c r="F154"/>
  <c r="B155"/>
  <c r="B154"/>
  <c r="B153"/>
  <c r="F153" s="1"/>
  <c r="F114"/>
  <c r="F112"/>
  <c r="G108"/>
  <c r="B105"/>
  <c r="B104"/>
  <c r="B103"/>
  <c r="F103" s="1"/>
  <c r="F64"/>
  <c r="F62"/>
  <c r="G58"/>
  <c r="F54"/>
  <c r="B55"/>
  <c r="B54"/>
  <c r="B53"/>
  <c r="F53" s="1"/>
  <c r="F14"/>
  <c r="F12"/>
  <c r="G8"/>
  <c r="F4"/>
  <c r="B5"/>
  <c r="B4"/>
  <c r="B3"/>
  <c r="F3" s="1"/>
  <c r="F114" i="3"/>
  <c r="F112"/>
  <c r="G108"/>
  <c r="B206"/>
  <c r="B205"/>
  <c r="F164"/>
  <c r="F162"/>
  <c r="G158"/>
  <c r="B155"/>
  <c r="F154"/>
  <c r="B154"/>
  <c r="E232"/>
  <c r="F215"/>
  <c r="F213"/>
  <c r="G209"/>
  <c r="B105"/>
  <c r="B104"/>
  <c r="F64"/>
  <c r="F62"/>
  <c r="G58"/>
  <c r="F54"/>
  <c r="B55"/>
  <c r="B54"/>
  <c r="F14"/>
  <c r="F12"/>
  <c r="G8"/>
  <c r="F4"/>
  <c r="B5"/>
  <c r="B4"/>
  <c r="F214" i="2"/>
  <c r="F212"/>
  <c r="G208"/>
  <c r="F204"/>
  <c r="B205"/>
  <c r="B204"/>
  <c r="B203"/>
  <c r="F164"/>
  <c r="F162"/>
  <c r="G158"/>
  <c r="F154"/>
  <c r="B155"/>
  <c r="B154"/>
  <c r="B153"/>
  <c r="F114"/>
  <c r="F112"/>
  <c r="G108"/>
  <c r="B105"/>
  <c r="B104"/>
  <c r="B103"/>
  <c r="G64"/>
  <c r="F62"/>
  <c r="G58"/>
  <c r="F54"/>
  <c r="B55"/>
  <c r="B54"/>
  <c r="B53"/>
  <c r="F12"/>
  <c r="F14"/>
  <c r="G8"/>
  <c r="B5"/>
  <c r="F4"/>
  <c r="B4"/>
  <c r="B3"/>
  <c r="E231"/>
  <c r="E181" i="4"/>
  <c r="E131"/>
  <c r="E81"/>
  <c r="E31"/>
  <c r="E181" i="3"/>
  <c r="E131"/>
  <c r="E81"/>
  <c r="E31"/>
  <c r="E181" i="2"/>
  <c r="E131"/>
  <c r="E81"/>
  <c r="E31"/>
  <c r="B53" i="3"/>
  <c r="F53" s="1"/>
  <c r="B3" l="1"/>
  <c r="F3" s="1"/>
  <c r="B204"/>
  <c r="F204" s="1"/>
  <c r="B103"/>
  <c r="F103" s="1"/>
  <c r="B153"/>
  <c r="F153" s="1"/>
</calcChain>
</file>

<file path=xl/sharedStrings.xml><?xml version="1.0" encoding="utf-8"?>
<sst xmlns="http://schemas.openxmlformats.org/spreadsheetml/2006/main" count="1232" uniqueCount="332">
  <si>
    <t>UNITED AIRLINES NEWARK</t>
  </si>
  <si>
    <t>DATE</t>
  </si>
  <si>
    <t>BN AVION --&gt; THE HOTEL  ----   COCKPIT CREW</t>
  </si>
  <si>
    <t>N°</t>
  </si>
  <si>
    <t>NOM, PRENOMS</t>
  </si>
  <si>
    <t>N° VOL</t>
  </si>
  <si>
    <t>Heures</t>
  </si>
  <si>
    <t xml:space="preserve"> Pax</t>
  </si>
  <si>
    <t>Véhicules</t>
  </si>
  <si>
    <t>Plaques</t>
  </si>
  <si>
    <t>Remarques</t>
  </si>
  <si>
    <t>ISMAILI AIDIN</t>
  </si>
  <si>
    <t>UA 999</t>
  </si>
  <si>
    <t>07.50</t>
  </si>
  <si>
    <t>1-JUH-002</t>
  </si>
  <si>
    <t>BN AVION --&gt; STEIGENBERGER  ----   CABINE CREW</t>
  </si>
  <si>
    <t>GUERRERA PIETRO</t>
  </si>
  <si>
    <t>897-BCB</t>
  </si>
  <si>
    <t xml:space="preserve"> THE HOTEL --&gt; BN AVION  ----   COCKPIT CREW</t>
  </si>
  <si>
    <t>EL AMRANI NAJIM</t>
  </si>
  <si>
    <t>UA 998</t>
  </si>
  <si>
    <t>08.05</t>
  </si>
  <si>
    <t>1-GSR-063</t>
  </si>
  <si>
    <t xml:space="preserve"> STEIGENBERGER  ---&gt; BN AVION  ----   CABINE CREW</t>
  </si>
  <si>
    <t>SAKOUANE MOHAMED</t>
  </si>
  <si>
    <t>07.40</t>
  </si>
  <si>
    <t>075-BCC</t>
  </si>
  <si>
    <t>UNITED AIRLINES WASHINGTON</t>
  </si>
  <si>
    <t>UNITED AIRLINES WASHINGTON (UA 950)</t>
  </si>
  <si>
    <t>ADBAIDI ZAKARIA</t>
  </si>
  <si>
    <t>UA 950</t>
  </si>
  <si>
    <t>07.15</t>
  </si>
  <si>
    <t>1-EVM-482</t>
  </si>
  <si>
    <t>BN AVION --&gt; RADISSON BLUE  ----   CABINE CREW</t>
  </si>
  <si>
    <t>YSE-509</t>
  </si>
  <si>
    <t>UA 951</t>
  </si>
  <si>
    <t>13.25</t>
  </si>
  <si>
    <t>ROSSI ABDELILAH</t>
  </si>
  <si>
    <t>13.50</t>
  </si>
  <si>
    <t>UNITED AIRLINES CHICAGO</t>
  </si>
  <si>
    <t>UNITED AIRLINES CHICAGO (UA 972)</t>
  </si>
  <si>
    <t>UA 972</t>
  </si>
  <si>
    <t>08.50</t>
  </si>
  <si>
    <t>UNITED AIRLINES CHICAGO (UA 973)</t>
  </si>
  <si>
    <t>JAZOULI RIDOUAN</t>
  </si>
  <si>
    <t>UA 973</t>
  </si>
  <si>
    <t>09.00</t>
  </si>
  <si>
    <t>1-LBP-866</t>
  </si>
  <si>
    <t>STEIGENBERGER  ---&gt; BN AVION  ----   CABINE CREW</t>
  </si>
  <si>
    <t>AOULAD ABDELKARIM</t>
  </si>
  <si>
    <t>08.35</t>
  </si>
  <si>
    <t>1-EPU-104</t>
  </si>
  <si>
    <t>NEWARK UA 044 / 045</t>
  </si>
  <si>
    <t>A PARTIR DU 01/01/2015</t>
  </si>
  <si>
    <t xml:space="preserve"> ALL COCKPIT CREW  --&gt; </t>
  </si>
  <si>
    <t>THE HOTEL</t>
  </si>
  <si>
    <t>Boulevard de Waterloo, 38</t>
  </si>
  <si>
    <t>vol:</t>
  </si>
  <si>
    <t>1000 Bruxelles</t>
  </si>
  <si>
    <t>Tél: 02/504 11 11</t>
  </si>
  <si>
    <t>Fax: 02/504 21 11</t>
  </si>
  <si>
    <t xml:space="preserve">CABINE CREW  --&gt; </t>
  </si>
  <si>
    <t>STEIGENBERGER GRANDHOTEL</t>
  </si>
  <si>
    <t>Avenue Louise, 71</t>
  </si>
  <si>
    <t>1050 Bruxelles</t>
  </si>
  <si>
    <t xml:space="preserve">Tél: 02/542 42 42 </t>
  </si>
  <si>
    <t>Fax: 02/542 42 00</t>
  </si>
  <si>
    <t>CABINE CREW --&gt;</t>
  </si>
  <si>
    <t>RADISSON BLU ROYAL HOTEL</t>
  </si>
  <si>
    <t>Rue du Fossé-aux-Loups, 47</t>
  </si>
  <si>
    <t>Tél: 02/219 28 28</t>
  </si>
  <si>
    <t>Tél: 02/227 31 83      Congierge</t>
  </si>
  <si>
    <t>Email: concierge.brussels@radissonblu.com</t>
  </si>
  <si>
    <t>VEHICULES:</t>
  </si>
  <si>
    <t>SPRINTER</t>
  </si>
  <si>
    <t>VIANO</t>
  </si>
  <si>
    <t>1-FDN-454</t>
  </si>
  <si>
    <t>1-HHE-232</t>
  </si>
  <si>
    <t>1-CXQ-003</t>
  </si>
  <si>
    <t>076-BCC</t>
  </si>
  <si>
    <t>1-FGF-340</t>
  </si>
  <si>
    <t>Chicago UA 972</t>
  </si>
  <si>
    <t>Newatk UA 999</t>
  </si>
  <si>
    <t>Washington UA 950</t>
  </si>
  <si>
    <t>Vol UA 972 Chicago</t>
  </si>
  <si>
    <t>vol UA 999 Newark</t>
  </si>
  <si>
    <t>Vol UA 950 Washington</t>
  </si>
  <si>
    <t>FEUILLE DE ROUTE CHAUFFEUR</t>
  </si>
  <si>
    <t>RETOUR</t>
  </si>
  <si>
    <t>VEHICULE</t>
  </si>
  <si>
    <t>PLAQUE</t>
  </si>
  <si>
    <t>CHAUFFEUR</t>
  </si>
  <si>
    <t>N° REF</t>
  </si>
  <si>
    <t>UA 999 NEWARK</t>
  </si>
  <si>
    <t>CLIENT</t>
  </si>
  <si>
    <t xml:space="preserve">UNITED AIRLINES </t>
  </si>
  <si>
    <t>LIEU DE DEPART</t>
  </si>
  <si>
    <t>BRUSSELS AIRPORT</t>
  </si>
  <si>
    <t>Heure de départ</t>
  </si>
  <si>
    <t>POSITION VOL UA 044</t>
  </si>
  <si>
    <t>1930 ZAVENTEM</t>
  </si>
  <si>
    <t>ARRETS</t>
  </si>
  <si>
    <t>DESTINATION</t>
  </si>
  <si>
    <t>VOL</t>
  </si>
  <si>
    <t>Nbre de PAX</t>
  </si>
  <si>
    <t>Heure de fin</t>
  </si>
  <si>
    <t>TYPE DE VOYAGE</t>
  </si>
  <si>
    <t>TRANSFERT CREWS</t>
  </si>
  <si>
    <t>DESCRIPTION</t>
  </si>
  <si>
    <t>Documents de bord:</t>
  </si>
  <si>
    <t>Valide</t>
  </si>
  <si>
    <t>Pas valide</t>
  </si>
  <si>
    <t>O.B.D. (Message Display)</t>
  </si>
  <si>
    <t>Carnet d'immatriculation</t>
  </si>
  <si>
    <t>Assurance</t>
  </si>
  <si>
    <t>Contrôle technique</t>
  </si>
  <si>
    <t>Etat de propreté int:</t>
  </si>
  <si>
    <t>Propre</t>
  </si>
  <si>
    <t>Sale</t>
  </si>
  <si>
    <t>Matériel de secours:</t>
  </si>
  <si>
    <t>Présent</t>
  </si>
  <si>
    <t>Manquant</t>
  </si>
  <si>
    <t>Extincteur</t>
  </si>
  <si>
    <t>Triangle</t>
  </si>
  <si>
    <t>Boîte de secours</t>
  </si>
  <si>
    <t>Niveaux Divers:</t>
  </si>
  <si>
    <t>Bon</t>
  </si>
  <si>
    <t>Complété</t>
  </si>
  <si>
    <t>Etats des pneus</t>
  </si>
  <si>
    <t>Lumière</t>
  </si>
  <si>
    <t>Essuie-glaces</t>
  </si>
  <si>
    <t>Lave-glaces</t>
  </si>
  <si>
    <t>Eau</t>
  </si>
  <si>
    <t>ONLY CREW NO FAMILY</t>
  </si>
  <si>
    <t>Huile</t>
  </si>
  <si>
    <t>Premier stop</t>
  </si>
  <si>
    <t>Arrivée destination</t>
  </si>
  <si>
    <t>Départ destination</t>
  </si>
  <si>
    <t>Dernier stop</t>
  </si>
  <si>
    <t>Arrivée Garage</t>
  </si>
  <si>
    <t>TOTAL  KM</t>
  </si>
  <si>
    <t>Important</t>
  </si>
  <si>
    <t>Contrôler les niveaux d'huile et de liquide de refroidissement</t>
  </si>
  <si>
    <t>STEIGENBERGER GRANDHTL</t>
  </si>
  <si>
    <r>
      <rPr>
        <b/>
        <sz val="11"/>
        <color theme="1"/>
        <rFont val="Calibri"/>
        <family val="2"/>
        <scheme val="minor"/>
      </rPr>
      <t>PAX</t>
    </r>
    <r>
      <rPr>
        <sz val="11"/>
        <color theme="1"/>
        <rFont val="Calibri"/>
        <family val="2"/>
        <scheme val="minor"/>
      </rPr>
      <t xml:space="preserve">   </t>
    </r>
  </si>
  <si>
    <t>UA 998 NEWARK</t>
  </si>
  <si>
    <t>STEIGENBERGER</t>
  </si>
  <si>
    <t>AVENUE LOUISE</t>
  </si>
  <si>
    <t>POSITION VOL UA 998</t>
  </si>
  <si>
    <t>UA 950 WASHINGTON</t>
  </si>
  <si>
    <t>POSITION VOL UA 950</t>
  </si>
  <si>
    <t>Boulevard de waterloo, 38</t>
  </si>
  <si>
    <t xml:space="preserve"> </t>
  </si>
  <si>
    <t>POSITION VOL UA 0950</t>
  </si>
  <si>
    <t>RADISSON BLU ROYAL HTL</t>
  </si>
  <si>
    <t>Rue Fossé-aux-Loups, 47</t>
  </si>
  <si>
    <t>UA 951 WASHINGTON</t>
  </si>
  <si>
    <t>POSITION VOL UA 0951</t>
  </si>
  <si>
    <t>UA 951 NEWARK</t>
  </si>
  <si>
    <t>BRUXELLES</t>
  </si>
  <si>
    <t>UA 972 CHICAGO</t>
  </si>
  <si>
    <t>POSITION VOL UA 0972</t>
  </si>
  <si>
    <t>UA 973 CHICAGO</t>
  </si>
  <si>
    <t>POSITION VOL UA0973</t>
  </si>
  <si>
    <t>POSITION VOL UA 0973</t>
  </si>
  <si>
    <t>=ACCUEIL!G24</t>
  </si>
  <si>
    <t>=ACCUEIL!G57</t>
  </si>
  <si>
    <t>=ACCUEIL!G58</t>
  </si>
  <si>
    <t>THE HOTEL  ---&gt; BN AVION  ----   COCKPIT CREW</t>
  </si>
  <si>
    <t xml:space="preserve"> RADISSON BLUE --&gt; BN AVION  ----   CABINE CREW</t>
  </si>
  <si>
    <t xml:space="preserve">UNITED AIRLINES NEWARK (UA 999) </t>
  </si>
  <si>
    <t xml:space="preserve">UNITED AIRLINES NEWARK (UA 998) </t>
  </si>
  <si>
    <t>=ACCUEIL!G91</t>
  </si>
  <si>
    <t>Nom</t>
  </si>
  <si>
    <t>TRINOM</t>
  </si>
  <si>
    <t>AARIBOU MOHAMED</t>
  </si>
  <si>
    <t>1-GBW-450</t>
  </si>
  <si>
    <t>ABBOU MOHAMED</t>
  </si>
  <si>
    <t>XBL-464</t>
  </si>
  <si>
    <t>ABDELMOUMEN HICHEM</t>
  </si>
  <si>
    <t>1-ESA-108</t>
  </si>
  <si>
    <t>ABOUMEROUANE NAOUFEL</t>
  </si>
  <si>
    <t>1-ETL-759</t>
  </si>
  <si>
    <t>ADBAIBI ISMAEL</t>
  </si>
  <si>
    <t>KIT-493</t>
  </si>
  <si>
    <t>ADBAIBI ZACHARIA</t>
  </si>
  <si>
    <t>SWY-402</t>
  </si>
  <si>
    <t>ALVAREZ JOSE</t>
  </si>
  <si>
    <t>YCL-530</t>
  </si>
  <si>
    <t>AMJAHDI  MOHAMED</t>
  </si>
  <si>
    <t>JCQ-909</t>
  </si>
  <si>
    <t>1-GLR-636</t>
  </si>
  <si>
    <t>AZZOUROU OMAR</t>
  </si>
  <si>
    <t>BAHBAH AYOUB</t>
  </si>
  <si>
    <t>1-GNY-762</t>
  </si>
  <si>
    <t>BECKMAN EDWARD</t>
  </si>
  <si>
    <t>1-***</t>
  </si>
  <si>
    <t>BELCAÏD SAÏD</t>
  </si>
  <si>
    <t>1-LPB-866</t>
  </si>
  <si>
    <t>BEN BRAHIM HICHAM</t>
  </si>
  <si>
    <t>1-LPB-859</t>
  </si>
  <si>
    <t>BENDIAF SABAH</t>
  </si>
  <si>
    <t>1-KGA-638</t>
  </si>
  <si>
    <t>BENLABIED YASSINE</t>
  </si>
  <si>
    <t>1-KGA-577</t>
  </si>
  <si>
    <t>BOUNEGAB FARID</t>
  </si>
  <si>
    <t>BOUTSAKOURIN YOUSSEF</t>
  </si>
  <si>
    <t>1-JUH-048</t>
  </si>
  <si>
    <t>BOUZAS CARLOS</t>
  </si>
  <si>
    <t>CANDEMIR SABRI</t>
  </si>
  <si>
    <t>CAUPAIN DIDIER</t>
  </si>
  <si>
    <t>CHIAPPETTA MASSIMO</t>
  </si>
  <si>
    <t>CHIHI RIDOUAN</t>
  </si>
  <si>
    <t>1-FKH-298</t>
  </si>
  <si>
    <t>DA SILVA FERNANDO</t>
  </si>
  <si>
    <t>1-FQW-123</t>
  </si>
  <si>
    <t>D'AGOSTINO PETER</t>
  </si>
  <si>
    <t>1-FDN-444</t>
  </si>
  <si>
    <t>DAKIR AHMED</t>
  </si>
  <si>
    <t>VFS-994</t>
  </si>
  <si>
    <t>DARI  NORDINE</t>
  </si>
  <si>
    <t>DARI MOURAD</t>
  </si>
  <si>
    <t>183-ATR</t>
  </si>
  <si>
    <t>DE CLERCK HUBERTUS</t>
  </si>
  <si>
    <t>YGN-859</t>
  </si>
  <si>
    <t>DE TIEGE SEBASTIEN</t>
  </si>
  <si>
    <t>1-KEV-807</t>
  </si>
  <si>
    <t>DEBECKER CHRISTIAN</t>
  </si>
  <si>
    <t>1-KBR-945</t>
  </si>
  <si>
    <t>DEKELVER BRUNO</t>
  </si>
  <si>
    <t>1-GSN-523</t>
  </si>
  <si>
    <t>DESCHOEMAKER FREDERIC</t>
  </si>
  <si>
    <t>1-JKA-323</t>
  </si>
  <si>
    <t>DOCHY MAXIME</t>
  </si>
  <si>
    <t>VWQ-611</t>
  </si>
  <si>
    <t>DOS REYES ARMANDO</t>
  </si>
  <si>
    <t>002-BFS</t>
  </si>
  <si>
    <t>DOS SANTOS MARIO</t>
  </si>
  <si>
    <t>EL ABBOUBI HICHEM</t>
  </si>
  <si>
    <t>XJD-320</t>
  </si>
  <si>
    <t>1-JER-320</t>
  </si>
  <si>
    <t>EL AZZIOUI AMINE</t>
  </si>
  <si>
    <t>YSE-059</t>
  </si>
  <si>
    <t>EL CHAFQUI CHARKI</t>
  </si>
  <si>
    <t>EL GAZZAR KHALID</t>
  </si>
  <si>
    <t>EL HATIB ABDELGHAFOUR</t>
  </si>
  <si>
    <t>EL HATTACHI EL HASSAN</t>
  </si>
  <si>
    <t>EL YOUNSSI RACHID</t>
  </si>
  <si>
    <t>ENNIYA SAÏD</t>
  </si>
  <si>
    <t>ERYORUK HASSAN</t>
  </si>
  <si>
    <t>ESSAKAL ABDELHAY</t>
  </si>
  <si>
    <t>ESSALHI AZZIZ</t>
  </si>
  <si>
    <t>ES-SAMRI HAMID</t>
  </si>
  <si>
    <t>GARD  SAÏD</t>
  </si>
  <si>
    <t>GARD MOHAMED</t>
  </si>
  <si>
    <t>GHARBI SAMI</t>
  </si>
  <si>
    <t>GORDILLO LOGAN</t>
  </si>
  <si>
    <t>GUEDES JOSE</t>
  </si>
  <si>
    <t>GÜRBÜZ MESUT</t>
  </si>
  <si>
    <t>HAJ M'FEDDAL NOUR-EDDINE</t>
  </si>
  <si>
    <t>HAJJI BAKKALI MOHAMED</t>
  </si>
  <si>
    <t>HAYANI KHARROBI FAISAL</t>
  </si>
  <si>
    <t>HEDHILI MOHAMED</t>
  </si>
  <si>
    <t>HMIMSA HAMID</t>
  </si>
  <si>
    <t>IDRISSI ZOHAIR</t>
  </si>
  <si>
    <t>IGLESIAS MIGUEL</t>
  </si>
  <si>
    <t>ISMAILI AFSHIN</t>
  </si>
  <si>
    <t>JABBARI KARIM</t>
  </si>
  <si>
    <t>JACQUES ALAIN</t>
  </si>
  <si>
    <t>JACQUES VINCENT</t>
  </si>
  <si>
    <t>JARBOUA HABIB</t>
  </si>
  <si>
    <t>JAZOULI REDOUAN</t>
  </si>
  <si>
    <t>JERRAR YAHYA</t>
  </si>
  <si>
    <t>KADRI NAOUFEL</t>
  </si>
  <si>
    <t>KASBI NASSER</t>
  </si>
  <si>
    <t>KHABIR FETHI</t>
  </si>
  <si>
    <t>KHOUADRI MORAD</t>
  </si>
  <si>
    <t>KHOULDAL REDOUANE</t>
  </si>
  <si>
    <t>KRARCHI ADNANE</t>
  </si>
  <si>
    <t>LAROUSSI ZOUBAIR</t>
  </si>
  <si>
    <t>LOPEZ ALFREDO</t>
  </si>
  <si>
    <t>LOU-GASSY PHILIPPE</t>
  </si>
  <si>
    <t>MABOUNDOU HAUFRAY</t>
  </si>
  <si>
    <t>MAEYAERT ALBERT</t>
  </si>
  <si>
    <t>MAJJATI ABDELHAFID</t>
  </si>
  <si>
    <t>MATASSI LORENZO</t>
  </si>
  <si>
    <t>MEZDAOUI MOSTAFA</t>
  </si>
  <si>
    <t>MKAHLI SAMI</t>
  </si>
  <si>
    <t>MOESTERMANS MARCEL</t>
  </si>
  <si>
    <t>MONTEIRO ACCACIO</t>
  </si>
  <si>
    <t>MORALES JORGE</t>
  </si>
  <si>
    <t>MUEDEN  ROUCHDI</t>
  </si>
  <si>
    <t>NAJJA SAMIA</t>
  </si>
  <si>
    <t>NICHITA NICOLAE</t>
  </si>
  <si>
    <t>OUARRACHE HABIB</t>
  </si>
  <si>
    <t>TEKE NAIL</t>
  </si>
  <si>
    <t>OZALP ATILAY</t>
  </si>
  <si>
    <t>PARDON JOS</t>
  </si>
  <si>
    <t>PARENT EDDY</t>
  </si>
  <si>
    <t>PARENT SACHA</t>
  </si>
  <si>
    <t>PECHEUR PATRICK</t>
  </si>
  <si>
    <t>RAFA MOHAMED</t>
  </si>
  <si>
    <t>RAISSOUNI AHMED</t>
  </si>
  <si>
    <t>LORIERS MARC</t>
  </si>
  <si>
    <t>ROSS  ROLAND</t>
  </si>
  <si>
    <t>SAYOUR MOHAMED</t>
  </si>
  <si>
    <t>SBAI YASSINE</t>
  </si>
  <si>
    <t>SFAR AYECH</t>
  </si>
  <si>
    <t>TALLARICO ANTONIO</t>
  </si>
  <si>
    <t>TASPINAR ERSIN</t>
  </si>
  <si>
    <t>TASPINAR ERTUNUL</t>
  </si>
  <si>
    <t>TAWIL YOUSSEF</t>
  </si>
  <si>
    <t>TEKE DUNDAR</t>
  </si>
  <si>
    <t>TEUWEN RAPHAEL</t>
  </si>
  <si>
    <t>TUMASAYAN HOVANNES</t>
  </si>
  <si>
    <t>TUMASYAN KHATCHATUR</t>
  </si>
  <si>
    <t>TURK WEDAT</t>
  </si>
  <si>
    <t>VAN CROMPHOUT WALTER</t>
  </si>
  <si>
    <t>VIGNERON CHRISTOPHE</t>
  </si>
  <si>
    <t>WELSH LOUIS</t>
  </si>
  <si>
    <t>YILMAZ HACIL</t>
  </si>
  <si>
    <t>YILMAZ MEHMET ALI</t>
  </si>
  <si>
    <t>ZAKHNINI MOHAMED</t>
  </si>
  <si>
    <t>ZBAIR  JAMAL</t>
  </si>
  <si>
    <t>ZBAIRI ABDELHAFID</t>
  </si>
  <si>
    <t>ZENGOUR MOUNAIM</t>
  </si>
  <si>
    <t>ZIAD  CHAABANE</t>
  </si>
  <si>
    <t>ZIAD ALI</t>
  </si>
  <si>
    <t>ABARKAN ADIL</t>
  </si>
  <si>
    <t>HAJJAJ OUALID</t>
  </si>
  <si>
    <t>OSMAN KARIM</t>
  </si>
  <si>
    <t>e</t>
  </si>
</sst>
</file>

<file path=xl/styles.xml><?xml version="1.0" encoding="utf-8"?>
<styleSheet xmlns="http://schemas.openxmlformats.org/spreadsheetml/2006/main">
  <numFmts count="2">
    <numFmt numFmtId="164" formatCode="h\.mm;@"/>
    <numFmt numFmtId="165" formatCode="h&quot; h &quot;mm;@"/>
  </numFmts>
  <fonts count="22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6"/>
      <color theme="3" tint="0.3999755851924192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u/>
      <sz val="11"/>
      <color theme="10"/>
      <name val="Calibri"/>
      <family val="2"/>
    </font>
    <font>
      <b/>
      <sz val="11"/>
      <color rgb="FFFF0000"/>
      <name val="Calibri"/>
      <family val="2"/>
      <scheme val="minor"/>
    </font>
    <font>
      <b/>
      <sz val="11"/>
      <color rgb="FFFFFF00"/>
      <name val="Calibri"/>
      <family val="2"/>
      <scheme val="minor"/>
    </font>
    <font>
      <b/>
      <sz val="10"/>
      <color rgb="FFFFFF00"/>
      <name val="Calibri"/>
      <family val="2"/>
      <scheme val="minor"/>
    </font>
    <font>
      <sz val="12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u/>
      <sz val="9"/>
      <color theme="1"/>
      <name val="Cambria"/>
      <family val="1"/>
      <scheme val="major"/>
    </font>
    <font>
      <sz val="9"/>
      <color theme="1"/>
      <name val="Cambria"/>
      <family val="1"/>
      <scheme val="major"/>
    </font>
    <font>
      <b/>
      <sz val="9"/>
      <color theme="1"/>
      <name val="Cambria"/>
      <family val="1"/>
      <scheme val="maj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1"/>
      <color theme="1"/>
      <name val="Cambria"/>
      <family val="1"/>
      <scheme val="major"/>
    </font>
    <font>
      <sz val="11"/>
      <color theme="1"/>
      <name val="Cambria"/>
      <family val="1"/>
      <scheme val="major"/>
    </font>
    <font>
      <u/>
      <sz val="9"/>
      <color theme="1"/>
      <name val="Cambria"/>
      <family val="1"/>
      <scheme val="major"/>
    </font>
    <font>
      <u/>
      <sz val="9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>
      <alignment vertical="top"/>
      <protection locked="0"/>
    </xf>
  </cellStyleXfs>
  <cellXfs count="155">
    <xf numFmtId="0" fontId="0" fillId="0" borderId="0" xfId="0"/>
    <xf numFmtId="0" fontId="2" fillId="0" borderId="0" xfId="0" applyFont="1" applyBorder="1"/>
    <xf numFmtId="0" fontId="0" fillId="0" borderId="0" xfId="0" applyBorder="1"/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horizontal="left"/>
    </xf>
    <xf numFmtId="0" fontId="5" fillId="0" borderId="0" xfId="0" applyFont="1" applyBorder="1"/>
    <xf numFmtId="0" fontId="6" fillId="0" borderId="0" xfId="1" applyBorder="1" applyAlignment="1" applyProtection="1">
      <alignment horizontal="left" vertical="center"/>
    </xf>
    <xf numFmtId="0" fontId="0" fillId="0" borderId="0" xfId="0" applyBorder="1" applyAlignment="1"/>
    <xf numFmtId="0" fontId="2" fillId="0" borderId="11" xfId="0" applyFont="1" applyBorder="1"/>
    <xf numFmtId="0" fontId="8" fillId="2" borderId="11" xfId="0" applyFont="1" applyFill="1" applyBorder="1"/>
    <xf numFmtId="0" fontId="8" fillId="2" borderId="11" xfId="0" applyFont="1" applyFill="1" applyBorder="1" applyAlignment="1">
      <alignment horizontal="center" vertical="center"/>
    </xf>
    <xf numFmtId="0" fontId="9" fillId="2" borderId="11" xfId="0" applyFont="1" applyFill="1" applyBorder="1" applyAlignment="1">
      <alignment horizontal="center"/>
    </xf>
    <xf numFmtId="0" fontId="8" fillId="2" borderId="11" xfId="0" applyFont="1" applyFill="1" applyBorder="1" applyAlignment="1">
      <alignment horizontal="center"/>
    </xf>
    <xf numFmtId="0" fontId="2" fillId="0" borderId="11" xfId="0" applyFont="1" applyFill="1" applyBorder="1"/>
    <xf numFmtId="0" fontId="0" fillId="2" borderId="11" xfId="0" applyFill="1" applyBorder="1"/>
    <xf numFmtId="0" fontId="0" fillId="2" borderId="11" xfId="0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/>
    </xf>
    <xf numFmtId="0" fontId="0" fillId="2" borderId="11" xfId="0" applyFill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10" fillId="0" borderId="11" xfId="0" applyFont="1" applyFill="1" applyBorder="1" applyAlignment="1" applyProtection="1">
      <alignment horizontal="left" vertical="center"/>
      <protection locked="0"/>
    </xf>
    <xf numFmtId="0" fontId="0" fillId="0" borderId="11" xfId="0" applyBorder="1" applyAlignment="1" applyProtection="1">
      <alignment horizontal="center" vertical="center"/>
      <protection locked="0"/>
    </xf>
    <xf numFmtId="164" fontId="0" fillId="0" borderId="11" xfId="0" applyNumberFormat="1" applyBorder="1" applyAlignment="1" applyProtection="1">
      <alignment horizontal="center" vertical="center"/>
      <protection locked="0"/>
    </xf>
    <xf numFmtId="0" fontId="0" fillId="0" borderId="11" xfId="0" applyFont="1" applyBorder="1" applyAlignment="1" applyProtection="1">
      <alignment horizontal="center"/>
      <protection locked="0"/>
    </xf>
    <xf numFmtId="0" fontId="0" fillId="0" borderId="11" xfId="0" applyBorder="1" applyAlignment="1" applyProtection="1">
      <alignment horizontal="center"/>
      <protection locked="0"/>
    </xf>
    <xf numFmtId="0" fontId="2" fillId="0" borderId="0" xfId="0" applyFont="1" applyBorder="1" applyAlignment="1">
      <alignment horizontal="center"/>
    </xf>
    <xf numFmtId="0" fontId="0" fillId="0" borderId="0" xfId="0" applyBorder="1" applyAlignment="1">
      <alignment horizontal="center" vertical="center"/>
    </xf>
    <xf numFmtId="164" fontId="0" fillId="0" borderId="0" xfId="0" applyNumberFormat="1" applyBorder="1" applyAlignment="1">
      <alignment horizontal="center" vertical="center"/>
    </xf>
    <xf numFmtId="0" fontId="0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164" fontId="0" fillId="0" borderId="0" xfId="0" applyNumberFormat="1" applyBorder="1" applyAlignment="1">
      <alignment horizontal="center"/>
    </xf>
    <xf numFmtId="0" fontId="2" fillId="0" borderId="0" xfId="0" applyFont="1" applyBorder="1" applyAlignment="1">
      <alignment vertical="center"/>
    </xf>
    <xf numFmtId="0" fontId="0" fillId="0" borderId="11" xfId="0" applyBorder="1" applyProtection="1">
      <protection locked="0"/>
    </xf>
    <xf numFmtId="0" fontId="2" fillId="0" borderId="0" xfId="0" applyFont="1" applyFill="1" applyBorder="1" applyAlignment="1">
      <alignment horizontal="center"/>
    </xf>
    <xf numFmtId="0" fontId="0" fillId="0" borderId="0" xfId="0" applyBorder="1" applyAlignment="1">
      <alignment vertical="center"/>
    </xf>
    <xf numFmtId="0" fontId="6" fillId="0" borderId="0" xfId="1" applyBorder="1" applyAlignment="1" applyProtection="1">
      <alignment horizontal="left"/>
    </xf>
    <xf numFmtId="0" fontId="7" fillId="0" borderId="0" xfId="0" applyFont="1" applyBorder="1" applyAlignment="1">
      <alignment vertical="center"/>
    </xf>
    <xf numFmtId="0" fontId="7" fillId="0" borderId="0" xfId="0" applyFont="1" applyBorder="1"/>
    <xf numFmtId="0" fontId="2" fillId="0" borderId="0" xfId="0" applyFont="1" applyBorder="1" applyAlignment="1">
      <alignment horizontal="left"/>
    </xf>
    <xf numFmtId="0" fontId="7" fillId="0" borderId="0" xfId="0" applyFont="1" applyBorder="1" applyAlignment="1">
      <alignment horizontal="left"/>
    </xf>
    <xf numFmtId="0" fontId="0" fillId="0" borderId="11" xfId="0" applyBorder="1" applyAlignment="1">
      <alignment horizontal="center"/>
    </xf>
    <xf numFmtId="0" fontId="2" fillId="0" borderId="15" xfId="0" applyFont="1" applyBorder="1"/>
    <xf numFmtId="0" fontId="2" fillId="0" borderId="17" xfId="0" applyFont="1" applyBorder="1"/>
    <xf numFmtId="0" fontId="2" fillId="0" borderId="18" xfId="0" applyFont="1" applyBorder="1"/>
    <xf numFmtId="0" fontId="2" fillId="0" borderId="20" xfId="0" applyFont="1" applyBorder="1"/>
    <xf numFmtId="0" fontId="2" fillId="0" borderId="21" xfId="0" applyFont="1" applyBorder="1"/>
    <xf numFmtId="0" fontId="2" fillId="0" borderId="23" xfId="0" applyFont="1" applyBorder="1"/>
    <xf numFmtId="0" fontId="2" fillId="0" borderId="1" xfId="0" applyFont="1" applyBorder="1"/>
    <xf numFmtId="0" fontId="0" fillId="0" borderId="2" xfId="0" applyBorder="1"/>
    <xf numFmtId="0" fontId="0" fillId="0" borderId="2" xfId="0" applyBorder="1" applyAlignment="1">
      <alignment horizontal="left"/>
    </xf>
    <xf numFmtId="0" fontId="0" fillId="0" borderId="17" xfId="0" applyBorder="1"/>
    <xf numFmtId="0" fontId="2" fillId="0" borderId="4" xfId="0" applyFont="1" applyBorder="1"/>
    <xf numFmtId="165" fontId="0" fillId="0" borderId="20" xfId="0" applyNumberFormat="1" applyBorder="1" applyAlignment="1">
      <alignment horizontal="center"/>
    </xf>
    <xf numFmtId="0" fontId="0" fillId="0" borderId="20" xfId="0" applyBorder="1"/>
    <xf numFmtId="0" fontId="5" fillId="0" borderId="4" xfId="0" applyFont="1" applyBorder="1"/>
    <xf numFmtId="49" fontId="0" fillId="0" borderId="20" xfId="0" applyNumberFormat="1" applyBorder="1"/>
    <xf numFmtId="0" fontId="0" fillId="0" borderId="20" xfId="0" applyBorder="1" applyAlignment="1">
      <alignment horizontal="center"/>
    </xf>
    <xf numFmtId="0" fontId="2" fillId="0" borderId="6" xfId="0" applyFont="1" applyBorder="1"/>
    <xf numFmtId="0" fontId="0" fillId="0" borderId="7" xfId="0" applyBorder="1"/>
    <xf numFmtId="0" fontId="0" fillId="0" borderId="7" xfId="0" applyBorder="1" applyAlignment="1">
      <alignment horizontal="left" vertical="center"/>
    </xf>
    <xf numFmtId="0" fontId="0" fillId="0" borderId="23" xfId="0" applyBorder="1"/>
    <xf numFmtId="0" fontId="12" fillId="0" borderId="19" xfId="0" applyFont="1" applyBorder="1"/>
    <xf numFmtId="0" fontId="13" fillId="0" borderId="0" xfId="0" applyFont="1"/>
    <xf numFmtId="0" fontId="14" fillId="0" borderId="11" xfId="0" applyFont="1" applyBorder="1" applyAlignment="1">
      <alignment horizontal="center"/>
    </xf>
    <xf numFmtId="0" fontId="15" fillId="0" borderId="11" xfId="0" applyFont="1" applyBorder="1" applyAlignment="1">
      <alignment horizontal="center"/>
    </xf>
    <xf numFmtId="0" fontId="2" fillId="0" borderId="11" xfId="0" applyFont="1" applyBorder="1" applyAlignment="1"/>
    <xf numFmtId="0" fontId="13" fillId="0" borderId="19" xfId="0" applyFont="1" applyBorder="1"/>
    <xf numFmtId="0" fontId="13" fillId="0" borderId="11" xfId="0" applyFont="1" applyBorder="1"/>
    <xf numFmtId="0" fontId="16" fillId="0" borderId="11" xfId="0" applyFont="1" applyBorder="1"/>
    <xf numFmtId="0" fontId="18" fillId="0" borderId="0" xfId="0" applyFont="1" applyBorder="1" applyAlignment="1">
      <alignment horizontal="left"/>
    </xf>
    <xf numFmtId="0" fontId="18" fillId="0" borderId="20" xfId="0" applyFont="1" applyBorder="1" applyAlignment="1">
      <alignment horizontal="left"/>
    </xf>
    <xf numFmtId="0" fontId="19" fillId="0" borderId="11" xfId="0" applyFont="1" applyBorder="1"/>
    <xf numFmtId="0" fontId="20" fillId="0" borderId="11" xfId="0" applyFont="1" applyBorder="1"/>
    <xf numFmtId="0" fontId="13" fillId="0" borderId="0" xfId="0" applyFont="1" applyBorder="1"/>
    <xf numFmtId="0" fontId="16" fillId="0" borderId="0" xfId="0" applyFont="1" applyBorder="1"/>
    <xf numFmtId="0" fontId="0" fillId="0" borderId="11" xfId="0" applyBorder="1"/>
    <xf numFmtId="0" fontId="2" fillId="0" borderId="11" xfId="0" applyFont="1" applyBorder="1" applyAlignment="1">
      <alignment horizontal="left"/>
    </xf>
    <xf numFmtId="0" fontId="0" fillId="0" borderId="19" xfId="0" applyBorder="1"/>
    <xf numFmtId="0" fontId="2" fillId="0" borderId="0" xfId="0" applyFont="1"/>
    <xf numFmtId="0" fontId="0" fillId="0" borderId="26" xfId="0" applyBorder="1"/>
    <xf numFmtId="164" fontId="0" fillId="0" borderId="20" xfId="0" applyNumberFormat="1" applyBorder="1" applyAlignment="1">
      <alignment horizontal="center" vertical="center"/>
    </xf>
    <xf numFmtId="0" fontId="0" fillId="0" borderId="0" xfId="0" applyFill="1" applyBorder="1" applyAlignment="1">
      <alignment horizontal="left" vertical="center"/>
    </xf>
    <xf numFmtId="164" fontId="0" fillId="0" borderId="20" xfId="0" applyNumberFormat="1" applyBorder="1" applyAlignment="1">
      <alignment horizontal="center"/>
    </xf>
    <xf numFmtId="0" fontId="2" fillId="0" borderId="20" xfId="0" applyFont="1" applyBorder="1" applyAlignment="1">
      <alignment horizontal="center"/>
    </xf>
    <xf numFmtId="0" fontId="2" fillId="0" borderId="11" xfId="0" applyFont="1" applyFill="1" applyBorder="1" applyAlignment="1">
      <alignment horizontal="center"/>
    </xf>
    <xf numFmtId="0" fontId="2" fillId="0" borderId="27" xfId="0" applyFont="1" applyBorder="1" applyAlignment="1">
      <alignment vertical="center"/>
    </xf>
    <xf numFmtId="0" fontId="1" fillId="0" borderId="0" xfId="0" applyFont="1"/>
    <xf numFmtId="0" fontId="0" fillId="0" borderId="0" xfId="0" applyFill="1" applyBorder="1"/>
    <xf numFmtId="0" fontId="0" fillId="0" borderId="11" xfId="0" applyBorder="1" applyAlignment="1">
      <alignment horizontal="center"/>
    </xf>
    <xf numFmtId="0" fontId="0" fillId="0" borderId="11" xfId="0" applyBorder="1" applyAlignment="1">
      <alignment horizontal="center" vertical="center"/>
    </xf>
    <xf numFmtId="0" fontId="7" fillId="0" borderId="24" xfId="0" applyFont="1" applyBorder="1" applyAlignment="1">
      <alignment horizontal="center"/>
    </xf>
    <xf numFmtId="0" fontId="7" fillId="0" borderId="29" xfId="0" applyFont="1" applyBorder="1" applyAlignment="1">
      <alignment horizontal="center"/>
    </xf>
    <xf numFmtId="0" fontId="7" fillId="0" borderId="25" xfId="0" applyFont="1" applyBorder="1" applyAlignment="1">
      <alignment horizontal="center"/>
    </xf>
    <xf numFmtId="0" fontId="2" fillId="0" borderId="24" xfId="0" applyFont="1" applyBorder="1" applyAlignment="1">
      <alignment horizontal="center"/>
    </xf>
    <xf numFmtId="0" fontId="2" fillId="0" borderId="29" xfId="0" applyFont="1" applyBorder="1" applyAlignment="1">
      <alignment horizontal="center"/>
    </xf>
    <xf numFmtId="0" fontId="2" fillId="0" borderId="25" xfId="0" applyFont="1" applyBorder="1" applyAlignment="1">
      <alignment horizontal="center"/>
    </xf>
    <xf numFmtId="0" fontId="2" fillId="0" borderId="11" xfId="0" applyFont="1" applyBorder="1" applyAlignment="1" applyProtection="1">
      <alignment horizontal="left" vertical="center"/>
      <protection locked="0"/>
    </xf>
    <xf numFmtId="0" fontId="8" fillId="2" borderId="11" xfId="0" applyFont="1" applyFill="1" applyBorder="1" applyAlignment="1">
      <alignment horizontal="center"/>
    </xf>
    <xf numFmtId="0" fontId="0" fillId="2" borderId="11" xfId="0" applyFill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0" fillId="0" borderId="0" xfId="0" applyBorder="1" applyAlignment="1">
      <alignment horizontal="left"/>
    </xf>
    <xf numFmtId="0" fontId="7" fillId="0" borderId="0" xfId="0" applyFont="1" applyBorder="1" applyAlignment="1">
      <alignment horizontal="left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14" fontId="4" fillId="0" borderId="1" xfId="0" applyNumberFormat="1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2" fillId="0" borderId="11" xfId="0" applyFont="1" applyBorder="1" applyAlignment="1" applyProtection="1">
      <alignment horizontal="center" vertical="center"/>
      <protection locked="0"/>
    </xf>
    <xf numFmtId="0" fontId="2" fillId="0" borderId="11" xfId="0" applyFont="1" applyBorder="1" applyAlignment="1">
      <alignment horizontal="center"/>
    </xf>
    <xf numFmtId="0" fontId="7" fillId="0" borderId="11" xfId="0" applyFont="1" applyBorder="1" applyAlignment="1">
      <alignment horizontal="center"/>
    </xf>
    <xf numFmtId="14" fontId="4" fillId="0" borderId="1" xfId="0" applyNumberFormat="1" applyFont="1" applyBorder="1" applyAlignment="1" applyProtection="1">
      <alignment horizontal="center" vertical="center"/>
      <protection locked="0"/>
    </xf>
    <xf numFmtId="0" fontId="4" fillId="0" borderId="3" xfId="0" applyFont="1" applyBorder="1" applyAlignment="1" applyProtection="1">
      <alignment horizontal="center" vertical="center"/>
      <protection locked="0"/>
    </xf>
    <xf numFmtId="0" fontId="4" fillId="0" borderId="6" xfId="0" applyFont="1" applyBorder="1" applyAlignment="1" applyProtection="1">
      <alignment horizontal="center" vertical="center"/>
      <protection locked="0"/>
    </xf>
    <xf numFmtId="0" fontId="4" fillId="0" borderId="8" xfId="0" applyFont="1" applyBorder="1" applyAlignment="1" applyProtection="1">
      <alignment horizontal="center" vertical="center"/>
      <protection locked="0"/>
    </xf>
    <xf numFmtId="0" fontId="21" fillId="0" borderId="0" xfId="0" applyFont="1" applyBorder="1" applyAlignment="1">
      <alignment horizontal="center" vertical="center"/>
    </xf>
    <xf numFmtId="0" fontId="21" fillId="0" borderId="20" xfId="0" applyFont="1" applyBorder="1" applyAlignment="1">
      <alignment horizontal="center" vertical="center"/>
    </xf>
    <xf numFmtId="0" fontId="2" fillId="0" borderId="24" xfId="0" applyFont="1" applyBorder="1" applyAlignment="1">
      <alignment horizontal="left"/>
    </xf>
    <xf numFmtId="0" fontId="2" fillId="0" borderId="25" xfId="0" applyFont="1" applyBorder="1" applyAlignment="1">
      <alignment horizontal="left"/>
    </xf>
    <xf numFmtId="0" fontId="2" fillId="0" borderId="27" xfId="0" applyFont="1" applyBorder="1" applyAlignment="1">
      <alignment horizontal="center"/>
    </xf>
    <xf numFmtId="0" fontId="2" fillId="0" borderId="28" xfId="0" applyFont="1" applyBorder="1" applyAlignment="1">
      <alignment horizontal="center"/>
    </xf>
    <xf numFmtId="0" fontId="4" fillId="0" borderId="19" xfId="0" applyFont="1" applyBorder="1" applyAlignment="1">
      <alignment horizontal="center" vertical="top" wrapText="1"/>
    </xf>
    <xf numFmtId="0" fontId="4" fillId="0" borderId="0" xfId="0" applyFont="1" applyAlignment="1">
      <alignment horizontal="center" vertical="top" wrapText="1"/>
    </xf>
    <xf numFmtId="0" fontId="4" fillId="0" borderId="20" xfId="0" applyFont="1" applyBorder="1" applyAlignment="1">
      <alignment horizontal="center" vertical="top" wrapText="1"/>
    </xf>
    <xf numFmtId="0" fontId="0" fillId="0" borderId="19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17" fillId="0" borderId="11" xfId="0" applyFont="1" applyBorder="1" applyAlignment="1">
      <alignment horizontal="center"/>
    </xf>
    <xf numFmtId="0" fontId="18" fillId="0" borderId="11" xfId="0" applyFont="1" applyBorder="1" applyAlignment="1">
      <alignment horizontal="center"/>
    </xf>
    <xf numFmtId="0" fontId="11" fillId="0" borderId="12" xfId="0" applyFont="1" applyBorder="1" applyAlignment="1">
      <alignment horizontal="center"/>
    </xf>
    <xf numFmtId="0" fontId="11" fillId="0" borderId="13" xfId="0" applyFont="1" applyBorder="1" applyAlignment="1">
      <alignment horizontal="center"/>
    </xf>
    <xf numFmtId="0" fontId="11" fillId="0" borderId="14" xfId="0" applyFont="1" applyBorder="1" applyAlignment="1">
      <alignment horizontal="center"/>
    </xf>
    <xf numFmtId="14" fontId="0" fillId="0" borderId="16" xfId="0" applyNumberFormat="1" applyBorder="1" applyAlignment="1">
      <alignment horizontal="center" vertical="center"/>
    </xf>
    <xf numFmtId="14" fontId="0" fillId="0" borderId="2" xfId="0" applyNumberFormat="1" applyBorder="1" applyAlignment="1">
      <alignment horizontal="center" vertical="center"/>
    </xf>
    <xf numFmtId="14" fontId="0" fillId="0" borderId="17" xfId="0" applyNumberFormat="1" applyBorder="1" applyAlignment="1">
      <alignment horizontal="center" vertical="center"/>
    </xf>
    <xf numFmtId="0" fontId="0" fillId="0" borderId="0" xfId="0"/>
    <xf numFmtId="0" fontId="0" fillId="0" borderId="20" xfId="0" applyBorder="1"/>
    <xf numFmtId="0" fontId="0" fillId="0" borderId="19" xfId="0" applyBorder="1"/>
    <xf numFmtId="49" fontId="0" fillId="0" borderId="19" xfId="0" applyNumberForma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0" fontId="16" fillId="0" borderId="20" xfId="0" applyFont="1" applyBorder="1" applyAlignment="1">
      <alignment horizontal="center" vertical="center"/>
    </xf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JAF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ACCEUIL"/>
      <sheetName val="JAF CRL"/>
      <sheetName val="JAF LGG"/>
      <sheetName val="JAF OST"/>
      <sheetName val="JAF WAN"/>
      <sheetName val="JAF AMSHTL"/>
      <sheetName val="JAF AMSSIM"/>
      <sheetName val="AMSAPT"/>
      <sheetName val="JAF ORY HTL"/>
      <sheetName val="JAF ORY APT"/>
      <sheetName val="JAF LILLE"/>
      <sheetName val="JAF RTM"/>
      <sheetName val="JAF DOL"/>
      <sheetName val="JAF ETZAPT "/>
      <sheetName val="JAF ETZHTL"/>
      <sheetName val="JAF CDGHTL"/>
      <sheetName val="JAF CDGT3)"/>
      <sheetName val="JAF BVAA"/>
      <sheetName val="JAF EIN"/>
      <sheetName val="JAF DUS"/>
      <sheetName val="JAF BRU HIL"/>
      <sheetName val="JAF CP HTL"/>
      <sheetName val="JAF ANR"/>
      <sheetName val="JAF ANR OST"/>
      <sheetName val="INFOS"/>
      <sheetName val="Parametres"/>
      <sheetName val="Blad1"/>
    </sheetNames>
    <sheetDataSet>
      <sheetData sheetId="0">
        <row r="16">
          <cell r="H16" t="str">
            <v>ATTN. A LA VITESSE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/>
      <sheetData sheetId="26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98"/>
  <sheetViews>
    <sheetView tabSelected="1" view="pageLayout" zoomScaleNormal="100" workbookViewId="0">
      <selection activeCell="G12" sqref="G12"/>
    </sheetView>
  </sheetViews>
  <sheetFormatPr defaultColWidth="9.140625" defaultRowHeight="15"/>
  <cols>
    <col min="1" max="1" width="3.85546875" customWidth="1"/>
    <col min="2" max="2" width="25.85546875" customWidth="1"/>
    <col min="3" max="3" width="8.7109375" customWidth="1"/>
    <col min="4" max="4" width="7.28515625" customWidth="1"/>
    <col min="5" max="5" width="4.42578125" customWidth="1"/>
    <col min="6" max="6" width="11.5703125" customWidth="1"/>
    <col min="7" max="7" width="11.28515625" customWidth="1"/>
    <col min="8" max="8" width="11.42578125" customWidth="1"/>
    <col min="9" max="9" width="11.7109375" customWidth="1"/>
    <col min="10" max="10" width="11.42578125" customWidth="1"/>
    <col min="11" max="11" width="12" customWidth="1"/>
  </cols>
  <sheetData>
    <row r="1" spans="1:17">
      <c r="A1" s="1"/>
      <c r="B1" s="101" t="s">
        <v>0</v>
      </c>
      <c r="C1" s="102"/>
      <c r="D1" s="102"/>
      <c r="E1" s="102"/>
      <c r="F1" s="102"/>
      <c r="G1" s="102"/>
      <c r="H1" s="102"/>
      <c r="I1" s="102"/>
      <c r="J1" s="102"/>
      <c r="K1" s="103"/>
      <c r="L1" s="1"/>
      <c r="M1" s="35"/>
      <c r="N1" s="35"/>
    </row>
    <row r="2" spans="1:17">
      <c r="A2" s="1"/>
      <c r="B2" s="104"/>
      <c r="C2" s="105"/>
      <c r="D2" s="105"/>
      <c r="E2" s="105"/>
      <c r="F2" s="105"/>
      <c r="G2" s="105"/>
      <c r="H2" s="105"/>
      <c r="I2" s="105"/>
      <c r="J2" s="105"/>
      <c r="K2" s="106"/>
      <c r="L2" s="2"/>
      <c r="M2" s="2"/>
      <c r="N2" s="2" t="s">
        <v>52</v>
      </c>
      <c r="P2" t="s">
        <v>53</v>
      </c>
    </row>
    <row r="3" spans="1:17" ht="15.75" thickBot="1">
      <c r="A3" s="2"/>
      <c r="B3" s="107"/>
      <c r="C3" s="108"/>
      <c r="D3" s="108"/>
      <c r="E3" s="108"/>
      <c r="F3" s="108"/>
      <c r="G3" s="108"/>
      <c r="H3" s="108"/>
      <c r="I3" s="108"/>
      <c r="J3" s="108"/>
      <c r="K3" s="109"/>
      <c r="L3" s="2"/>
      <c r="M3" s="2"/>
      <c r="N3" s="2"/>
    </row>
    <row r="4" spans="1:17" ht="15.75" thickBot="1">
      <c r="A4" s="1"/>
      <c r="B4" s="2"/>
      <c r="C4" s="3"/>
      <c r="D4" s="3"/>
      <c r="E4" s="2"/>
      <c r="F4" s="2"/>
      <c r="G4" s="2"/>
      <c r="H4" s="1"/>
      <c r="I4" s="2"/>
      <c r="J4" s="3"/>
      <c r="K4" s="3"/>
      <c r="L4" s="2"/>
      <c r="M4" s="2"/>
      <c r="N4" s="99" t="s">
        <v>54</v>
      </c>
      <c r="O4" s="99"/>
      <c r="P4" s="99"/>
      <c r="Q4" t="s">
        <v>55</v>
      </c>
    </row>
    <row r="5" spans="1:17">
      <c r="A5" s="1"/>
      <c r="B5" s="2"/>
      <c r="F5" s="110" t="s">
        <v>1</v>
      </c>
      <c r="G5" s="119">
        <v>42393</v>
      </c>
      <c r="H5" s="120"/>
      <c r="I5" s="2"/>
      <c r="J5" s="4"/>
      <c r="K5" s="4"/>
      <c r="L5" s="2"/>
      <c r="M5" s="2"/>
      <c r="N5" s="2"/>
      <c r="O5" s="2"/>
      <c r="Q5" t="s">
        <v>56</v>
      </c>
    </row>
    <row r="6" spans="1:17" ht="15.75" thickBot="1">
      <c r="A6" s="5"/>
      <c r="B6" s="2"/>
      <c r="F6" s="111"/>
      <c r="G6" s="121"/>
      <c r="H6" s="122"/>
      <c r="I6" s="2"/>
      <c r="J6" s="3"/>
      <c r="K6" s="6"/>
      <c r="L6" s="1"/>
      <c r="M6" s="2"/>
      <c r="N6" s="2" t="s">
        <v>57</v>
      </c>
      <c r="O6" s="36" t="s">
        <v>81</v>
      </c>
      <c r="Q6" t="s">
        <v>58</v>
      </c>
    </row>
    <row r="7" spans="1:17">
      <c r="A7" s="1"/>
      <c r="B7" s="2"/>
      <c r="C7" s="3"/>
      <c r="D7" s="3"/>
      <c r="E7" s="1"/>
      <c r="F7" s="2"/>
      <c r="G7" s="2"/>
      <c r="H7" s="1"/>
      <c r="I7" s="7"/>
      <c r="J7" s="7"/>
      <c r="K7" s="7"/>
      <c r="L7" s="1"/>
      <c r="M7" s="2"/>
      <c r="N7" s="2"/>
      <c r="O7" s="36" t="s">
        <v>82</v>
      </c>
      <c r="Q7" t="s">
        <v>59</v>
      </c>
    </row>
    <row r="8" spans="1:17">
      <c r="A8" s="117" t="s">
        <v>170</v>
      </c>
      <c r="B8" s="117"/>
      <c r="C8" s="117"/>
      <c r="D8" s="117"/>
      <c r="E8" s="117"/>
      <c r="F8" s="117"/>
      <c r="G8" s="117"/>
      <c r="H8" s="117"/>
      <c r="I8" s="117"/>
      <c r="J8" s="117"/>
      <c r="K8" s="117"/>
      <c r="L8" s="117"/>
      <c r="M8" s="2"/>
      <c r="N8" s="2"/>
      <c r="O8" s="36" t="s">
        <v>83</v>
      </c>
      <c r="Q8" t="s">
        <v>60</v>
      </c>
    </row>
    <row r="9" spans="1:17">
      <c r="A9" s="118" t="s">
        <v>2</v>
      </c>
      <c r="B9" s="118"/>
      <c r="C9" s="118"/>
      <c r="D9" s="118"/>
      <c r="E9" s="118"/>
      <c r="F9" s="118"/>
      <c r="G9" s="118"/>
      <c r="H9" s="118"/>
      <c r="I9" s="118"/>
      <c r="J9" s="118"/>
      <c r="K9" s="118"/>
      <c r="L9" s="118"/>
      <c r="M9" s="2"/>
      <c r="N9" s="2"/>
      <c r="O9" s="2"/>
    </row>
    <row r="10" spans="1:17">
      <c r="A10" s="8" t="s">
        <v>3</v>
      </c>
      <c r="B10" s="9" t="s">
        <v>4</v>
      </c>
      <c r="C10" s="10" t="s">
        <v>5</v>
      </c>
      <c r="D10" s="10" t="s">
        <v>6</v>
      </c>
      <c r="E10" s="11" t="s">
        <v>7</v>
      </c>
      <c r="F10" s="12" t="s">
        <v>8</v>
      </c>
      <c r="G10" s="12" t="s">
        <v>9</v>
      </c>
      <c r="H10" s="96" t="s">
        <v>10</v>
      </c>
      <c r="I10" s="96"/>
      <c r="J10" s="96"/>
      <c r="K10" s="96"/>
      <c r="L10" s="96"/>
      <c r="M10" s="2"/>
      <c r="N10" s="2"/>
      <c r="O10" s="2"/>
    </row>
    <row r="11" spans="1:17">
      <c r="A11" s="13"/>
      <c r="B11" s="14"/>
      <c r="C11" s="15"/>
      <c r="D11" s="15"/>
      <c r="E11" s="16"/>
      <c r="F11" s="17"/>
      <c r="G11" s="17"/>
      <c r="H11" s="97"/>
      <c r="I11" s="97"/>
      <c r="J11" s="97"/>
      <c r="K11" s="97"/>
      <c r="L11" s="97"/>
      <c r="M11" s="2"/>
      <c r="N11" s="99" t="s">
        <v>61</v>
      </c>
      <c r="O11" s="99"/>
      <c r="P11" s="99"/>
      <c r="Q11" t="s">
        <v>62</v>
      </c>
    </row>
    <row r="12" spans="1:17" ht="15.75">
      <c r="A12" s="18">
        <v>1</v>
      </c>
      <c r="B12" s="19" t="s">
        <v>331</v>
      </c>
      <c r="C12" s="20" t="s">
        <v>12</v>
      </c>
      <c r="D12" s="21" t="s">
        <v>13</v>
      </c>
      <c r="E12" s="22">
        <v>3</v>
      </c>
      <c r="F12" s="23">
        <v>55</v>
      </c>
      <c r="G12" s="23" t="e">
        <f t="array" aca="1" ref="G12" ca="1">VLOOKUP(G11,Plaques,2,0)</f>
        <v>#N/A</v>
      </c>
      <c r="H12" s="95"/>
      <c r="I12" s="95"/>
      <c r="J12" s="95"/>
      <c r="K12" s="95"/>
      <c r="L12" s="95"/>
      <c r="M12" s="2"/>
      <c r="N12" s="2"/>
      <c r="O12" s="2"/>
      <c r="Q12" t="s">
        <v>63</v>
      </c>
    </row>
    <row r="13" spans="1:17">
      <c r="A13" s="24"/>
      <c r="B13" s="2"/>
      <c r="C13" s="25"/>
      <c r="D13" s="26"/>
      <c r="E13" s="27"/>
      <c r="F13" s="28"/>
      <c r="G13" s="28"/>
      <c r="H13" s="98"/>
      <c r="I13" s="98"/>
      <c r="J13" s="98"/>
      <c r="K13" s="98"/>
      <c r="L13" s="98"/>
      <c r="M13" s="2"/>
      <c r="N13" s="100" t="s">
        <v>84</v>
      </c>
      <c r="O13" s="100"/>
      <c r="P13" s="7"/>
      <c r="Q13" t="s">
        <v>64</v>
      </c>
    </row>
    <row r="14" spans="1:17">
      <c r="A14" s="117" t="s">
        <v>170</v>
      </c>
      <c r="B14" s="117"/>
      <c r="C14" s="117"/>
      <c r="D14" s="117"/>
      <c r="E14" s="117"/>
      <c r="F14" s="117"/>
      <c r="G14" s="117"/>
      <c r="H14" s="117"/>
      <c r="I14" s="117"/>
      <c r="J14" s="117"/>
      <c r="K14" s="117"/>
      <c r="L14" s="117"/>
      <c r="M14" s="2"/>
      <c r="N14" s="100" t="s">
        <v>85</v>
      </c>
      <c r="O14" s="100"/>
      <c r="Q14" t="s">
        <v>65</v>
      </c>
    </row>
    <row r="15" spans="1:17">
      <c r="A15" s="118" t="s">
        <v>15</v>
      </c>
      <c r="B15" s="118"/>
      <c r="C15" s="118"/>
      <c r="D15" s="118"/>
      <c r="E15" s="118"/>
      <c r="F15" s="118"/>
      <c r="G15" s="118"/>
      <c r="H15" s="118"/>
      <c r="I15" s="118"/>
      <c r="J15" s="118"/>
      <c r="K15" s="118"/>
      <c r="L15" s="118"/>
      <c r="M15" s="2"/>
      <c r="N15" s="2"/>
      <c r="O15" s="7"/>
      <c r="Q15" t="s">
        <v>66</v>
      </c>
    </row>
    <row r="16" spans="1:17">
      <c r="A16" s="8" t="s">
        <v>3</v>
      </c>
      <c r="B16" s="9" t="s">
        <v>4</v>
      </c>
      <c r="C16" s="10" t="s">
        <v>5</v>
      </c>
      <c r="D16" s="10" t="s">
        <v>6</v>
      </c>
      <c r="E16" s="11" t="s">
        <v>7</v>
      </c>
      <c r="F16" s="12" t="s">
        <v>8</v>
      </c>
      <c r="G16" s="12" t="s">
        <v>9</v>
      </c>
      <c r="H16" s="96" t="s">
        <v>10</v>
      </c>
      <c r="I16" s="96"/>
      <c r="J16" s="96"/>
      <c r="K16" s="96"/>
      <c r="L16" s="96"/>
      <c r="M16" s="2"/>
      <c r="N16" s="2"/>
      <c r="O16" s="2"/>
      <c r="P16" s="2"/>
      <c r="Q16" s="2"/>
    </row>
    <row r="17" spans="1:18">
      <c r="A17" s="13"/>
      <c r="B17" s="14"/>
      <c r="C17" s="15"/>
      <c r="D17" s="15"/>
      <c r="E17" s="16"/>
      <c r="F17" s="17"/>
      <c r="G17" s="17"/>
      <c r="H17" s="97"/>
      <c r="I17" s="97"/>
      <c r="J17" s="97"/>
      <c r="K17" s="97"/>
      <c r="L17" s="97"/>
      <c r="M17" s="4"/>
      <c r="N17" s="4"/>
      <c r="O17" s="2"/>
    </row>
    <row r="18" spans="1:18" ht="15.75">
      <c r="A18" s="18">
        <v>2</v>
      </c>
      <c r="B18" s="19" t="s">
        <v>16</v>
      </c>
      <c r="C18" s="20" t="s">
        <v>12</v>
      </c>
      <c r="D18" s="21" t="s">
        <v>13</v>
      </c>
      <c r="E18" s="22">
        <v>10</v>
      </c>
      <c r="F18" s="23">
        <v>99</v>
      </c>
      <c r="G18" s="23" t="s">
        <v>17</v>
      </c>
      <c r="H18" s="95"/>
      <c r="I18" s="95"/>
      <c r="J18" s="95"/>
      <c r="K18" s="95"/>
      <c r="L18" s="95"/>
      <c r="M18" s="4"/>
      <c r="N18" s="4" t="s">
        <v>67</v>
      </c>
      <c r="O18" s="2"/>
      <c r="Q18" t="s">
        <v>68</v>
      </c>
    </row>
    <row r="19" spans="1:18">
      <c r="A19" s="24"/>
      <c r="B19" s="2"/>
      <c r="C19" s="28"/>
      <c r="D19" s="29"/>
      <c r="E19" s="28"/>
      <c r="F19" s="28"/>
      <c r="G19" s="28"/>
      <c r="H19" s="30"/>
      <c r="I19" s="30"/>
      <c r="J19" s="30"/>
      <c r="K19" s="30"/>
      <c r="L19" s="30"/>
      <c r="M19" s="4"/>
      <c r="N19" s="4"/>
      <c r="O19" s="2"/>
      <c r="Q19" t="s">
        <v>69</v>
      </c>
    </row>
    <row r="20" spans="1:18">
      <c r="A20" s="117" t="s">
        <v>171</v>
      </c>
      <c r="B20" s="117"/>
      <c r="C20" s="117"/>
      <c r="D20" s="117"/>
      <c r="E20" s="117"/>
      <c r="F20" s="117"/>
      <c r="G20" s="117"/>
      <c r="H20" s="117"/>
      <c r="I20" s="117"/>
      <c r="J20" s="117"/>
      <c r="K20" s="117"/>
      <c r="L20" s="117"/>
      <c r="M20" s="37"/>
      <c r="N20" s="38" t="s">
        <v>86</v>
      </c>
      <c r="O20" s="2"/>
      <c r="Q20" t="s">
        <v>58</v>
      </c>
    </row>
    <row r="21" spans="1:18">
      <c r="A21" s="118" t="s">
        <v>18</v>
      </c>
      <c r="B21" s="118"/>
      <c r="C21" s="118"/>
      <c r="D21" s="118"/>
      <c r="E21" s="118"/>
      <c r="F21" s="118"/>
      <c r="G21" s="118"/>
      <c r="H21" s="118"/>
      <c r="I21" s="118"/>
      <c r="J21" s="118"/>
      <c r="K21" s="118"/>
      <c r="L21" s="118"/>
      <c r="M21" s="37"/>
      <c r="N21" s="37"/>
      <c r="O21" s="2"/>
      <c r="Q21" t="s">
        <v>70</v>
      </c>
    </row>
    <row r="22" spans="1:18">
      <c r="A22" s="8" t="s">
        <v>3</v>
      </c>
      <c r="B22" s="9" t="s">
        <v>4</v>
      </c>
      <c r="C22" s="10" t="s">
        <v>5</v>
      </c>
      <c r="D22" s="10" t="s">
        <v>6</v>
      </c>
      <c r="E22" s="11" t="s">
        <v>7</v>
      </c>
      <c r="F22" s="12" t="s">
        <v>8</v>
      </c>
      <c r="G22" s="12" t="s">
        <v>9</v>
      </c>
      <c r="H22" s="96" t="s">
        <v>10</v>
      </c>
      <c r="I22" s="96"/>
      <c r="J22" s="96"/>
      <c r="K22" s="96"/>
      <c r="L22" s="96"/>
      <c r="M22" s="4"/>
      <c r="N22" s="4"/>
      <c r="O22" s="2"/>
      <c r="Q22" t="s">
        <v>71</v>
      </c>
    </row>
    <row r="23" spans="1:18">
      <c r="A23" s="13"/>
      <c r="B23" s="14"/>
      <c r="C23" s="15"/>
      <c r="D23" s="15"/>
      <c r="E23" s="16"/>
      <c r="F23" s="17"/>
      <c r="G23" s="17"/>
      <c r="H23" s="97"/>
      <c r="I23" s="97"/>
      <c r="J23" s="97"/>
      <c r="K23" s="97"/>
      <c r="L23" s="97"/>
      <c r="M23" s="4"/>
      <c r="N23" s="4"/>
      <c r="O23" s="2"/>
      <c r="Q23" t="s">
        <v>72</v>
      </c>
    </row>
    <row r="24" spans="1:18">
      <c r="A24" s="18">
        <v>3</v>
      </c>
      <c r="B24" s="31" t="s">
        <v>19</v>
      </c>
      <c r="C24" s="20" t="s">
        <v>20</v>
      </c>
      <c r="D24" s="21" t="s">
        <v>21</v>
      </c>
      <c r="E24" s="23">
        <v>3</v>
      </c>
      <c r="F24" s="23">
        <v>58</v>
      </c>
      <c r="G24" s="23" t="s">
        <v>22</v>
      </c>
      <c r="H24" s="95"/>
      <c r="I24" s="95"/>
      <c r="J24" s="95"/>
      <c r="K24" s="95"/>
      <c r="L24" s="95"/>
      <c r="M24" s="4"/>
      <c r="N24" s="4"/>
      <c r="O24" s="2"/>
    </row>
    <row r="25" spans="1:18">
      <c r="A25" s="24"/>
      <c r="B25" s="2"/>
      <c r="C25" s="25"/>
      <c r="D25" s="26"/>
      <c r="E25" s="27"/>
      <c r="F25" s="28"/>
      <c r="G25" s="28"/>
      <c r="H25" s="98"/>
      <c r="I25" s="98"/>
      <c r="J25" s="98"/>
      <c r="K25" s="98"/>
      <c r="L25" s="98"/>
      <c r="M25" s="4"/>
      <c r="N25" s="4"/>
      <c r="O25" s="2"/>
    </row>
    <row r="26" spans="1:18">
      <c r="A26" s="117" t="s">
        <v>171</v>
      </c>
      <c r="B26" s="117"/>
      <c r="C26" s="117"/>
      <c r="D26" s="117"/>
      <c r="E26" s="117"/>
      <c r="F26" s="117"/>
      <c r="G26" s="117"/>
      <c r="H26" s="117"/>
      <c r="I26" s="117"/>
      <c r="J26" s="117"/>
      <c r="K26" s="117"/>
      <c r="L26" s="117"/>
      <c r="M26" s="4"/>
      <c r="N26" s="88" t="s">
        <v>73</v>
      </c>
      <c r="O26" s="87" t="s">
        <v>74</v>
      </c>
      <c r="P26" s="87"/>
      <c r="Q26" s="87" t="s">
        <v>75</v>
      </c>
      <c r="R26" s="87"/>
    </row>
    <row r="27" spans="1:18">
      <c r="A27" s="118" t="s">
        <v>23</v>
      </c>
      <c r="B27" s="118"/>
      <c r="C27" s="118"/>
      <c r="D27" s="118"/>
      <c r="E27" s="118"/>
      <c r="F27" s="118"/>
      <c r="G27" s="118"/>
      <c r="H27" s="118"/>
      <c r="I27" s="118"/>
      <c r="J27" s="118"/>
      <c r="K27" s="118"/>
      <c r="L27" s="118"/>
      <c r="M27" s="4"/>
      <c r="N27" s="88"/>
      <c r="O27" s="39">
        <v>75</v>
      </c>
      <c r="P27" s="39" t="s">
        <v>76</v>
      </c>
      <c r="Q27" s="39">
        <v>57</v>
      </c>
      <c r="R27" s="39" t="s">
        <v>77</v>
      </c>
    </row>
    <row r="28" spans="1:18">
      <c r="A28" s="8" t="s">
        <v>3</v>
      </c>
      <c r="B28" s="9" t="s">
        <v>4</v>
      </c>
      <c r="C28" s="10" t="s">
        <v>5</v>
      </c>
      <c r="D28" s="10" t="s">
        <v>6</v>
      </c>
      <c r="E28" s="11" t="s">
        <v>7</v>
      </c>
      <c r="F28" s="12" t="s">
        <v>8</v>
      </c>
      <c r="G28" s="12" t="s">
        <v>9</v>
      </c>
      <c r="H28" s="96" t="s">
        <v>10</v>
      </c>
      <c r="I28" s="96"/>
      <c r="J28" s="96"/>
      <c r="K28" s="96"/>
      <c r="L28" s="96"/>
      <c r="M28" s="4"/>
      <c r="N28" s="88"/>
      <c r="O28" s="39">
        <v>92</v>
      </c>
      <c r="P28" s="39" t="s">
        <v>78</v>
      </c>
      <c r="Q28" s="39">
        <v>58</v>
      </c>
      <c r="R28" s="39" t="s">
        <v>22</v>
      </c>
    </row>
    <row r="29" spans="1:18">
      <c r="A29" s="13"/>
      <c r="B29" s="14"/>
      <c r="C29" s="15"/>
      <c r="D29" s="15"/>
      <c r="E29" s="16"/>
      <c r="F29" s="17"/>
      <c r="G29" s="17"/>
      <c r="H29" s="97"/>
      <c r="I29" s="97"/>
      <c r="J29" s="97"/>
      <c r="K29" s="97"/>
      <c r="L29" s="97"/>
      <c r="M29" s="4"/>
      <c r="N29" s="88"/>
      <c r="O29" s="39">
        <v>98</v>
      </c>
      <c r="P29" s="39" t="s">
        <v>79</v>
      </c>
      <c r="Q29" s="39">
        <v>59</v>
      </c>
      <c r="R29" s="39" t="s">
        <v>80</v>
      </c>
    </row>
    <row r="30" spans="1:18">
      <c r="A30" s="18">
        <v>4</v>
      </c>
      <c r="B30" s="31" t="s">
        <v>24</v>
      </c>
      <c r="C30" s="20" t="s">
        <v>20</v>
      </c>
      <c r="D30" s="21" t="s">
        <v>25</v>
      </c>
      <c r="E30" s="22">
        <v>10</v>
      </c>
      <c r="F30" s="23">
        <v>97</v>
      </c>
      <c r="G30" s="23" t="s">
        <v>26</v>
      </c>
      <c r="H30" s="95"/>
      <c r="I30" s="95"/>
      <c r="J30" s="95"/>
      <c r="K30" s="95"/>
      <c r="L30" s="95"/>
      <c r="M30" s="4"/>
      <c r="N30" s="4"/>
      <c r="O30" s="2"/>
    </row>
    <row r="31" spans="1:18">
      <c r="A31" s="83">
        <v>5</v>
      </c>
      <c r="B31" s="74"/>
      <c r="C31" s="39" t="s">
        <v>20</v>
      </c>
      <c r="D31" s="39" t="s">
        <v>25</v>
      </c>
      <c r="E31" s="39">
        <v>1</v>
      </c>
      <c r="F31" s="39"/>
      <c r="G31" s="39"/>
      <c r="H31" s="88"/>
      <c r="I31" s="88"/>
      <c r="J31" s="88"/>
      <c r="K31" s="88"/>
      <c r="L31" s="88"/>
      <c r="M31" s="4"/>
      <c r="N31" s="4"/>
      <c r="O31" s="2"/>
    </row>
    <row r="32" spans="1:18">
      <c r="A32" s="32"/>
      <c r="B32" s="2"/>
      <c r="C32" s="28"/>
      <c r="D32" s="28"/>
      <c r="E32" s="28"/>
      <c r="F32" s="28"/>
      <c r="G32" s="28"/>
      <c r="H32" s="33"/>
      <c r="I32" s="33"/>
      <c r="J32" s="33"/>
      <c r="K32" s="33"/>
      <c r="L32" s="33"/>
    </row>
    <row r="33" spans="1:12" ht="15.75" thickBot="1"/>
    <row r="34" spans="1:12">
      <c r="A34" s="1"/>
      <c r="B34" s="101" t="s">
        <v>27</v>
      </c>
      <c r="C34" s="102"/>
      <c r="D34" s="102"/>
      <c r="E34" s="102"/>
      <c r="F34" s="102"/>
      <c r="G34" s="102"/>
      <c r="H34" s="102"/>
      <c r="I34" s="102"/>
      <c r="J34" s="102"/>
      <c r="K34" s="103"/>
      <c r="L34" s="1"/>
    </row>
    <row r="35" spans="1:12">
      <c r="A35" s="1"/>
      <c r="B35" s="104"/>
      <c r="C35" s="105"/>
      <c r="D35" s="105"/>
      <c r="E35" s="105"/>
      <c r="F35" s="105"/>
      <c r="G35" s="105"/>
      <c r="H35" s="105"/>
      <c r="I35" s="105"/>
      <c r="J35" s="105"/>
      <c r="K35" s="106"/>
      <c r="L35" s="2"/>
    </row>
    <row r="36" spans="1:12" ht="15.75" thickBot="1">
      <c r="A36" s="2"/>
      <c r="B36" s="107"/>
      <c r="C36" s="108"/>
      <c r="D36" s="108"/>
      <c r="E36" s="108"/>
      <c r="F36" s="108"/>
      <c r="G36" s="108"/>
      <c r="H36" s="108"/>
      <c r="I36" s="108"/>
      <c r="J36" s="108"/>
      <c r="K36" s="109"/>
      <c r="L36" s="2"/>
    </row>
    <row r="37" spans="1:12" ht="15.75" thickBot="1">
      <c r="A37" s="1"/>
      <c r="B37" s="2"/>
      <c r="C37" s="3"/>
      <c r="D37" s="3"/>
      <c r="E37" s="2"/>
      <c r="F37" s="2"/>
      <c r="G37" s="2"/>
      <c r="H37" s="1"/>
      <c r="I37" s="2"/>
      <c r="J37" s="3"/>
      <c r="K37" s="3"/>
      <c r="L37" s="2"/>
    </row>
    <row r="38" spans="1:12">
      <c r="A38" s="1"/>
      <c r="B38" s="2"/>
      <c r="F38" s="110" t="s">
        <v>1</v>
      </c>
      <c r="G38" s="112">
        <f>G5</f>
        <v>42393</v>
      </c>
      <c r="H38" s="113"/>
      <c r="I38" s="2"/>
      <c r="J38" s="34"/>
      <c r="K38" s="34"/>
      <c r="L38" s="2"/>
    </row>
    <row r="39" spans="1:12" ht="15.75" thickBot="1">
      <c r="A39" s="5"/>
      <c r="B39" s="2"/>
      <c r="F39" s="111"/>
      <c r="G39" s="114"/>
      <c r="H39" s="115"/>
      <c r="I39" s="2"/>
      <c r="J39" s="3"/>
      <c r="K39" s="3"/>
      <c r="L39" s="1"/>
    </row>
    <row r="40" spans="1:12">
      <c r="A40" s="1"/>
      <c r="B40" s="2"/>
      <c r="C40" s="3"/>
      <c r="D40" s="3"/>
      <c r="E40" s="1"/>
      <c r="F40" s="2"/>
      <c r="G40" s="2"/>
      <c r="H40" s="1"/>
      <c r="I40" s="7"/>
      <c r="J40" s="7"/>
      <c r="K40" s="7"/>
      <c r="L40" s="1"/>
    </row>
    <row r="41" spans="1:12">
      <c r="A41" s="117" t="s">
        <v>28</v>
      </c>
      <c r="B41" s="117"/>
      <c r="C41" s="117"/>
      <c r="D41" s="117"/>
      <c r="E41" s="117"/>
      <c r="F41" s="117"/>
      <c r="G41" s="117"/>
      <c r="H41" s="117"/>
      <c r="I41" s="117"/>
      <c r="J41" s="117"/>
      <c r="K41" s="117"/>
      <c r="L41" s="117"/>
    </row>
    <row r="42" spans="1:12">
      <c r="A42" s="118" t="s">
        <v>2</v>
      </c>
      <c r="B42" s="118"/>
      <c r="C42" s="118"/>
      <c r="D42" s="118"/>
      <c r="E42" s="118"/>
      <c r="F42" s="118"/>
      <c r="G42" s="118"/>
      <c r="H42" s="118"/>
      <c r="I42" s="118"/>
      <c r="J42" s="118"/>
      <c r="K42" s="118"/>
      <c r="L42" s="118"/>
    </row>
    <row r="43" spans="1:12">
      <c r="A43" s="8" t="s">
        <v>3</v>
      </c>
      <c r="B43" s="9" t="s">
        <v>4</v>
      </c>
      <c r="C43" s="10" t="s">
        <v>5</v>
      </c>
      <c r="D43" s="10" t="s">
        <v>6</v>
      </c>
      <c r="E43" s="11" t="s">
        <v>7</v>
      </c>
      <c r="F43" s="12" t="s">
        <v>8</v>
      </c>
      <c r="G43" s="12" t="s">
        <v>9</v>
      </c>
      <c r="H43" s="96" t="s">
        <v>10</v>
      </c>
      <c r="I43" s="96"/>
      <c r="J43" s="96"/>
      <c r="K43" s="96"/>
      <c r="L43" s="96"/>
    </row>
    <row r="44" spans="1:12">
      <c r="A44" s="13"/>
      <c r="B44" s="14"/>
      <c r="C44" s="15"/>
      <c r="D44" s="15"/>
      <c r="E44" s="16"/>
      <c r="F44" s="17"/>
      <c r="G44" s="17"/>
      <c r="H44" s="97"/>
      <c r="I44" s="97"/>
      <c r="J44" s="97"/>
      <c r="K44" s="97"/>
      <c r="L44" s="97"/>
    </row>
    <row r="45" spans="1:12">
      <c r="A45" s="18">
        <v>1</v>
      </c>
      <c r="B45" s="31" t="s">
        <v>29</v>
      </c>
      <c r="C45" s="20" t="s">
        <v>30</v>
      </c>
      <c r="D45" s="21" t="s">
        <v>31</v>
      </c>
      <c r="E45" s="22">
        <v>3</v>
      </c>
      <c r="F45" s="23">
        <v>63</v>
      </c>
      <c r="G45" s="23" t="s">
        <v>32</v>
      </c>
      <c r="H45" s="95"/>
      <c r="I45" s="95"/>
      <c r="J45" s="95"/>
      <c r="K45" s="95"/>
      <c r="L45" s="95"/>
    </row>
    <row r="46" spans="1:12">
      <c r="A46" s="24"/>
      <c r="B46" s="2"/>
      <c r="C46" s="25"/>
      <c r="D46" s="26"/>
      <c r="E46" s="27"/>
      <c r="F46" s="28"/>
      <c r="G46" s="28"/>
      <c r="H46" s="98"/>
      <c r="I46" s="98"/>
      <c r="J46" s="98"/>
      <c r="K46" s="98"/>
      <c r="L46" s="98"/>
    </row>
    <row r="47" spans="1:12">
      <c r="A47" s="117" t="s">
        <v>28</v>
      </c>
      <c r="B47" s="117"/>
      <c r="C47" s="117"/>
      <c r="D47" s="117"/>
      <c r="E47" s="117"/>
      <c r="F47" s="117"/>
      <c r="G47" s="117"/>
      <c r="H47" s="117"/>
      <c r="I47" s="117"/>
      <c r="J47" s="117"/>
      <c r="K47" s="117"/>
      <c r="L47" s="117"/>
    </row>
    <row r="48" spans="1:12">
      <c r="A48" s="118" t="s">
        <v>33</v>
      </c>
      <c r="B48" s="118"/>
      <c r="C48" s="118"/>
      <c r="D48" s="118"/>
      <c r="E48" s="118"/>
      <c r="F48" s="118"/>
      <c r="G48" s="118"/>
      <c r="H48" s="118"/>
      <c r="I48" s="118"/>
      <c r="J48" s="118"/>
      <c r="K48" s="118"/>
      <c r="L48" s="118"/>
    </row>
    <row r="49" spans="1:12">
      <c r="A49" s="8" t="s">
        <v>3</v>
      </c>
      <c r="B49" s="9" t="s">
        <v>4</v>
      </c>
      <c r="C49" s="10" t="s">
        <v>5</v>
      </c>
      <c r="D49" s="10" t="s">
        <v>6</v>
      </c>
      <c r="E49" s="11" t="s">
        <v>7</v>
      </c>
      <c r="F49" s="12" t="s">
        <v>8</v>
      </c>
      <c r="G49" s="12" t="s">
        <v>9</v>
      </c>
      <c r="H49" s="96" t="s">
        <v>10</v>
      </c>
      <c r="I49" s="96"/>
      <c r="J49" s="96"/>
      <c r="K49" s="96"/>
      <c r="L49" s="96"/>
    </row>
    <row r="50" spans="1:12">
      <c r="A50" s="13"/>
      <c r="B50" s="14"/>
      <c r="C50" s="15"/>
      <c r="D50" s="15"/>
      <c r="E50" s="16"/>
      <c r="F50" s="17"/>
      <c r="G50" s="17"/>
      <c r="H50" s="97"/>
      <c r="I50" s="97"/>
      <c r="J50" s="97"/>
      <c r="K50" s="97"/>
      <c r="L50" s="97"/>
    </row>
    <row r="51" spans="1:12">
      <c r="A51" s="18">
        <v>2</v>
      </c>
      <c r="B51" s="31" t="s">
        <v>19</v>
      </c>
      <c r="C51" s="20" t="s">
        <v>30</v>
      </c>
      <c r="D51" s="21" t="s">
        <v>31</v>
      </c>
      <c r="E51" s="22">
        <v>10</v>
      </c>
      <c r="F51" s="23">
        <v>95</v>
      </c>
      <c r="G51" s="23" t="s">
        <v>34</v>
      </c>
      <c r="H51" s="95"/>
      <c r="I51" s="95"/>
      <c r="J51" s="95"/>
      <c r="K51" s="95"/>
      <c r="L51" s="95"/>
    </row>
    <row r="52" spans="1:12">
      <c r="A52" s="24"/>
      <c r="B52" s="2"/>
      <c r="C52" s="28"/>
      <c r="D52" s="29"/>
      <c r="E52" s="28"/>
      <c r="F52" s="28"/>
      <c r="G52" s="28"/>
      <c r="H52" s="30"/>
      <c r="I52" s="30"/>
      <c r="J52" s="30"/>
      <c r="K52" s="30"/>
      <c r="L52" s="30"/>
    </row>
    <row r="53" spans="1:12">
      <c r="A53" s="117" t="s">
        <v>28</v>
      </c>
      <c r="B53" s="117"/>
      <c r="C53" s="117"/>
      <c r="D53" s="117"/>
      <c r="E53" s="117"/>
      <c r="F53" s="117"/>
      <c r="G53" s="117"/>
      <c r="H53" s="117"/>
      <c r="I53" s="117"/>
      <c r="J53" s="117"/>
      <c r="K53" s="117"/>
      <c r="L53" s="117"/>
    </row>
    <row r="54" spans="1:12">
      <c r="A54" s="118" t="s">
        <v>169</v>
      </c>
      <c r="B54" s="118"/>
      <c r="C54" s="118"/>
      <c r="D54" s="118"/>
      <c r="E54" s="118"/>
      <c r="F54" s="118"/>
      <c r="G54" s="118"/>
      <c r="H54" s="118"/>
      <c r="I54" s="118"/>
      <c r="J54" s="118"/>
      <c r="K54" s="118"/>
      <c r="L54" s="118"/>
    </row>
    <row r="55" spans="1:12">
      <c r="A55" s="8" t="s">
        <v>3</v>
      </c>
      <c r="B55" s="9" t="s">
        <v>4</v>
      </c>
      <c r="C55" s="10" t="s">
        <v>5</v>
      </c>
      <c r="D55" s="10" t="s">
        <v>6</v>
      </c>
      <c r="E55" s="11" t="s">
        <v>7</v>
      </c>
      <c r="F55" s="12" t="s">
        <v>8</v>
      </c>
      <c r="G55" s="12" t="s">
        <v>9</v>
      </c>
      <c r="H55" s="96" t="s">
        <v>10</v>
      </c>
      <c r="I55" s="96"/>
      <c r="J55" s="96"/>
      <c r="K55" s="96"/>
      <c r="L55" s="96"/>
    </row>
    <row r="56" spans="1:12">
      <c r="A56" s="13"/>
      <c r="B56" s="14"/>
      <c r="C56" s="15"/>
      <c r="D56" s="15"/>
      <c r="E56" s="16"/>
      <c r="F56" s="17"/>
      <c r="G56" s="17"/>
      <c r="H56" s="97"/>
      <c r="I56" s="97"/>
      <c r="J56" s="97"/>
      <c r="K56" s="97"/>
      <c r="L56" s="97"/>
    </row>
    <row r="57" spans="1:12">
      <c r="A57" s="18">
        <v>3</v>
      </c>
      <c r="B57" s="31" t="s">
        <v>24</v>
      </c>
      <c r="C57" s="20" t="s">
        <v>35</v>
      </c>
      <c r="D57" s="21" t="s">
        <v>36</v>
      </c>
      <c r="E57" s="22">
        <v>9</v>
      </c>
      <c r="F57" s="23">
        <v>97</v>
      </c>
      <c r="G57" s="23" t="s">
        <v>26</v>
      </c>
      <c r="H57" s="95"/>
      <c r="I57" s="95"/>
      <c r="J57" s="95"/>
      <c r="K57" s="95"/>
      <c r="L57" s="95"/>
    </row>
    <row r="58" spans="1:12">
      <c r="A58" s="18">
        <v>5</v>
      </c>
      <c r="B58" s="31"/>
      <c r="C58" s="20" t="s">
        <v>35</v>
      </c>
      <c r="D58" s="21" t="s">
        <v>36</v>
      </c>
      <c r="E58" s="22">
        <v>1</v>
      </c>
      <c r="F58" s="23"/>
      <c r="G58" s="23"/>
      <c r="H58" s="116"/>
      <c r="I58" s="116"/>
      <c r="J58" s="116"/>
      <c r="K58" s="116"/>
      <c r="L58" s="116"/>
    </row>
    <row r="59" spans="1:12">
      <c r="A59" s="24"/>
      <c r="B59" s="2"/>
      <c r="C59" s="25"/>
      <c r="D59" s="26"/>
      <c r="E59" s="27"/>
      <c r="F59" s="28"/>
      <c r="G59" s="28"/>
      <c r="H59" s="84"/>
      <c r="I59" s="84"/>
      <c r="J59" s="84"/>
      <c r="K59" s="84"/>
      <c r="L59" s="84"/>
    </row>
    <row r="60" spans="1:12">
      <c r="A60" s="92" t="s">
        <v>28</v>
      </c>
      <c r="B60" s="93"/>
      <c r="C60" s="93"/>
      <c r="D60" s="93"/>
      <c r="E60" s="93"/>
      <c r="F60" s="93"/>
      <c r="G60" s="93"/>
      <c r="H60" s="93"/>
      <c r="I60" s="93"/>
      <c r="J60" s="93"/>
      <c r="K60" s="93"/>
      <c r="L60" s="94"/>
    </row>
    <row r="61" spans="1:12">
      <c r="A61" s="89" t="s">
        <v>168</v>
      </c>
      <c r="B61" s="90"/>
      <c r="C61" s="90"/>
      <c r="D61" s="90"/>
      <c r="E61" s="90"/>
      <c r="F61" s="90"/>
      <c r="G61" s="90"/>
      <c r="H61" s="90"/>
      <c r="I61" s="90"/>
      <c r="J61" s="90"/>
      <c r="K61" s="90"/>
      <c r="L61" s="91"/>
    </row>
    <row r="62" spans="1:12">
      <c r="A62" s="8" t="s">
        <v>3</v>
      </c>
      <c r="B62" s="9" t="s">
        <v>4</v>
      </c>
      <c r="C62" s="10" t="s">
        <v>5</v>
      </c>
      <c r="D62" s="10" t="s">
        <v>6</v>
      </c>
      <c r="E62" s="11" t="s">
        <v>7</v>
      </c>
      <c r="F62" s="12" t="s">
        <v>8</v>
      </c>
      <c r="G62" s="12" t="s">
        <v>9</v>
      </c>
      <c r="H62" s="96" t="s">
        <v>10</v>
      </c>
      <c r="I62" s="96"/>
      <c r="J62" s="96"/>
      <c r="K62" s="96"/>
      <c r="L62" s="96"/>
    </row>
    <row r="63" spans="1:12">
      <c r="A63" s="13"/>
      <c r="B63" s="14"/>
      <c r="C63" s="15"/>
      <c r="D63" s="15"/>
      <c r="E63" s="16"/>
      <c r="F63" s="17"/>
      <c r="G63" s="17"/>
      <c r="H63" s="97"/>
      <c r="I63" s="97"/>
      <c r="J63" s="97"/>
      <c r="K63" s="97"/>
      <c r="L63" s="97"/>
    </row>
    <row r="64" spans="1:12">
      <c r="A64" s="18">
        <v>4</v>
      </c>
      <c r="B64" s="31" t="s">
        <v>37</v>
      </c>
      <c r="C64" s="20" t="s">
        <v>35</v>
      </c>
      <c r="D64" s="21" t="s">
        <v>38</v>
      </c>
      <c r="E64" s="22">
        <v>3</v>
      </c>
      <c r="F64" s="23">
        <v>63</v>
      </c>
      <c r="G64" s="23" t="s">
        <v>32</v>
      </c>
      <c r="H64" s="95"/>
      <c r="I64" s="95"/>
      <c r="J64" s="95"/>
      <c r="K64" s="95"/>
      <c r="L64" s="95"/>
    </row>
    <row r="65" spans="1:12">
      <c r="A65" s="32"/>
      <c r="B65" s="2"/>
      <c r="C65" s="28"/>
      <c r="D65" s="28"/>
      <c r="E65" s="28"/>
      <c r="F65" s="28"/>
      <c r="G65" s="28"/>
      <c r="H65" s="33"/>
      <c r="I65" s="33"/>
      <c r="J65" s="33"/>
      <c r="K65" s="33"/>
      <c r="L65" s="33"/>
    </row>
    <row r="67" spans="1:12" ht="15.75" thickBot="1"/>
    <row r="68" spans="1:12">
      <c r="A68" s="1"/>
      <c r="B68" s="101" t="s">
        <v>39</v>
      </c>
      <c r="C68" s="102"/>
      <c r="D68" s="102"/>
      <c r="E68" s="102"/>
      <c r="F68" s="102"/>
      <c r="G68" s="102"/>
      <c r="H68" s="102"/>
      <c r="I68" s="102"/>
      <c r="J68" s="102"/>
      <c r="K68" s="103"/>
      <c r="L68" s="1"/>
    </row>
    <row r="69" spans="1:12">
      <c r="A69" s="1"/>
      <c r="B69" s="104"/>
      <c r="C69" s="105"/>
      <c r="D69" s="105"/>
      <c r="E69" s="105"/>
      <c r="F69" s="105"/>
      <c r="G69" s="105"/>
      <c r="H69" s="105"/>
      <c r="I69" s="105"/>
      <c r="J69" s="105"/>
      <c r="K69" s="106"/>
      <c r="L69" s="2"/>
    </row>
    <row r="70" spans="1:12" ht="15.75" thickBot="1">
      <c r="A70" s="2"/>
      <c r="B70" s="107"/>
      <c r="C70" s="108"/>
      <c r="D70" s="108"/>
      <c r="E70" s="108"/>
      <c r="F70" s="108"/>
      <c r="G70" s="108"/>
      <c r="H70" s="108"/>
      <c r="I70" s="108"/>
      <c r="J70" s="108"/>
      <c r="K70" s="109"/>
      <c r="L70" s="2"/>
    </row>
    <row r="71" spans="1:12" ht="15.75" thickBot="1">
      <c r="A71" s="1"/>
      <c r="B71" s="2"/>
      <c r="C71" s="3"/>
      <c r="D71" s="3"/>
      <c r="E71" s="2"/>
      <c r="F71" s="2"/>
      <c r="G71" s="2"/>
      <c r="H71" s="1"/>
      <c r="I71" s="2"/>
      <c r="J71" s="3"/>
      <c r="K71" s="3"/>
      <c r="L71" s="2"/>
    </row>
    <row r="72" spans="1:12">
      <c r="A72" s="1"/>
      <c r="B72" s="2"/>
      <c r="F72" s="110" t="s">
        <v>1</v>
      </c>
      <c r="G72" s="112">
        <f>G5</f>
        <v>42393</v>
      </c>
      <c r="H72" s="113"/>
      <c r="I72" s="2"/>
      <c r="J72" s="4"/>
      <c r="K72" s="34"/>
      <c r="L72" s="2"/>
    </row>
    <row r="73" spans="1:12" ht="15.75" thickBot="1">
      <c r="A73" s="5"/>
      <c r="B73" s="2"/>
      <c r="F73" s="111"/>
      <c r="G73" s="114"/>
      <c r="H73" s="115"/>
      <c r="I73" s="2"/>
      <c r="J73" s="3"/>
      <c r="K73" s="3"/>
      <c r="L73" s="1"/>
    </row>
    <row r="74" spans="1:12">
      <c r="A74" s="1"/>
      <c r="B74" s="2"/>
      <c r="C74" s="3"/>
      <c r="D74" s="3"/>
      <c r="E74" s="1"/>
      <c r="F74" s="2"/>
      <c r="G74" s="2"/>
      <c r="H74" s="1"/>
      <c r="I74" s="7"/>
      <c r="J74" s="7"/>
      <c r="K74" s="7"/>
      <c r="L74" s="1"/>
    </row>
    <row r="75" spans="1:12">
      <c r="A75" s="89" t="s">
        <v>40</v>
      </c>
      <c r="B75" s="90"/>
      <c r="C75" s="90"/>
      <c r="D75" s="90"/>
      <c r="E75" s="90"/>
      <c r="F75" s="90"/>
      <c r="G75" s="90"/>
      <c r="H75" s="90"/>
      <c r="I75" s="90"/>
      <c r="J75" s="90"/>
      <c r="K75" s="90"/>
      <c r="L75" s="91"/>
    </row>
    <row r="76" spans="1:12">
      <c r="A76" s="92" t="s">
        <v>2</v>
      </c>
      <c r="B76" s="93"/>
      <c r="C76" s="93"/>
      <c r="D76" s="93"/>
      <c r="E76" s="93"/>
      <c r="F76" s="93"/>
      <c r="G76" s="93"/>
      <c r="H76" s="93"/>
      <c r="I76" s="93"/>
      <c r="J76" s="93"/>
      <c r="K76" s="93"/>
      <c r="L76" s="94"/>
    </row>
    <row r="77" spans="1:12">
      <c r="A77" s="8" t="s">
        <v>3</v>
      </c>
      <c r="B77" s="9" t="s">
        <v>4</v>
      </c>
      <c r="C77" s="10" t="s">
        <v>5</v>
      </c>
      <c r="D77" s="10" t="s">
        <v>6</v>
      </c>
      <c r="E77" s="11" t="s">
        <v>7</v>
      </c>
      <c r="F77" s="12" t="s">
        <v>8</v>
      </c>
      <c r="G77" s="12" t="s">
        <v>9</v>
      </c>
      <c r="H77" s="96" t="s">
        <v>10</v>
      </c>
      <c r="I77" s="96"/>
      <c r="J77" s="96"/>
      <c r="K77" s="96"/>
      <c r="L77" s="96"/>
    </row>
    <row r="78" spans="1:12">
      <c r="A78" s="13"/>
      <c r="B78" s="14"/>
      <c r="C78" s="15"/>
      <c r="D78" s="15"/>
      <c r="E78" s="16"/>
      <c r="F78" s="17"/>
      <c r="G78" s="17"/>
      <c r="H78" s="97"/>
      <c r="I78" s="97"/>
      <c r="J78" s="97"/>
      <c r="K78" s="97"/>
      <c r="L78" s="97"/>
    </row>
    <row r="79" spans="1:12">
      <c r="A79" s="18">
        <v>1</v>
      </c>
      <c r="B79" s="31" t="s">
        <v>19</v>
      </c>
      <c r="C79" s="20" t="s">
        <v>41</v>
      </c>
      <c r="D79" s="21" t="s">
        <v>42</v>
      </c>
      <c r="E79" s="22">
        <v>3</v>
      </c>
      <c r="F79" s="23">
        <v>58</v>
      </c>
      <c r="G79" s="23" t="s">
        <v>22</v>
      </c>
      <c r="H79" s="95"/>
      <c r="I79" s="95"/>
      <c r="J79" s="95"/>
      <c r="K79" s="95"/>
      <c r="L79" s="95"/>
    </row>
    <row r="80" spans="1:12">
      <c r="A80" s="24"/>
      <c r="B80" s="2"/>
      <c r="C80" s="25"/>
      <c r="D80" s="26"/>
      <c r="E80" s="27"/>
      <c r="F80" s="28"/>
      <c r="G80" s="28"/>
      <c r="H80" s="98"/>
      <c r="I80" s="98"/>
      <c r="J80" s="98"/>
      <c r="K80" s="98"/>
      <c r="L80" s="98"/>
    </row>
    <row r="81" spans="1:12">
      <c r="A81" s="92" t="s">
        <v>40</v>
      </c>
      <c r="B81" s="93"/>
      <c r="C81" s="93"/>
      <c r="D81" s="93"/>
      <c r="E81" s="93"/>
      <c r="F81" s="93"/>
      <c r="G81" s="93"/>
      <c r="H81" s="93"/>
      <c r="I81" s="93"/>
      <c r="J81" s="93"/>
      <c r="K81" s="93"/>
      <c r="L81" s="94"/>
    </row>
    <row r="82" spans="1:12">
      <c r="A82" s="89" t="s">
        <v>15</v>
      </c>
      <c r="B82" s="90"/>
      <c r="C82" s="90"/>
      <c r="D82" s="90"/>
      <c r="E82" s="90"/>
      <c r="F82" s="90"/>
      <c r="G82" s="90"/>
      <c r="H82" s="90"/>
      <c r="I82" s="90"/>
      <c r="J82" s="90"/>
      <c r="K82" s="90"/>
      <c r="L82" s="91"/>
    </row>
    <row r="83" spans="1:12">
      <c r="A83" s="8" t="s">
        <v>3</v>
      </c>
      <c r="B83" s="9" t="s">
        <v>4</v>
      </c>
      <c r="C83" s="10" t="s">
        <v>5</v>
      </c>
      <c r="D83" s="10" t="s">
        <v>6</v>
      </c>
      <c r="E83" s="11" t="s">
        <v>7</v>
      </c>
      <c r="F83" s="12" t="s">
        <v>8</v>
      </c>
      <c r="G83" s="12" t="s">
        <v>9</v>
      </c>
      <c r="H83" s="96" t="s">
        <v>10</v>
      </c>
      <c r="I83" s="96"/>
      <c r="J83" s="96"/>
      <c r="K83" s="96"/>
      <c r="L83" s="96"/>
    </row>
    <row r="84" spans="1:12">
      <c r="A84" s="13"/>
      <c r="B84" s="14"/>
      <c r="C84" s="15"/>
      <c r="D84" s="15"/>
      <c r="E84" s="16"/>
      <c r="F84" s="17"/>
      <c r="G84" s="17"/>
      <c r="H84" s="97"/>
      <c r="I84" s="97"/>
      <c r="J84" s="97"/>
      <c r="K84" s="97"/>
      <c r="L84" s="97"/>
    </row>
    <row r="85" spans="1:12">
      <c r="A85" s="18">
        <v>2</v>
      </c>
      <c r="B85" s="31" t="s">
        <v>24</v>
      </c>
      <c r="C85" s="20" t="s">
        <v>41</v>
      </c>
      <c r="D85" s="21" t="s">
        <v>42</v>
      </c>
      <c r="E85" s="22">
        <v>11</v>
      </c>
      <c r="F85" s="23">
        <v>97</v>
      </c>
      <c r="G85" s="23" t="s">
        <v>26</v>
      </c>
      <c r="H85" s="95"/>
      <c r="I85" s="95"/>
      <c r="J85" s="95"/>
      <c r="K85" s="95"/>
      <c r="L85" s="95"/>
    </row>
    <row r="86" spans="1:12">
      <c r="A86" s="24"/>
      <c r="B86" s="2"/>
      <c r="C86" s="28"/>
      <c r="D86" s="29"/>
      <c r="E86" s="28"/>
      <c r="F86" s="28"/>
      <c r="G86" s="28"/>
      <c r="H86" s="30"/>
      <c r="I86" s="30"/>
      <c r="J86" s="30"/>
      <c r="K86" s="30"/>
      <c r="L86" s="30"/>
    </row>
    <row r="87" spans="1:12">
      <c r="A87" s="92" t="s">
        <v>43</v>
      </c>
      <c r="B87" s="93"/>
      <c r="C87" s="93"/>
      <c r="D87" s="93"/>
      <c r="E87" s="93"/>
      <c r="F87" s="93"/>
      <c r="G87" s="93"/>
      <c r="H87" s="93"/>
      <c r="I87" s="93"/>
      <c r="J87" s="93"/>
      <c r="K87" s="93"/>
      <c r="L87" s="94"/>
    </row>
    <row r="88" spans="1:12">
      <c r="A88" s="89" t="s">
        <v>18</v>
      </c>
      <c r="B88" s="90"/>
      <c r="C88" s="90"/>
      <c r="D88" s="90"/>
      <c r="E88" s="90"/>
      <c r="F88" s="90"/>
      <c r="G88" s="90"/>
      <c r="H88" s="90"/>
      <c r="I88" s="90"/>
      <c r="J88" s="90"/>
      <c r="K88" s="90"/>
      <c r="L88" s="91"/>
    </row>
    <row r="89" spans="1:12">
      <c r="A89" s="8" t="s">
        <v>3</v>
      </c>
      <c r="B89" s="9" t="s">
        <v>4</v>
      </c>
      <c r="C89" s="10" t="s">
        <v>5</v>
      </c>
      <c r="D89" s="10" t="s">
        <v>6</v>
      </c>
      <c r="E89" s="11" t="s">
        <v>7</v>
      </c>
      <c r="F89" s="12" t="s">
        <v>8</v>
      </c>
      <c r="G89" s="12" t="s">
        <v>9</v>
      </c>
      <c r="H89" s="96" t="s">
        <v>10</v>
      </c>
      <c r="I89" s="96"/>
      <c r="J89" s="96"/>
      <c r="K89" s="96"/>
      <c r="L89" s="96"/>
    </row>
    <row r="90" spans="1:12">
      <c r="A90" s="13"/>
      <c r="B90" s="14"/>
      <c r="C90" s="15"/>
      <c r="D90" s="15"/>
      <c r="E90" s="16"/>
      <c r="F90" s="17"/>
      <c r="G90" s="17"/>
      <c r="H90" s="97"/>
      <c r="I90" s="97"/>
      <c r="J90" s="97"/>
      <c r="K90" s="97"/>
      <c r="L90" s="97"/>
    </row>
    <row r="91" spans="1:12">
      <c r="A91" s="18">
        <v>3</v>
      </c>
      <c r="B91" s="31" t="s">
        <v>44</v>
      </c>
      <c r="C91" s="20" t="s">
        <v>45</v>
      </c>
      <c r="D91" s="21" t="s">
        <v>46</v>
      </c>
      <c r="E91" s="22">
        <v>3</v>
      </c>
      <c r="F91" s="23">
        <v>51</v>
      </c>
      <c r="G91" s="23" t="s">
        <v>47</v>
      </c>
      <c r="H91" s="95"/>
      <c r="I91" s="95"/>
      <c r="J91" s="95"/>
      <c r="K91" s="95"/>
      <c r="L91" s="95"/>
    </row>
    <row r="92" spans="1:12">
      <c r="A92" s="24"/>
      <c r="B92" s="2"/>
      <c r="C92" s="25"/>
      <c r="D92" s="26"/>
      <c r="E92" s="27"/>
      <c r="F92" s="28"/>
      <c r="G92" s="28"/>
      <c r="H92" s="98"/>
      <c r="I92" s="98"/>
      <c r="J92" s="98"/>
      <c r="K92" s="98"/>
      <c r="L92" s="98"/>
    </row>
    <row r="93" spans="1:12">
      <c r="A93" s="92" t="s">
        <v>43</v>
      </c>
      <c r="B93" s="93"/>
      <c r="C93" s="93"/>
      <c r="D93" s="93"/>
      <c r="E93" s="93"/>
      <c r="F93" s="93"/>
      <c r="G93" s="93"/>
      <c r="H93" s="93"/>
      <c r="I93" s="93"/>
      <c r="J93" s="93"/>
      <c r="K93" s="93"/>
      <c r="L93" s="94"/>
    </row>
    <row r="94" spans="1:12">
      <c r="A94" s="89" t="s">
        <v>48</v>
      </c>
      <c r="B94" s="90"/>
      <c r="C94" s="90"/>
      <c r="D94" s="90"/>
      <c r="E94" s="90"/>
      <c r="F94" s="90"/>
      <c r="G94" s="90"/>
      <c r="H94" s="90"/>
      <c r="I94" s="90"/>
      <c r="J94" s="90"/>
      <c r="K94" s="90"/>
      <c r="L94" s="91"/>
    </row>
    <row r="95" spans="1:12">
      <c r="A95" s="8" t="s">
        <v>3</v>
      </c>
      <c r="B95" s="9" t="s">
        <v>4</v>
      </c>
      <c r="C95" s="10" t="s">
        <v>5</v>
      </c>
      <c r="D95" s="10" t="s">
        <v>6</v>
      </c>
      <c r="E95" s="11" t="s">
        <v>7</v>
      </c>
      <c r="F95" s="12" t="s">
        <v>8</v>
      </c>
      <c r="G95" s="12" t="s">
        <v>9</v>
      </c>
      <c r="H95" s="96" t="s">
        <v>10</v>
      </c>
      <c r="I95" s="96"/>
      <c r="J95" s="96"/>
      <c r="K95" s="96"/>
      <c r="L95" s="96"/>
    </row>
    <row r="96" spans="1:12">
      <c r="A96" s="13"/>
      <c r="B96" s="14"/>
      <c r="C96" s="15"/>
      <c r="D96" s="15"/>
      <c r="E96" s="16"/>
      <c r="F96" s="17"/>
      <c r="G96" s="17"/>
      <c r="H96" s="97"/>
      <c r="I96" s="97"/>
      <c r="J96" s="97"/>
      <c r="K96" s="97"/>
      <c r="L96" s="97"/>
    </row>
    <row r="97" spans="1:12">
      <c r="A97" s="18">
        <v>4</v>
      </c>
      <c r="B97" s="31" t="s">
        <v>49</v>
      </c>
      <c r="C97" s="20" t="s">
        <v>45</v>
      </c>
      <c r="D97" s="21" t="s">
        <v>50</v>
      </c>
      <c r="E97" s="22">
        <v>8</v>
      </c>
      <c r="F97" s="23">
        <v>101</v>
      </c>
      <c r="G97" s="23" t="s">
        <v>51</v>
      </c>
      <c r="H97" s="95"/>
      <c r="I97" s="95"/>
      <c r="J97" s="95"/>
      <c r="K97" s="95"/>
      <c r="L97" s="95"/>
    </row>
    <row r="98" spans="1:12">
      <c r="A98" s="32"/>
      <c r="B98" s="2"/>
      <c r="C98" s="28"/>
      <c r="D98" s="28"/>
      <c r="E98" s="28"/>
      <c r="F98" s="28"/>
      <c r="G98" s="28"/>
      <c r="H98" s="33"/>
      <c r="I98" s="33"/>
      <c r="J98" s="33"/>
      <c r="K98" s="33"/>
      <c r="L98" s="33"/>
    </row>
  </sheetData>
  <mergeCells count="83">
    <mergeCell ref="H10:L10"/>
    <mergeCell ref="B1:K3"/>
    <mergeCell ref="F5:F6"/>
    <mergeCell ref="G5:H6"/>
    <mergeCell ref="A8:L8"/>
    <mergeCell ref="A9:L9"/>
    <mergeCell ref="H23:L23"/>
    <mergeCell ref="H11:L11"/>
    <mergeCell ref="H12:L12"/>
    <mergeCell ref="H13:L13"/>
    <mergeCell ref="A14:L14"/>
    <mergeCell ref="A15:L15"/>
    <mergeCell ref="H16:L16"/>
    <mergeCell ref="H17:L17"/>
    <mergeCell ref="H18:L18"/>
    <mergeCell ref="A20:L20"/>
    <mergeCell ref="A21:L21"/>
    <mergeCell ref="H22:L22"/>
    <mergeCell ref="A42:L42"/>
    <mergeCell ref="H24:L24"/>
    <mergeCell ref="H25:L25"/>
    <mergeCell ref="A26:L26"/>
    <mergeCell ref="A27:L27"/>
    <mergeCell ref="H28:L28"/>
    <mergeCell ref="H29:L29"/>
    <mergeCell ref="H30:L30"/>
    <mergeCell ref="B34:K36"/>
    <mergeCell ref="F38:F39"/>
    <mergeCell ref="G38:H39"/>
    <mergeCell ref="A41:L41"/>
    <mergeCell ref="H55:L55"/>
    <mergeCell ref="H43:L43"/>
    <mergeCell ref="H44:L44"/>
    <mergeCell ref="H45:L45"/>
    <mergeCell ref="H46:L46"/>
    <mergeCell ref="A47:L47"/>
    <mergeCell ref="A48:L48"/>
    <mergeCell ref="H49:L49"/>
    <mergeCell ref="H50:L50"/>
    <mergeCell ref="H51:L51"/>
    <mergeCell ref="A53:L53"/>
    <mergeCell ref="A54:L54"/>
    <mergeCell ref="B68:K70"/>
    <mergeCell ref="F72:F73"/>
    <mergeCell ref="G72:H73"/>
    <mergeCell ref="H56:L56"/>
    <mergeCell ref="H57:L57"/>
    <mergeCell ref="H58:L58"/>
    <mergeCell ref="A60:L60"/>
    <mergeCell ref="A61:L61"/>
    <mergeCell ref="H62:L62"/>
    <mergeCell ref="H95:L95"/>
    <mergeCell ref="H96:L96"/>
    <mergeCell ref="H97:L97"/>
    <mergeCell ref="N4:P4"/>
    <mergeCell ref="N11:P11"/>
    <mergeCell ref="N13:O13"/>
    <mergeCell ref="N14:O14"/>
    <mergeCell ref="N26:N29"/>
    <mergeCell ref="O26:P26"/>
    <mergeCell ref="H89:L89"/>
    <mergeCell ref="H90:L90"/>
    <mergeCell ref="H91:L91"/>
    <mergeCell ref="H92:L92"/>
    <mergeCell ref="A82:L82"/>
    <mergeCell ref="H83:L83"/>
    <mergeCell ref="H84:L84"/>
    <mergeCell ref="Q26:R26"/>
    <mergeCell ref="H31:L31"/>
    <mergeCell ref="A94:L94"/>
    <mergeCell ref="A93:L93"/>
    <mergeCell ref="A75:L75"/>
    <mergeCell ref="H85:L85"/>
    <mergeCell ref="A87:L87"/>
    <mergeCell ref="A88:L88"/>
    <mergeCell ref="A76:L76"/>
    <mergeCell ref="H77:L77"/>
    <mergeCell ref="H78:L78"/>
    <mergeCell ref="H79:L79"/>
    <mergeCell ref="H80:L80"/>
    <mergeCell ref="A81:L81"/>
    <mergeCell ref="H63:L63"/>
    <mergeCell ref="H64:L64"/>
  </mergeCells>
  <dataValidations count="1">
    <dataValidation type="list" allowBlank="1" showInputMessage="1" sqref="B12">
      <formula1>OFFSET(dept,MATCH(B12&amp;"*",TRINOM,0)-1,,COUNTIF(TRINOM,B12&amp;"*"))</formula1>
    </dataValidation>
  </dataValidations>
  <pageMargins left="0.7" right="0.7" top="0.75" bottom="0.75" header="0.3" footer="0.3"/>
  <pageSetup paperSize="9" orientation="landscape" r:id="rId1"/>
  <headerFooter>
    <oddHeader xml:space="preserve">&amp;LRue du Lombard, 30
1000 Bruxelles&amp;CNICE TRAVELLING SPRL&amp;RTél: 02/753.72.50
Tél:02/753.72.51 </oddHeader>
    <oddFooter>&amp;C&amp;A&amp;RPage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G249"/>
  <sheetViews>
    <sheetView view="pageLayout" zoomScaleNormal="100" workbookViewId="0">
      <selection activeCell="F4" sqref="F4:G4"/>
    </sheetView>
  </sheetViews>
  <sheetFormatPr defaultColWidth="9.140625" defaultRowHeight="15"/>
  <cols>
    <col min="1" max="7" width="11.42578125" customWidth="1"/>
  </cols>
  <sheetData>
    <row r="1" spans="1:7" ht="16.5" thickBot="1">
      <c r="A1" s="142" t="s">
        <v>87</v>
      </c>
      <c r="B1" s="143"/>
      <c r="C1" s="143"/>
      <c r="D1" s="143"/>
      <c r="E1" s="143"/>
      <c r="F1" s="143"/>
      <c r="G1" s="144"/>
    </row>
    <row r="2" spans="1:7" ht="15.75" thickBot="1"/>
    <row r="3" spans="1:7">
      <c r="A3" s="40" t="s">
        <v>1</v>
      </c>
      <c r="B3" s="145">
        <f>ACCUEIL!G5</f>
        <v>42393</v>
      </c>
      <c r="C3" s="146"/>
      <c r="D3" s="147"/>
      <c r="E3" s="41" t="s">
        <v>88</v>
      </c>
      <c r="F3" s="145">
        <f>B3</f>
        <v>42393</v>
      </c>
      <c r="G3" s="147"/>
    </row>
    <row r="4" spans="1:7">
      <c r="A4" s="42" t="s">
        <v>89</v>
      </c>
      <c r="B4" s="132">
        <f>ACCUEIL!F12</f>
        <v>55</v>
      </c>
      <c r="C4" s="133"/>
      <c r="D4" s="134"/>
      <c r="E4" s="43" t="s">
        <v>90</v>
      </c>
      <c r="F4" s="132" t="e">
        <f ca="1">ACCUEIL!G12</f>
        <v>#N/A</v>
      </c>
      <c r="G4" s="134"/>
    </row>
    <row r="5" spans="1:7" ht="15.75" thickBot="1">
      <c r="A5" s="44" t="s">
        <v>91</v>
      </c>
      <c r="B5" s="135" t="str">
        <f>ACCUEIL!B12</f>
        <v>e</v>
      </c>
      <c r="C5" s="136"/>
      <c r="D5" s="137"/>
      <c r="E5" s="45" t="s">
        <v>92</v>
      </c>
      <c r="F5" s="138" t="s">
        <v>93</v>
      </c>
      <c r="G5" s="139"/>
    </row>
    <row r="6" spans="1:7" ht="15.75" thickBot="1"/>
    <row r="7" spans="1:7">
      <c r="A7" s="46" t="s">
        <v>94</v>
      </c>
      <c r="B7" s="47"/>
      <c r="C7" s="48" t="s">
        <v>95</v>
      </c>
      <c r="D7" s="48"/>
      <c r="E7" s="47"/>
      <c r="F7" s="47"/>
      <c r="G7" s="49"/>
    </row>
    <row r="8" spans="1:7">
      <c r="A8" s="50" t="s">
        <v>96</v>
      </c>
      <c r="B8" s="2"/>
      <c r="C8" s="3" t="s">
        <v>97</v>
      </c>
      <c r="D8" s="3"/>
      <c r="E8" s="1" t="s">
        <v>98</v>
      </c>
      <c r="F8" s="2"/>
      <c r="G8" s="51" t="str">
        <f>ACCUEIL!D12</f>
        <v>07.50</v>
      </c>
    </row>
    <row r="9" spans="1:7">
      <c r="A9" s="50"/>
      <c r="B9" s="2"/>
      <c r="C9" s="3" t="s">
        <v>99</v>
      </c>
      <c r="D9" s="3"/>
      <c r="E9" s="2"/>
      <c r="F9" s="2"/>
      <c r="G9" s="52"/>
    </row>
    <row r="10" spans="1:7">
      <c r="A10" s="50"/>
      <c r="B10" s="2"/>
      <c r="C10" s="3" t="s">
        <v>100</v>
      </c>
      <c r="D10" s="3"/>
      <c r="E10" s="2"/>
      <c r="F10" s="2"/>
      <c r="G10" s="52"/>
    </row>
    <row r="11" spans="1:7">
      <c r="A11" s="53" t="s">
        <v>101</v>
      </c>
      <c r="B11" s="2"/>
      <c r="C11" s="4"/>
      <c r="D11" s="4"/>
      <c r="E11" s="2"/>
      <c r="F11" s="2"/>
      <c r="G11" s="52"/>
    </row>
    <row r="12" spans="1:7">
      <c r="A12" s="50" t="s">
        <v>102</v>
      </c>
      <c r="B12" s="2"/>
      <c r="C12" t="s">
        <v>55</v>
      </c>
      <c r="E12" s="1" t="s">
        <v>103</v>
      </c>
      <c r="F12" s="2" t="str">
        <f>ACCUEIL!C12</f>
        <v>UA 999</v>
      </c>
      <c r="G12" s="52"/>
    </row>
    <row r="13" spans="1:7">
      <c r="A13" s="50"/>
      <c r="B13" s="7"/>
      <c r="C13" t="s">
        <v>56</v>
      </c>
      <c r="E13" s="1"/>
      <c r="F13" s="2"/>
      <c r="G13" s="52"/>
    </row>
    <row r="14" spans="1:7">
      <c r="A14" s="50"/>
      <c r="B14" s="2"/>
      <c r="C14" t="s">
        <v>58</v>
      </c>
      <c r="E14" s="5" t="s">
        <v>104</v>
      </c>
      <c r="F14" s="2">
        <f>ACCUEIL!E12</f>
        <v>3</v>
      </c>
      <c r="G14" s="52"/>
    </row>
    <row r="15" spans="1:7">
      <c r="A15" s="50"/>
      <c r="B15" s="2"/>
      <c r="C15" s="3"/>
      <c r="D15" s="3"/>
      <c r="E15" s="1"/>
      <c r="F15" s="2"/>
      <c r="G15" s="52"/>
    </row>
    <row r="16" spans="1:7">
      <c r="A16" s="50"/>
      <c r="B16" s="2"/>
      <c r="C16" s="3"/>
      <c r="D16" s="3"/>
      <c r="E16" s="2"/>
      <c r="F16" s="2"/>
      <c r="G16" s="52"/>
    </row>
    <row r="17" spans="1:7">
      <c r="A17" s="50"/>
      <c r="B17" s="2"/>
      <c r="C17" s="3"/>
      <c r="D17" s="3"/>
      <c r="E17" s="1" t="s">
        <v>105</v>
      </c>
      <c r="F17" s="2"/>
      <c r="G17" s="54"/>
    </row>
    <row r="18" spans="1:7">
      <c r="A18" s="53" t="s">
        <v>106</v>
      </c>
      <c r="B18" s="2"/>
      <c r="C18" s="4" t="s">
        <v>107</v>
      </c>
      <c r="D18" s="4"/>
      <c r="E18" s="5"/>
      <c r="F18" s="2"/>
      <c r="G18" s="55"/>
    </row>
    <row r="19" spans="1:7" ht="15.75" thickBot="1">
      <c r="A19" s="56" t="s">
        <v>108</v>
      </c>
      <c r="B19" s="57"/>
      <c r="C19" s="58"/>
      <c r="D19" s="58"/>
      <c r="E19" s="57"/>
      <c r="F19" s="57"/>
      <c r="G19" s="59"/>
    </row>
    <row r="22" spans="1:7">
      <c r="A22" s="60" t="s">
        <v>109</v>
      </c>
      <c r="B22" s="61"/>
      <c r="C22" s="62" t="s">
        <v>110</v>
      </c>
      <c r="D22" s="63" t="s">
        <v>111</v>
      </c>
      <c r="F22" s="64" t="s">
        <v>112</v>
      </c>
      <c r="G22" s="64"/>
    </row>
    <row r="23" spans="1:7">
      <c r="A23" s="65" t="s">
        <v>113</v>
      </c>
      <c r="B23" s="61"/>
      <c r="C23" s="66"/>
      <c r="D23" s="67"/>
      <c r="F23" s="140"/>
      <c r="G23" s="140"/>
    </row>
    <row r="24" spans="1:7">
      <c r="A24" s="65" t="s">
        <v>114</v>
      </c>
      <c r="B24" s="61"/>
      <c r="C24" s="66"/>
      <c r="D24" s="67"/>
      <c r="F24" s="141"/>
      <c r="G24" s="141"/>
    </row>
    <row r="25" spans="1:7">
      <c r="A25" s="65" t="s">
        <v>115</v>
      </c>
      <c r="B25" s="61"/>
      <c r="C25" s="66"/>
      <c r="D25" s="67"/>
      <c r="F25" s="141"/>
      <c r="G25" s="141"/>
    </row>
    <row r="26" spans="1:7">
      <c r="A26" s="65"/>
      <c r="B26" s="61"/>
      <c r="C26" s="66"/>
      <c r="D26" s="67"/>
      <c r="F26" s="141"/>
      <c r="G26" s="141"/>
    </row>
    <row r="27" spans="1:7">
      <c r="A27" s="60" t="s">
        <v>116</v>
      </c>
      <c r="B27" s="61"/>
      <c r="C27" s="62" t="s">
        <v>117</v>
      </c>
      <c r="D27" s="63" t="s">
        <v>118</v>
      </c>
      <c r="F27" s="141"/>
      <c r="G27" s="141"/>
    </row>
    <row r="28" spans="1:7">
      <c r="A28" s="65"/>
      <c r="B28" s="61"/>
      <c r="C28" s="66"/>
      <c r="D28" s="67"/>
      <c r="F28" s="141"/>
      <c r="G28" s="141"/>
    </row>
    <row r="29" spans="1:7">
      <c r="A29" s="60" t="s">
        <v>119</v>
      </c>
      <c r="B29" s="61"/>
      <c r="C29" s="62" t="s">
        <v>120</v>
      </c>
      <c r="D29" s="63" t="s">
        <v>121</v>
      </c>
      <c r="F29" s="141"/>
      <c r="G29" s="141"/>
    </row>
    <row r="30" spans="1:7">
      <c r="A30" s="65" t="s">
        <v>122</v>
      </c>
      <c r="B30" s="61"/>
      <c r="C30" s="66"/>
      <c r="D30" s="67"/>
      <c r="F30" s="68"/>
      <c r="G30" s="69"/>
    </row>
    <row r="31" spans="1:7">
      <c r="A31" s="65" t="s">
        <v>123</v>
      </c>
      <c r="B31" s="61"/>
      <c r="C31" s="66"/>
      <c r="D31" s="67"/>
      <c r="E31" s="129" t="str">
        <f>[1]ACCEUIL!$H$16</f>
        <v>ATTN. A LA VITESSE</v>
      </c>
      <c r="F31" s="130"/>
      <c r="G31" s="131"/>
    </row>
    <row r="32" spans="1:7">
      <c r="A32" s="65" t="s">
        <v>124</v>
      </c>
      <c r="B32" s="61"/>
      <c r="C32" s="66"/>
      <c r="D32" s="67"/>
      <c r="E32" s="129"/>
      <c r="F32" s="130"/>
      <c r="G32" s="131"/>
    </row>
    <row r="33" spans="1:7">
      <c r="A33" s="65"/>
      <c r="B33" s="61"/>
      <c r="C33" s="70"/>
      <c r="D33" s="71"/>
      <c r="E33" s="129"/>
      <c r="F33" s="130"/>
      <c r="G33" s="131"/>
    </row>
    <row r="34" spans="1:7">
      <c r="A34" s="60" t="s">
        <v>125</v>
      </c>
      <c r="B34" s="72"/>
      <c r="C34" s="62" t="s">
        <v>126</v>
      </c>
      <c r="D34" s="63" t="s">
        <v>127</v>
      </c>
      <c r="E34" s="129"/>
      <c r="F34" s="130"/>
      <c r="G34" s="131"/>
    </row>
    <row r="35" spans="1:7">
      <c r="A35" s="65" t="s">
        <v>128</v>
      </c>
      <c r="B35" s="72"/>
      <c r="C35" s="66"/>
      <c r="D35" s="66"/>
      <c r="E35" s="129"/>
      <c r="F35" s="130"/>
      <c r="G35" s="131"/>
    </row>
    <row r="36" spans="1:7">
      <c r="A36" s="65" t="s">
        <v>129</v>
      </c>
      <c r="B36" s="72"/>
      <c r="C36" s="66"/>
      <c r="D36" s="66"/>
      <c r="E36" s="73"/>
      <c r="G36" s="52"/>
    </row>
    <row r="37" spans="1:7">
      <c r="A37" s="65" t="s">
        <v>130</v>
      </c>
      <c r="B37" s="72"/>
      <c r="C37" s="66"/>
      <c r="D37" s="66"/>
      <c r="E37" s="73"/>
      <c r="G37" s="52"/>
    </row>
    <row r="38" spans="1:7">
      <c r="A38" s="65" t="s">
        <v>131</v>
      </c>
      <c r="B38" s="72"/>
      <c r="C38" s="66"/>
      <c r="D38" s="66"/>
      <c r="E38" s="73"/>
      <c r="G38" s="52"/>
    </row>
    <row r="39" spans="1:7">
      <c r="A39" s="65" t="s">
        <v>132</v>
      </c>
      <c r="B39" s="72"/>
      <c r="C39" s="66"/>
      <c r="D39" s="66"/>
      <c r="E39" s="152" t="s">
        <v>133</v>
      </c>
      <c r="F39" s="153"/>
      <c r="G39" s="154"/>
    </row>
    <row r="40" spans="1:7">
      <c r="A40" s="65" t="s">
        <v>134</v>
      </c>
      <c r="B40" s="72"/>
      <c r="C40" s="66"/>
      <c r="D40" s="66"/>
      <c r="E40" s="153"/>
      <c r="F40" s="153"/>
      <c r="G40" s="154"/>
    </row>
    <row r="41" spans="1:7">
      <c r="A41" s="65"/>
      <c r="B41" s="72"/>
      <c r="C41" s="72"/>
      <c r="D41" s="72"/>
      <c r="E41" s="153"/>
      <c r="F41" s="153"/>
      <c r="G41" s="154"/>
    </row>
    <row r="42" spans="1:7">
      <c r="A42" s="125" t="s">
        <v>135</v>
      </c>
      <c r="B42" s="126"/>
      <c r="C42" s="74"/>
      <c r="D42" s="74"/>
      <c r="E42" s="153"/>
      <c r="F42" s="153"/>
      <c r="G42" s="154"/>
    </row>
    <row r="43" spans="1:7">
      <c r="A43" s="75" t="s">
        <v>136</v>
      </c>
      <c r="B43" s="75"/>
      <c r="C43" s="74"/>
      <c r="D43" s="74"/>
      <c r="E43" s="153"/>
      <c r="F43" s="153"/>
      <c r="G43" s="154"/>
    </row>
    <row r="44" spans="1:7">
      <c r="A44" s="75" t="s">
        <v>137</v>
      </c>
      <c r="B44" s="75"/>
      <c r="C44" s="74"/>
      <c r="D44" s="74"/>
      <c r="E44" s="153"/>
      <c r="F44" s="153"/>
      <c r="G44" s="154"/>
    </row>
    <row r="45" spans="1:7">
      <c r="A45" s="125" t="s">
        <v>138</v>
      </c>
      <c r="B45" s="126"/>
      <c r="C45" s="74"/>
      <c r="D45" s="74"/>
      <c r="G45" s="52"/>
    </row>
    <row r="46" spans="1:7">
      <c r="A46" s="75" t="s">
        <v>139</v>
      </c>
      <c r="B46" s="75"/>
      <c r="C46" s="74"/>
      <c r="D46" s="74"/>
      <c r="G46" s="52"/>
    </row>
    <row r="47" spans="1:7">
      <c r="A47" s="125" t="s">
        <v>140</v>
      </c>
      <c r="B47" s="126"/>
      <c r="C47" s="75"/>
      <c r="D47" s="74"/>
      <c r="G47" s="52"/>
    </row>
    <row r="48" spans="1:7">
      <c r="A48" s="76"/>
      <c r="C48" s="77" t="s">
        <v>141</v>
      </c>
      <c r="G48" s="52"/>
    </row>
    <row r="49" spans="1:7">
      <c r="A49" s="76"/>
      <c r="C49" s="77"/>
      <c r="G49" s="52"/>
    </row>
    <row r="50" spans="1:7" ht="15.75" thickBot="1">
      <c r="A50" s="78"/>
      <c r="B50" s="127" t="s">
        <v>142</v>
      </c>
      <c r="C50" s="127"/>
      <c r="D50" s="127"/>
      <c r="E50" s="127"/>
      <c r="F50" s="127"/>
      <c r="G50" s="128"/>
    </row>
    <row r="51" spans="1:7" ht="16.5" thickBot="1">
      <c r="A51" s="142" t="s">
        <v>87</v>
      </c>
      <c r="B51" s="143"/>
      <c r="C51" s="143"/>
      <c r="D51" s="143"/>
      <c r="E51" s="143"/>
      <c r="F51" s="143"/>
      <c r="G51" s="144"/>
    </row>
    <row r="52" spans="1:7" ht="15.75" thickBot="1"/>
    <row r="53" spans="1:7">
      <c r="A53" s="40" t="s">
        <v>1</v>
      </c>
      <c r="B53" s="145">
        <f>ACCUEIL!G5</f>
        <v>42393</v>
      </c>
      <c r="C53" s="146"/>
      <c r="D53" s="147"/>
      <c r="E53" s="41" t="s">
        <v>88</v>
      </c>
      <c r="F53" s="145">
        <f>B53</f>
        <v>42393</v>
      </c>
      <c r="G53" s="147"/>
    </row>
    <row r="54" spans="1:7">
      <c r="A54" s="42" t="s">
        <v>89</v>
      </c>
      <c r="B54" s="132">
        <f>ACCUEIL!F18</f>
        <v>99</v>
      </c>
      <c r="C54" s="133"/>
      <c r="D54" s="134"/>
      <c r="E54" s="43" t="s">
        <v>90</v>
      </c>
      <c r="F54" s="132" t="str">
        <f>ACCUEIL!G18</f>
        <v>897-BCB</v>
      </c>
      <c r="G54" s="134"/>
    </row>
    <row r="55" spans="1:7" ht="15.75" thickBot="1">
      <c r="A55" s="44" t="s">
        <v>91</v>
      </c>
      <c r="B55" s="135" t="str">
        <f>ACCUEIL!B18</f>
        <v>GUERRERA PIETRO</v>
      </c>
      <c r="C55" s="136"/>
      <c r="D55" s="137"/>
      <c r="E55" s="45" t="s">
        <v>92</v>
      </c>
      <c r="F55" s="138" t="s">
        <v>93</v>
      </c>
      <c r="G55" s="139"/>
    </row>
    <row r="56" spans="1:7" ht="15.75" thickBot="1"/>
    <row r="57" spans="1:7">
      <c r="A57" s="46" t="s">
        <v>94</v>
      </c>
      <c r="B57" s="47"/>
      <c r="C57" s="48" t="s">
        <v>95</v>
      </c>
      <c r="D57" s="48"/>
      <c r="E57" s="47"/>
      <c r="F57" s="47"/>
      <c r="G57" s="49"/>
    </row>
    <row r="58" spans="1:7">
      <c r="A58" s="50" t="s">
        <v>96</v>
      </c>
      <c r="B58" s="2"/>
      <c r="C58" s="3" t="s">
        <v>97</v>
      </c>
      <c r="D58" s="3"/>
      <c r="E58" s="1" t="s">
        <v>98</v>
      </c>
      <c r="F58" s="2"/>
      <c r="G58" s="79" t="str">
        <f>ACCUEIL!D18</f>
        <v>07.50</v>
      </c>
    </row>
    <row r="59" spans="1:7">
      <c r="A59" s="50"/>
      <c r="B59" s="2"/>
      <c r="C59" s="3" t="s">
        <v>99</v>
      </c>
      <c r="D59" s="3"/>
      <c r="E59" s="2"/>
      <c r="F59" s="2"/>
      <c r="G59" s="52"/>
    </row>
    <row r="60" spans="1:7">
      <c r="A60" s="50"/>
      <c r="B60" s="2"/>
      <c r="C60" s="3" t="s">
        <v>100</v>
      </c>
      <c r="D60" s="3"/>
      <c r="E60" s="2"/>
      <c r="F60" s="2"/>
      <c r="G60" s="52"/>
    </row>
    <row r="61" spans="1:7">
      <c r="A61" s="53" t="s">
        <v>101</v>
      </c>
      <c r="B61" s="2"/>
      <c r="C61" s="4"/>
      <c r="D61" s="4"/>
      <c r="E61" s="2"/>
      <c r="F61" s="2"/>
      <c r="G61" s="52"/>
    </row>
    <row r="62" spans="1:7">
      <c r="A62" s="50" t="s">
        <v>102</v>
      </c>
      <c r="B62" s="2"/>
      <c r="C62" s="3" t="s">
        <v>143</v>
      </c>
      <c r="D62" s="3"/>
      <c r="F62" s="2" t="str">
        <f>ACCUEIL!C18</f>
        <v>UA 999</v>
      </c>
      <c r="G62" s="52"/>
    </row>
    <row r="63" spans="1:7">
      <c r="A63" s="50"/>
      <c r="B63" s="7"/>
      <c r="C63" s="80" t="s">
        <v>63</v>
      </c>
      <c r="D63" s="3"/>
      <c r="F63" s="2"/>
      <c r="G63" s="52"/>
    </row>
    <row r="64" spans="1:7">
      <c r="A64" s="50"/>
      <c r="B64" s="2"/>
      <c r="C64" s="3" t="s">
        <v>64</v>
      </c>
      <c r="D64" s="3"/>
      <c r="F64" s="28" t="s">
        <v>144</v>
      </c>
      <c r="G64" s="52">
        <f>ACCUEIL!E18</f>
        <v>10</v>
      </c>
    </row>
    <row r="65" spans="1:7">
      <c r="A65" s="50"/>
      <c r="B65" s="2"/>
      <c r="C65" s="3"/>
      <c r="D65" s="3"/>
      <c r="E65" s="1"/>
      <c r="F65" s="2"/>
      <c r="G65" s="52"/>
    </row>
    <row r="66" spans="1:7">
      <c r="A66" s="50"/>
      <c r="B66" s="2"/>
      <c r="C66" s="3"/>
      <c r="D66" s="3"/>
      <c r="E66" s="2"/>
      <c r="F66" s="2"/>
      <c r="G66" s="52"/>
    </row>
    <row r="67" spans="1:7">
      <c r="A67" s="50"/>
      <c r="B67" s="2"/>
      <c r="C67" s="3"/>
      <c r="D67" s="3"/>
      <c r="E67" s="1" t="s">
        <v>105</v>
      </c>
      <c r="F67" s="2"/>
      <c r="G67" s="54"/>
    </row>
    <row r="68" spans="1:7">
      <c r="A68" s="53" t="s">
        <v>106</v>
      </c>
      <c r="B68" s="2"/>
      <c r="C68" s="4" t="s">
        <v>107</v>
      </c>
      <c r="D68" s="4"/>
      <c r="E68" s="5"/>
      <c r="F68" s="2"/>
      <c r="G68" s="55"/>
    </row>
    <row r="69" spans="1:7" ht="15.75" thickBot="1">
      <c r="A69" s="56" t="s">
        <v>108</v>
      </c>
      <c r="B69" s="57"/>
      <c r="C69" s="58"/>
      <c r="D69" s="58"/>
      <c r="E69" s="57"/>
      <c r="F69" s="57"/>
      <c r="G69" s="59"/>
    </row>
    <row r="72" spans="1:7">
      <c r="A72" s="60" t="s">
        <v>109</v>
      </c>
      <c r="B72" s="61"/>
      <c r="C72" s="62" t="s">
        <v>110</v>
      </c>
      <c r="D72" s="63" t="s">
        <v>111</v>
      </c>
      <c r="F72" s="64" t="s">
        <v>112</v>
      </c>
      <c r="G72" s="64"/>
    </row>
    <row r="73" spans="1:7">
      <c r="A73" s="65" t="s">
        <v>113</v>
      </c>
      <c r="B73" s="61"/>
      <c r="C73" s="66"/>
      <c r="D73" s="67"/>
      <c r="F73" s="140"/>
      <c r="G73" s="140"/>
    </row>
    <row r="74" spans="1:7">
      <c r="A74" s="65" t="s">
        <v>114</v>
      </c>
      <c r="B74" s="61"/>
      <c r="C74" s="66"/>
      <c r="D74" s="67"/>
      <c r="F74" s="141"/>
      <c r="G74" s="141"/>
    </row>
    <row r="75" spans="1:7">
      <c r="A75" s="65" t="s">
        <v>115</v>
      </c>
      <c r="B75" s="61"/>
      <c r="C75" s="66"/>
      <c r="D75" s="67"/>
      <c r="F75" s="141"/>
      <c r="G75" s="141"/>
    </row>
    <row r="76" spans="1:7">
      <c r="A76" s="65"/>
      <c r="B76" s="61"/>
      <c r="C76" s="66"/>
      <c r="D76" s="67"/>
      <c r="F76" s="141"/>
      <c r="G76" s="141"/>
    </row>
    <row r="77" spans="1:7">
      <c r="A77" s="60" t="s">
        <v>116</v>
      </c>
      <c r="B77" s="61"/>
      <c r="C77" s="62" t="s">
        <v>117</v>
      </c>
      <c r="D77" s="63" t="s">
        <v>118</v>
      </c>
      <c r="F77" s="141"/>
      <c r="G77" s="141"/>
    </row>
    <row r="78" spans="1:7">
      <c r="A78" s="65"/>
      <c r="B78" s="61"/>
      <c r="C78" s="66"/>
      <c r="D78" s="67"/>
      <c r="F78" s="141"/>
      <c r="G78" s="141"/>
    </row>
    <row r="79" spans="1:7">
      <c r="A79" s="60" t="s">
        <v>119</v>
      </c>
      <c r="B79" s="61"/>
      <c r="C79" s="62" t="s">
        <v>120</v>
      </c>
      <c r="D79" s="63" t="s">
        <v>121</v>
      </c>
      <c r="F79" s="141"/>
      <c r="G79" s="141"/>
    </row>
    <row r="80" spans="1:7">
      <c r="A80" s="65" t="s">
        <v>122</v>
      </c>
      <c r="B80" s="61"/>
      <c r="C80" s="66"/>
      <c r="D80" s="67"/>
      <c r="F80" s="68"/>
      <c r="G80" s="69"/>
    </row>
    <row r="81" spans="1:7">
      <c r="A81" s="65" t="s">
        <v>123</v>
      </c>
      <c r="B81" s="61"/>
      <c r="C81" s="66"/>
      <c r="D81" s="67"/>
      <c r="E81" s="129" t="str">
        <f>[1]ACCEUIL!$H$16</f>
        <v>ATTN. A LA VITESSE</v>
      </c>
      <c r="F81" s="130"/>
      <c r="G81" s="131"/>
    </row>
    <row r="82" spans="1:7">
      <c r="A82" s="65" t="s">
        <v>124</v>
      </c>
      <c r="B82" s="61"/>
      <c r="C82" s="66"/>
      <c r="D82" s="67"/>
      <c r="E82" s="129"/>
      <c r="F82" s="130"/>
      <c r="G82" s="131"/>
    </row>
    <row r="83" spans="1:7">
      <c r="A83" s="65"/>
      <c r="B83" s="61"/>
      <c r="C83" s="70"/>
      <c r="D83" s="71"/>
      <c r="E83" s="129"/>
      <c r="F83" s="130"/>
      <c r="G83" s="131"/>
    </row>
    <row r="84" spans="1:7">
      <c r="A84" s="60" t="s">
        <v>125</v>
      </c>
      <c r="B84" s="72"/>
      <c r="C84" s="62" t="s">
        <v>126</v>
      </c>
      <c r="D84" s="63" t="s">
        <v>127</v>
      </c>
      <c r="E84" s="129"/>
      <c r="F84" s="130"/>
      <c r="G84" s="131"/>
    </row>
    <row r="85" spans="1:7">
      <c r="A85" s="65" t="s">
        <v>128</v>
      </c>
      <c r="B85" s="72"/>
      <c r="C85" s="66"/>
      <c r="D85" s="66"/>
      <c r="E85" s="129"/>
      <c r="F85" s="130"/>
      <c r="G85" s="131"/>
    </row>
    <row r="86" spans="1:7">
      <c r="A86" s="65" t="s">
        <v>129</v>
      </c>
      <c r="B86" s="72"/>
      <c r="C86" s="66"/>
      <c r="D86" s="66"/>
      <c r="E86" s="73"/>
      <c r="G86" s="52"/>
    </row>
    <row r="87" spans="1:7">
      <c r="A87" s="65" t="s">
        <v>130</v>
      </c>
      <c r="B87" s="72"/>
      <c r="C87" s="66"/>
      <c r="D87" s="66"/>
      <c r="E87" s="73"/>
      <c r="G87" s="52"/>
    </row>
    <row r="88" spans="1:7">
      <c r="A88" s="65" t="s">
        <v>131</v>
      </c>
      <c r="B88" s="72"/>
      <c r="C88" s="66"/>
      <c r="D88" s="66"/>
      <c r="E88" s="73"/>
      <c r="G88" s="52"/>
    </row>
    <row r="89" spans="1:7">
      <c r="A89" s="65" t="s">
        <v>132</v>
      </c>
      <c r="B89" s="72"/>
      <c r="C89" s="66"/>
      <c r="D89" s="66"/>
      <c r="E89" s="73"/>
      <c r="G89" s="52"/>
    </row>
    <row r="90" spans="1:7">
      <c r="A90" s="65" t="s">
        <v>134</v>
      </c>
      <c r="B90" s="72"/>
      <c r="C90" s="66"/>
      <c r="D90" s="66"/>
      <c r="E90" s="123" t="s">
        <v>133</v>
      </c>
      <c r="F90" s="123"/>
      <c r="G90" s="124"/>
    </row>
    <row r="91" spans="1:7">
      <c r="A91" s="65"/>
      <c r="B91" s="72"/>
      <c r="C91" s="72"/>
      <c r="D91" s="72"/>
      <c r="E91" s="123"/>
      <c r="F91" s="123"/>
      <c r="G91" s="124"/>
    </row>
    <row r="92" spans="1:7">
      <c r="A92" s="125" t="s">
        <v>135</v>
      </c>
      <c r="B92" s="126"/>
      <c r="C92" s="74"/>
      <c r="D92" s="74"/>
      <c r="E92" s="123"/>
      <c r="F92" s="123"/>
      <c r="G92" s="124"/>
    </row>
    <row r="93" spans="1:7">
      <c r="A93" s="75" t="s">
        <v>136</v>
      </c>
      <c r="B93" s="75"/>
      <c r="C93" s="74"/>
      <c r="D93" s="74"/>
      <c r="E93" s="123"/>
      <c r="F93" s="123"/>
      <c r="G93" s="124"/>
    </row>
    <row r="94" spans="1:7">
      <c r="A94" s="75" t="s">
        <v>137</v>
      </c>
      <c r="B94" s="75"/>
      <c r="C94" s="74"/>
      <c r="D94" s="74"/>
      <c r="E94" s="123"/>
      <c r="F94" s="123"/>
      <c r="G94" s="124"/>
    </row>
    <row r="95" spans="1:7">
      <c r="A95" s="125" t="s">
        <v>138</v>
      </c>
      <c r="B95" s="126"/>
      <c r="C95" s="74"/>
      <c r="D95" s="74"/>
      <c r="E95" s="123"/>
      <c r="F95" s="123"/>
      <c r="G95" s="124"/>
    </row>
    <row r="96" spans="1:7">
      <c r="A96" s="75" t="s">
        <v>139</v>
      </c>
      <c r="B96" s="75"/>
      <c r="C96" s="74"/>
      <c r="D96" s="74"/>
      <c r="G96" s="52"/>
    </row>
    <row r="97" spans="1:7">
      <c r="A97" s="125" t="s">
        <v>140</v>
      </c>
      <c r="B97" s="126"/>
      <c r="C97" s="75"/>
      <c r="D97" s="74"/>
      <c r="G97" s="52"/>
    </row>
    <row r="98" spans="1:7">
      <c r="A98" s="76"/>
      <c r="C98" s="77" t="s">
        <v>141</v>
      </c>
      <c r="G98" s="52"/>
    </row>
    <row r="99" spans="1:7">
      <c r="A99" s="78"/>
      <c r="B99" s="127" t="s">
        <v>142</v>
      </c>
      <c r="C99" s="127"/>
      <c r="D99" s="127"/>
      <c r="E99" s="127"/>
      <c r="F99" s="127"/>
      <c r="G99" s="128"/>
    </row>
    <row r="100" spans="1:7" ht="15.75" thickBot="1"/>
    <row r="101" spans="1:7" ht="16.5" thickBot="1">
      <c r="A101" s="142" t="s">
        <v>87</v>
      </c>
      <c r="B101" s="143"/>
      <c r="C101" s="143"/>
      <c r="D101" s="143"/>
      <c r="E101" s="143"/>
      <c r="F101" s="143"/>
      <c r="G101" s="144"/>
    </row>
    <row r="102" spans="1:7" ht="15.75" thickBot="1"/>
    <row r="103" spans="1:7">
      <c r="A103" s="40" t="s">
        <v>1</v>
      </c>
      <c r="B103" s="145">
        <f>ACCUEIL!G5</f>
        <v>42393</v>
      </c>
      <c r="C103" s="146"/>
      <c r="D103" s="147"/>
      <c r="E103" s="41" t="s">
        <v>88</v>
      </c>
      <c r="F103" s="145">
        <f>B103</f>
        <v>42393</v>
      </c>
      <c r="G103" s="147"/>
    </row>
    <row r="104" spans="1:7">
      <c r="A104" s="42" t="s">
        <v>89</v>
      </c>
      <c r="B104" s="132">
        <f>ACCUEIL!F24</f>
        <v>58</v>
      </c>
      <c r="C104" s="133"/>
      <c r="D104" s="134"/>
      <c r="E104" s="43" t="s">
        <v>90</v>
      </c>
      <c r="F104" s="151" t="s">
        <v>165</v>
      </c>
      <c r="G104" s="134"/>
    </row>
    <row r="105" spans="1:7" ht="15.75" thickBot="1">
      <c r="A105" s="44" t="s">
        <v>91</v>
      </c>
      <c r="B105" s="135" t="str">
        <f>ACCUEIL!B24</f>
        <v>EL AMRANI NAJIM</v>
      </c>
      <c r="C105" s="136"/>
      <c r="D105" s="137"/>
      <c r="E105" s="45" t="s">
        <v>92</v>
      </c>
      <c r="F105" s="138" t="s">
        <v>145</v>
      </c>
      <c r="G105" s="139"/>
    </row>
    <row r="106" spans="1:7" ht="15.75" thickBot="1"/>
    <row r="107" spans="1:7">
      <c r="A107" s="46" t="s">
        <v>94</v>
      </c>
      <c r="B107" s="47"/>
      <c r="C107" s="48" t="s">
        <v>95</v>
      </c>
      <c r="D107" s="48"/>
      <c r="E107" s="47"/>
      <c r="F107" s="47"/>
      <c r="G107" s="49"/>
    </row>
    <row r="108" spans="1:7">
      <c r="A108" s="50" t="s">
        <v>96</v>
      </c>
      <c r="B108" s="2"/>
      <c r="C108" s="3" t="s">
        <v>55</v>
      </c>
      <c r="D108" s="3"/>
      <c r="E108" s="1" t="s">
        <v>98</v>
      </c>
      <c r="F108" s="2"/>
      <c r="G108" s="81" t="str">
        <f>ACCUEIL!D24</f>
        <v>08.05</v>
      </c>
    </row>
    <row r="109" spans="1:7">
      <c r="A109" s="50"/>
      <c r="B109" s="2"/>
      <c r="C109" s="80"/>
      <c r="D109" s="3"/>
      <c r="E109" s="2"/>
      <c r="F109" s="2"/>
      <c r="G109" s="52"/>
    </row>
    <row r="110" spans="1:7">
      <c r="A110" s="50"/>
      <c r="B110" s="2"/>
      <c r="C110" s="3"/>
      <c r="D110" s="3"/>
      <c r="E110" s="2"/>
      <c r="F110" s="2"/>
      <c r="G110" s="52"/>
    </row>
    <row r="111" spans="1:7">
      <c r="A111" s="53" t="s">
        <v>101</v>
      </c>
      <c r="B111" s="2"/>
      <c r="C111" s="4"/>
      <c r="D111" s="4"/>
      <c r="E111" s="2"/>
      <c r="F111" s="2"/>
      <c r="G111" s="52"/>
    </row>
    <row r="112" spans="1:7">
      <c r="A112" s="50" t="s">
        <v>102</v>
      </c>
      <c r="B112" s="2"/>
      <c r="C112" s="3" t="s">
        <v>97</v>
      </c>
      <c r="D112" s="3"/>
      <c r="E112" s="1" t="s">
        <v>103</v>
      </c>
      <c r="F112" s="2" t="str">
        <f>ACCUEIL!C24</f>
        <v>UA 998</v>
      </c>
      <c r="G112" s="52"/>
    </row>
    <row r="113" spans="1:7">
      <c r="A113" s="50"/>
      <c r="B113" s="7"/>
      <c r="C113" s="3" t="s">
        <v>99</v>
      </c>
      <c r="D113" s="7"/>
      <c r="E113" s="1"/>
      <c r="F113" s="2"/>
      <c r="G113" s="52"/>
    </row>
    <row r="114" spans="1:7">
      <c r="A114" s="50"/>
      <c r="B114" s="2"/>
      <c r="C114" s="3" t="s">
        <v>100</v>
      </c>
      <c r="D114" s="3"/>
      <c r="E114" s="5" t="s">
        <v>104</v>
      </c>
      <c r="F114" s="2">
        <f>ACCUEIL!E24</f>
        <v>3</v>
      </c>
      <c r="G114" s="52"/>
    </row>
    <row r="115" spans="1:7">
      <c r="A115" s="50"/>
      <c r="B115" s="2"/>
      <c r="C115" s="3"/>
      <c r="D115" s="3"/>
      <c r="E115" s="1"/>
      <c r="F115" s="2"/>
      <c r="G115" s="52"/>
    </row>
    <row r="116" spans="1:7">
      <c r="A116" s="50"/>
      <c r="B116" s="2"/>
      <c r="C116" s="3"/>
      <c r="D116" s="3"/>
      <c r="E116" s="2"/>
      <c r="F116" s="2"/>
      <c r="G116" s="52"/>
    </row>
    <row r="117" spans="1:7">
      <c r="A117" s="50"/>
      <c r="B117" s="2"/>
      <c r="C117" s="3"/>
      <c r="D117" s="3"/>
      <c r="E117" s="1" t="s">
        <v>105</v>
      </c>
      <c r="F117" s="2"/>
      <c r="G117" s="54"/>
    </row>
    <row r="118" spans="1:7">
      <c r="A118" s="53" t="s">
        <v>106</v>
      </c>
      <c r="B118" s="2"/>
      <c r="C118" s="4" t="s">
        <v>107</v>
      </c>
      <c r="D118" s="4"/>
      <c r="E118" s="5"/>
      <c r="F118" s="2"/>
      <c r="G118" s="55"/>
    </row>
    <row r="119" spans="1:7" ht="15.75" thickBot="1">
      <c r="A119" s="56" t="s">
        <v>108</v>
      </c>
      <c r="B119" s="57"/>
      <c r="C119" s="58"/>
      <c r="D119" s="58"/>
      <c r="E119" s="57"/>
      <c r="F119" s="57"/>
      <c r="G119" s="59"/>
    </row>
    <row r="122" spans="1:7">
      <c r="A122" s="60" t="s">
        <v>109</v>
      </c>
      <c r="B122" s="61"/>
      <c r="C122" s="62" t="s">
        <v>110</v>
      </c>
      <c r="D122" s="63" t="s">
        <v>111</v>
      </c>
      <c r="F122" s="64" t="s">
        <v>112</v>
      </c>
      <c r="G122" s="64"/>
    </row>
    <row r="123" spans="1:7">
      <c r="A123" s="65" t="s">
        <v>113</v>
      </c>
      <c r="B123" s="61"/>
      <c r="C123" s="66"/>
      <c r="D123" s="67"/>
      <c r="F123" s="140"/>
      <c r="G123" s="140"/>
    </row>
    <row r="124" spans="1:7">
      <c r="A124" s="65" t="s">
        <v>114</v>
      </c>
      <c r="B124" s="61"/>
      <c r="C124" s="66"/>
      <c r="D124" s="67"/>
      <c r="F124" s="141"/>
      <c r="G124" s="141"/>
    </row>
    <row r="125" spans="1:7">
      <c r="A125" s="65" t="s">
        <v>115</v>
      </c>
      <c r="B125" s="61"/>
      <c r="C125" s="66"/>
      <c r="D125" s="67"/>
      <c r="F125" s="141"/>
      <c r="G125" s="141"/>
    </row>
    <row r="126" spans="1:7">
      <c r="A126" s="65"/>
      <c r="B126" s="61"/>
      <c r="C126" s="66"/>
      <c r="D126" s="67"/>
      <c r="F126" s="141"/>
      <c r="G126" s="141"/>
    </row>
    <row r="127" spans="1:7">
      <c r="A127" s="60" t="s">
        <v>116</v>
      </c>
      <c r="B127" s="61"/>
      <c r="C127" s="62" t="s">
        <v>117</v>
      </c>
      <c r="D127" s="63" t="s">
        <v>118</v>
      </c>
      <c r="F127" s="141"/>
      <c r="G127" s="141"/>
    </row>
    <row r="128" spans="1:7">
      <c r="A128" s="65"/>
      <c r="B128" s="61"/>
      <c r="C128" s="66"/>
      <c r="D128" s="67"/>
      <c r="F128" s="141"/>
      <c r="G128" s="141"/>
    </row>
    <row r="129" spans="1:7">
      <c r="A129" s="60" t="s">
        <v>119</v>
      </c>
      <c r="B129" s="61"/>
      <c r="C129" s="62" t="s">
        <v>120</v>
      </c>
      <c r="D129" s="63" t="s">
        <v>121</v>
      </c>
      <c r="F129" s="141"/>
      <c r="G129" s="141"/>
    </row>
    <row r="130" spans="1:7">
      <c r="A130" s="65" t="s">
        <v>122</v>
      </c>
      <c r="B130" s="61"/>
      <c r="C130" s="66"/>
      <c r="D130" s="67"/>
      <c r="F130" s="68"/>
      <c r="G130" s="69"/>
    </row>
    <row r="131" spans="1:7">
      <c r="A131" s="65" t="s">
        <v>123</v>
      </c>
      <c r="B131" s="61"/>
      <c r="C131" s="66"/>
      <c r="D131" s="67"/>
      <c r="E131" s="129" t="str">
        <f>[1]ACCEUIL!$H$16</f>
        <v>ATTN. A LA VITESSE</v>
      </c>
      <c r="F131" s="148"/>
      <c r="G131" s="149"/>
    </row>
    <row r="132" spans="1:7">
      <c r="A132" s="65" t="s">
        <v>124</v>
      </c>
      <c r="B132" s="61"/>
      <c r="C132" s="66"/>
      <c r="D132" s="67"/>
      <c r="E132" s="150"/>
      <c r="F132" s="148"/>
      <c r="G132" s="149"/>
    </row>
    <row r="133" spans="1:7">
      <c r="A133" s="65"/>
      <c r="B133" s="61"/>
      <c r="C133" s="70"/>
      <c r="D133" s="71"/>
      <c r="E133" s="150"/>
      <c r="F133" s="148"/>
      <c r="G133" s="149"/>
    </row>
    <row r="134" spans="1:7">
      <c r="A134" s="60" t="s">
        <v>125</v>
      </c>
      <c r="B134" s="72"/>
      <c r="C134" s="62" t="s">
        <v>126</v>
      </c>
      <c r="D134" s="63" t="s">
        <v>127</v>
      </c>
      <c r="E134" s="150"/>
      <c r="F134" s="148"/>
      <c r="G134" s="149"/>
    </row>
    <row r="135" spans="1:7">
      <c r="A135" s="65" t="s">
        <v>128</v>
      </c>
      <c r="B135" s="72"/>
      <c r="C135" s="66"/>
      <c r="D135" s="66"/>
      <c r="E135" s="150"/>
      <c r="F135" s="148"/>
      <c r="G135" s="149"/>
    </row>
    <row r="136" spans="1:7">
      <c r="A136" s="65" t="s">
        <v>129</v>
      </c>
      <c r="B136" s="72"/>
      <c r="C136" s="66"/>
      <c r="D136" s="66"/>
      <c r="E136" s="73"/>
      <c r="G136" s="52"/>
    </row>
    <row r="137" spans="1:7">
      <c r="A137" s="65" t="s">
        <v>130</v>
      </c>
      <c r="B137" s="72"/>
      <c r="C137" s="66"/>
      <c r="D137" s="66"/>
      <c r="E137" s="73"/>
      <c r="G137" s="52"/>
    </row>
    <row r="138" spans="1:7">
      <c r="A138" s="65" t="s">
        <v>131</v>
      </c>
      <c r="B138" s="72"/>
      <c r="C138" s="66"/>
      <c r="D138" s="66"/>
      <c r="E138" s="73"/>
      <c r="G138" s="52"/>
    </row>
    <row r="139" spans="1:7">
      <c r="A139" s="65" t="s">
        <v>132</v>
      </c>
      <c r="B139" s="72"/>
      <c r="C139" s="66"/>
      <c r="D139" s="66"/>
      <c r="E139" s="123" t="s">
        <v>133</v>
      </c>
      <c r="F139" s="123"/>
      <c r="G139" s="124"/>
    </row>
    <row r="140" spans="1:7">
      <c r="A140" s="65" t="s">
        <v>134</v>
      </c>
      <c r="B140" s="72"/>
      <c r="C140" s="66"/>
      <c r="D140" s="66"/>
      <c r="E140" s="123"/>
      <c r="F140" s="123"/>
      <c r="G140" s="124"/>
    </row>
    <row r="141" spans="1:7">
      <c r="A141" s="65"/>
      <c r="B141" s="72"/>
      <c r="C141" s="72"/>
      <c r="D141" s="72"/>
      <c r="E141" s="123"/>
      <c r="F141" s="123"/>
      <c r="G141" s="124"/>
    </row>
    <row r="142" spans="1:7">
      <c r="A142" s="125" t="s">
        <v>135</v>
      </c>
      <c r="B142" s="126"/>
      <c r="C142" s="74"/>
      <c r="D142" s="74"/>
      <c r="E142" s="123"/>
      <c r="F142" s="123"/>
      <c r="G142" s="124"/>
    </row>
    <row r="143" spans="1:7">
      <c r="A143" s="75" t="s">
        <v>136</v>
      </c>
      <c r="B143" s="75"/>
      <c r="C143" s="74"/>
      <c r="D143" s="74"/>
      <c r="E143" s="123"/>
      <c r="F143" s="123"/>
      <c r="G143" s="124"/>
    </row>
    <row r="144" spans="1:7">
      <c r="A144" s="75" t="s">
        <v>137</v>
      </c>
      <c r="B144" s="75"/>
      <c r="C144" s="74"/>
      <c r="D144" s="74"/>
      <c r="E144" s="123"/>
      <c r="F144" s="123"/>
      <c r="G144" s="124"/>
    </row>
    <row r="145" spans="1:7">
      <c r="A145" s="125" t="s">
        <v>138</v>
      </c>
      <c r="B145" s="126"/>
      <c r="C145" s="74"/>
      <c r="D145" s="74"/>
      <c r="G145" s="52"/>
    </row>
    <row r="146" spans="1:7">
      <c r="A146" s="75" t="s">
        <v>139</v>
      </c>
      <c r="B146" s="75"/>
      <c r="C146" s="74"/>
      <c r="D146" s="74"/>
      <c r="G146" s="52"/>
    </row>
    <row r="147" spans="1:7">
      <c r="A147" s="125" t="s">
        <v>140</v>
      </c>
      <c r="B147" s="126"/>
      <c r="C147" s="75"/>
      <c r="D147" s="74"/>
      <c r="G147" s="52"/>
    </row>
    <row r="148" spans="1:7">
      <c r="A148" s="76"/>
      <c r="C148" s="77" t="s">
        <v>141</v>
      </c>
      <c r="G148" s="52"/>
    </row>
    <row r="149" spans="1:7">
      <c r="A149" s="78"/>
      <c r="B149" s="127" t="s">
        <v>142</v>
      </c>
      <c r="C149" s="127"/>
      <c r="D149" s="127"/>
      <c r="E149" s="127"/>
      <c r="F149" s="127"/>
      <c r="G149" s="128"/>
    </row>
    <row r="150" spans="1:7" ht="15.75" thickBot="1"/>
    <row r="151" spans="1:7" ht="16.5" thickBot="1">
      <c r="A151" s="142" t="s">
        <v>87</v>
      </c>
      <c r="B151" s="143"/>
      <c r="C151" s="143"/>
      <c r="D151" s="143"/>
      <c r="E151" s="143"/>
      <c r="F151" s="143"/>
      <c r="G151" s="144"/>
    </row>
    <row r="152" spans="1:7" ht="15.75" thickBot="1"/>
    <row r="153" spans="1:7">
      <c r="A153" s="40" t="s">
        <v>1</v>
      </c>
      <c r="B153" s="145">
        <f>ACCUEIL!G5</f>
        <v>42393</v>
      </c>
      <c r="C153" s="146"/>
      <c r="D153" s="147"/>
      <c r="E153" s="41" t="s">
        <v>88</v>
      </c>
      <c r="F153" s="145">
        <f>B153</f>
        <v>42393</v>
      </c>
      <c r="G153" s="147"/>
    </row>
    <row r="154" spans="1:7">
      <c r="A154" s="42" t="s">
        <v>89</v>
      </c>
      <c r="B154" s="132">
        <f>ACCUEIL!F30</f>
        <v>97</v>
      </c>
      <c r="C154" s="133"/>
      <c r="D154" s="134"/>
      <c r="E154" s="43" t="s">
        <v>90</v>
      </c>
      <c r="F154" s="132" t="str">
        <f>ACCUEIL!G30</f>
        <v>075-BCC</v>
      </c>
      <c r="G154" s="134"/>
    </row>
    <row r="155" spans="1:7" ht="15.75" thickBot="1">
      <c r="A155" s="44" t="s">
        <v>91</v>
      </c>
      <c r="B155" s="135" t="str">
        <f>ACCUEIL!B30</f>
        <v>SAKOUANE MOHAMED</v>
      </c>
      <c r="C155" s="136"/>
      <c r="D155" s="137"/>
      <c r="E155" s="45" t="s">
        <v>92</v>
      </c>
      <c r="F155" s="138" t="s">
        <v>145</v>
      </c>
      <c r="G155" s="139"/>
    </row>
    <row r="156" spans="1:7" ht="15.75" thickBot="1"/>
    <row r="157" spans="1:7">
      <c r="A157" s="46" t="s">
        <v>94</v>
      </c>
      <c r="B157" s="47"/>
      <c r="C157" s="48" t="s">
        <v>95</v>
      </c>
      <c r="D157" s="48"/>
      <c r="E157" s="47"/>
      <c r="F157" s="47"/>
      <c r="G157" s="49"/>
    </row>
    <row r="158" spans="1:7">
      <c r="A158" s="50" t="s">
        <v>96</v>
      </c>
      <c r="B158" s="2"/>
      <c r="C158" t="s">
        <v>146</v>
      </c>
      <c r="E158" s="1" t="s">
        <v>98</v>
      </c>
      <c r="F158" s="2"/>
      <c r="G158" s="81" t="str">
        <f>ACCUEIL!D30</f>
        <v>07.40</v>
      </c>
    </row>
    <row r="159" spans="1:7">
      <c r="A159" s="50"/>
      <c r="B159" s="2"/>
      <c r="C159" t="s">
        <v>147</v>
      </c>
      <c r="E159" s="2"/>
      <c r="F159" s="2"/>
      <c r="G159" s="52"/>
    </row>
    <row r="160" spans="1:7">
      <c r="A160" s="50"/>
      <c r="B160" s="2"/>
      <c r="C160" t="s">
        <v>58</v>
      </c>
      <c r="E160" s="2"/>
      <c r="F160" s="2"/>
      <c r="G160" s="52"/>
    </row>
    <row r="161" spans="1:7">
      <c r="A161" s="53" t="s">
        <v>101</v>
      </c>
      <c r="B161" s="2"/>
      <c r="C161" s="4"/>
      <c r="D161" s="4"/>
      <c r="E161" s="2"/>
      <c r="F161" s="2"/>
      <c r="G161" s="52"/>
    </row>
    <row r="162" spans="1:7">
      <c r="A162" s="50" t="s">
        <v>102</v>
      </c>
      <c r="B162" s="2"/>
      <c r="C162" s="3" t="s">
        <v>97</v>
      </c>
      <c r="D162" s="3"/>
      <c r="E162" s="1" t="s">
        <v>103</v>
      </c>
      <c r="F162" s="2" t="str">
        <f>ACCUEIL!C30</f>
        <v>UA 998</v>
      </c>
      <c r="G162" s="52"/>
    </row>
    <row r="163" spans="1:7">
      <c r="A163" s="50"/>
      <c r="B163" s="7"/>
      <c r="C163" s="3" t="s">
        <v>148</v>
      </c>
      <c r="D163" s="7"/>
      <c r="E163" s="1"/>
      <c r="F163" s="2"/>
      <c r="G163" s="52"/>
    </row>
    <row r="164" spans="1:7">
      <c r="A164" s="50"/>
      <c r="B164" s="2"/>
      <c r="C164" s="3" t="s">
        <v>100</v>
      </c>
      <c r="D164" s="3"/>
      <c r="E164" s="5" t="s">
        <v>104</v>
      </c>
      <c r="F164" s="2">
        <f>ACCUEIL!E30</f>
        <v>10</v>
      </c>
      <c r="G164" s="52"/>
    </row>
    <row r="165" spans="1:7">
      <c r="A165" s="50"/>
      <c r="B165" s="2"/>
      <c r="C165" s="3"/>
      <c r="D165" s="3"/>
      <c r="E165" s="1"/>
      <c r="F165" s="2"/>
      <c r="G165" s="52"/>
    </row>
    <row r="166" spans="1:7">
      <c r="A166" s="50"/>
      <c r="B166" s="2"/>
      <c r="C166" s="3"/>
      <c r="D166" s="3"/>
      <c r="E166" s="2"/>
      <c r="F166" s="2"/>
      <c r="G166" s="52"/>
    </row>
    <row r="167" spans="1:7">
      <c r="A167" s="50"/>
      <c r="B167" s="2"/>
      <c r="C167" s="3"/>
      <c r="D167" s="3"/>
      <c r="E167" s="1" t="s">
        <v>105</v>
      </c>
      <c r="F167" s="2"/>
      <c r="G167" s="54"/>
    </row>
    <row r="168" spans="1:7">
      <c r="A168" s="53" t="s">
        <v>106</v>
      </c>
      <c r="B168" s="2"/>
      <c r="C168" s="4" t="s">
        <v>107</v>
      </c>
      <c r="D168" s="4"/>
      <c r="E168" s="5"/>
      <c r="F168" s="2"/>
      <c r="G168" s="55"/>
    </row>
    <row r="169" spans="1:7" ht="15.75" thickBot="1">
      <c r="A169" s="56" t="s">
        <v>108</v>
      </c>
      <c r="B169" s="57"/>
      <c r="C169" s="58"/>
      <c r="D169" s="58"/>
      <c r="E169" s="57"/>
      <c r="F169" s="57"/>
      <c r="G169" s="59"/>
    </row>
    <row r="172" spans="1:7">
      <c r="A172" s="60" t="s">
        <v>109</v>
      </c>
      <c r="B172" s="61"/>
      <c r="C172" s="62" t="s">
        <v>110</v>
      </c>
      <c r="D172" s="63" t="s">
        <v>111</v>
      </c>
      <c r="F172" s="64" t="s">
        <v>112</v>
      </c>
      <c r="G172" s="64"/>
    </row>
    <row r="173" spans="1:7">
      <c r="A173" s="65" t="s">
        <v>113</v>
      </c>
      <c r="B173" s="61"/>
      <c r="C173" s="66"/>
      <c r="D173" s="67"/>
      <c r="F173" s="140"/>
      <c r="G173" s="140"/>
    </row>
    <row r="174" spans="1:7">
      <c r="A174" s="65" t="s">
        <v>114</v>
      </c>
      <c r="B174" s="61"/>
      <c r="C174" s="66"/>
      <c r="D174" s="67"/>
      <c r="F174" s="141"/>
      <c r="G174" s="141"/>
    </row>
    <row r="175" spans="1:7">
      <c r="A175" s="65" t="s">
        <v>115</v>
      </c>
      <c r="B175" s="61"/>
      <c r="C175" s="66"/>
      <c r="D175" s="67"/>
      <c r="F175" s="141"/>
      <c r="G175" s="141"/>
    </row>
    <row r="176" spans="1:7">
      <c r="A176" s="65"/>
      <c r="B176" s="61"/>
      <c r="C176" s="66"/>
      <c r="D176" s="67"/>
      <c r="F176" s="141"/>
      <c r="G176" s="141"/>
    </row>
    <row r="177" spans="1:7">
      <c r="A177" s="60" t="s">
        <v>116</v>
      </c>
      <c r="B177" s="61"/>
      <c r="C177" s="62" t="s">
        <v>117</v>
      </c>
      <c r="D177" s="63" t="s">
        <v>118</v>
      </c>
      <c r="F177" s="141"/>
      <c r="G177" s="141"/>
    </row>
    <row r="178" spans="1:7">
      <c r="A178" s="65"/>
      <c r="B178" s="61"/>
      <c r="C178" s="66"/>
      <c r="D178" s="67"/>
      <c r="F178" s="141"/>
      <c r="G178" s="141"/>
    </row>
    <row r="179" spans="1:7">
      <c r="A179" s="60" t="s">
        <v>119</v>
      </c>
      <c r="B179" s="61"/>
      <c r="C179" s="62" t="s">
        <v>120</v>
      </c>
      <c r="D179" s="63" t="s">
        <v>121</v>
      </c>
      <c r="F179" s="141"/>
      <c r="G179" s="141"/>
    </row>
    <row r="180" spans="1:7">
      <c r="A180" s="65" t="s">
        <v>122</v>
      </c>
      <c r="B180" s="61"/>
      <c r="C180" s="66"/>
      <c r="D180" s="67"/>
      <c r="F180" s="68"/>
      <c r="G180" s="69"/>
    </row>
    <row r="181" spans="1:7" ht="15" customHeight="1">
      <c r="A181" s="65" t="s">
        <v>123</v>
      </c>
      <c r="B181" s="61"/>
      <c r="C181" s="66"/>
      <c r="D181" s="67"/>
      <c r="E181" s="129" t="str">
        <f>[1]ACCEUIL!$H$16</f>
        <v>ATTN. A LA VITESSE</v>
      </c>
      <c r="F181" s="130"/>
      <c r="G181" s="131"/>
    </row>
    <row r="182" spans="1:7" ht="15" customHeight="1">
      <c r="A182" s="65" t="s">
        <v>124</v>
      </c>
      <c r="B182" s="61"/>
      <c r="C182" s="66"/>
      <c r="D182" s="67"/>
      <c r="E182" s="129"/>
      <c r="F182" s="130"/>
      <c r="G182" s="131"/>
    </row>
    <row r="183" spans="1:7" ht="15" customHeight="1">
      <c r="A183" s="65"/>
      <c r="B183" s="61"/>
      <c r="C183" s="70"/>
      <c r="D183" s="71"/>
      <c r="E183" s="129"/>
      <c r="F183" s="130"/>
      <c r="G183" s="131"/>
    </row>
    <row r="184" spans="1:7" ht="15" customHeight="1">
      <c r="A184" s="60" t="s">
        <v>125</v>
      </c>
      <c r="B184" s="72"/>
      <c r="C184" s="62" t="s">
        <v>126</v>
      </c>
      <c r="D184" s="63" t="s">
        <v>127</v>
      </c>
      <c r="E184" s="129"/>
      <c r="F184" s="130"/>
      <c r="G184" s="131"/>
    </row>
    <row r="185" spans="1:7" ht="15" customHeight="1">
      <c r="A185" s="65" t="s">
        <v>128</v>
      </c>
      <c r="B185" s="72"/>
      <c r="C185" s="66"/>
      <c r="D185" s="66"/>
      <c r="E185" s="129"/>
      <c r="F185" s="130"/>
      <c r="G185" s="131"/>
    </row>
    <row r="186" spans="1:7">
      <c r="A186" s="65" t="s">
        <v>129</v>
      </c>
      <c r="B186" s="72"/>
      <c r="C186" s="66"/>
      <c r="D186" s="66"/>
      <c r="E186" s="73"/>
      <c r="G186" s="52"/>
    </row>
    <row r="187" spans="1:7">
      <c r="A187" s="65" t="s">
        <v>130</v>
      </c>
      <c r="B187" s="72"/>
      <c r="C187" s="66"/>
      <c r="D187" s="66"/>
      <c r="E187" s="73"/>
      <c r="G187" s="52"/>
    </row>
    <row r="188" spans="1:7">
      <c r="A188" s="65" t="s">
        <v>131</v>
      </c>
      <c r="B188" s="72"/>
      <c r="C188" s="66"/>
      <c r="D188" s="66"/>
      <c r="E188" s="73"/>
      <c r="G188" s="52"/>
    </row>
    <row r="189" spans="1:7" ht="15" customHeight="1">
      <c r="A189" s="65" t="s">
        <v>132</v>
      </c>
      <c r="B189" s="72"/>
      <c r="C189" s="66"/>
      <c r="D189" s="66"/>
      <c r="E189" s="123" t="s">
        <v>133</v>
      </c>
      <c r="F189" s="123"/>
      <c r="G189" s="124"/>
    </row>
    <row r="190" spans="1:7" ht="15" customHeight="1">
      <c r="A190" s="65" t="s">
        <v>134</v>
      </c>
      <c r="B190" s="72"/>
      <c r="C190" s="66"/>
      <c r="D190" s="66"/>
      <c r="E190" s="123"/>
      <c r="F190" s="123"/>
      <c r="G190" s="124"/>
    </row>
    <row r="191" spans="1:7" ht="15" customHeight="1">
      <c r="A191" s="65"/>
      <c r="B191" s="72"/>
      <c r="C191" s="72"/>
      <c r="D191" s="72"/>
      <c r="E191" s="123"/>
      <c r="F191" s="123"/>
      <c r="G191" s="124"/>
    </row>
    <row r="192" spans="1:7" ht="15" customHeight="1">
      <c r="A192" s="125" t="s">
        <v>135</v>
      </c>
      <c r="B192" s="126"/>
      <c r="C192" s="74"/>
      <c r="D192" s="74"/>
      <c r="E192" s="123"/>
      <c r="F192" s="123"/>
      <c r="G192" s="124"/>
    </row>
    <row r="193" spans="1:7" ht="15" customHeight="1">
      <c r="A193" s="75" t="s">
        <v>136</v>
      </c>
      <c r="B193" s="75"/>
      <c r="C193" s="74"/>
      <c r="D193" s="74"/>
      <c r="E193" s="123"/>
      <c r="F193" s="123"/>
      <c r="G193" s="124"/>
    </row>
    <row r="194" spans="1:7" ht="15" customHeight="1">
      <c r="A194" s="75" t="s">
        <v>137</v>
      </c>
      <c r="B194" s="75"/>
      <c r="C194" s="74"/>
      <c r="D194" s="74"/>
      <c r="E194" s="123"/>
      <c r="F194" s="123"/>
      <c r="G194" s="124"/>
    </row>
    <row r="195" spans="1:7">
      <c r="A195" s="125" t="s">
        <v>138</v>
      </c>
      <c r="B195" s="126"/>
      <c r="C195" s="74"/>
      <c r="D195" s="74"/>
      <c r="G195" s="52"/>
    </row>
    <row r="196" spans="1:7">
      <c r="A196" s="75" t="s">
        <v>139</v>
      </c>
      <c r="B196" s="75"/>
      <c r="C196" s="74"/>
      <c r="D196" s="74"/>
      <c r="G196" s="52"/>
    </row>
    <row r="197" spans="1:7">
      <c r="A197" s="125" t="s">
        <v>140</v>
      </c>
      <c r="B197" s="126"/>
      <c r="C197" s="75"/>
      <c r="D197" s="74"/>
      <c r="G197" s="52"/>
    </row>
    <row r="198" spans="1:7">
      <c r="A198" s="76"/>
      <c r="C198" s="77" t="s">
        <v>141</v>
      </c>
      <c r="G198" s="52"/>
    </row>
    <row r="199" spans="1:7">
      <c r="A199" s="78"/>
      <c r="B199" s="127" t="s">
        <v>142</v>
      </c>
      <c r="C199" s="127"/>
      <c r="D199" s="127"/>
      <c r="E199" s="127"/>
      <c r="F199" s="127"/>
      <c r="G199" s="128"/>
    </row>
    <row r="200" spans="1:7" ht="15.75" thickBot="1"/>
    <row r="201" spans="1:7" ht="16.5" thickBot="1">
      <c r="A201" s="142" t="s">
        <v>87</v>
      </c>
      <c r="B201" s="143"/>
      <c r="C201" s="143"/>
      <c r="D201" s="143"/>
      <c r="E201" s="143"/>
      <c r="F201" s="143"/>
      <c r="G201" s="144"/>
    </row>
    <row r="202" spans="1:7" ht="15.75" thickBot="1"/>
    <row r="203" spans="1:7">
      <c r="A203" s="40" t="s">
        <v>1</v>
      </c>
      <c r="B203" s="145">
        <f>ACCUEIL!G5</f>
        <v>42393</v>
      </c>
      <c r="C203" s="146"/>
      <c r="D203" s="147"/>
      <c r="E203" s="41" t="s">
        <v>88</v>
      </c>
      <c r="F203" s="145">
        <f>B203</f>
        <v>42393</v>
      </c>
      <c r="G203" s="147"/>
    </row>
    <row r="204" spans="1:7">
      <c r="A204" s="42" t="s">
        <v>89</v>
      </c>
      <c r="B204" s="132">
        <f>ACCUEIL!F31</f>
        <v>0</v>
      </c>
      <c r="C204" s="133"/>
      <c r="D204" s="134"/>
      <c r="E204" s="43" t="s">
        <v>90</v>
      </c>
      <c r="F204" s="132">
        <f>ACCUEIL!G31</f>
        <v>0</v>
      </c>
      <c r="G204" s="134"/>
    </row>
    <row r="205" spans="1:7" ht="15.75" thickBot="1">
      <c r="A205" s="44" t="s">
        <v>91</v>
      </c>
      <c r="B205" s="135">
        <f>ACCUEIL!B31</f>
        <v>0</v>
      </c>
      <c r="C205" s="136"/>
      <c r="D205" s="137"/>
      <c r="E205" s="45" t="s">
        <v>92</v>
      </c>
      <c r="F205" s="138" t="s">
        <v>145</v>
      </c>
      <c r="G205" s="139"/>
    </row>
    <row r="206" spans="1:7" ht="15.75" thickBot="1"/>
    <row r="207" spans="1:7">
      <c r="A207" s="46" t="s">
        <v>94</v>
      </c>
      <c r="B207" s="47"/>
      <c r="C207" s="48" t="s">
        <v>95</v>
      </c>
      <c r="D207" s="48"/>
      <c r="E207" s="47"/>
      <c r="F207" s="47"/>
      <c r="G207" s="49"/>
    </row>
    <row r="208" spans="1:7">
      <c r="A208" s="50" t="s">
        <v>96</v>
      </c>
      <c r="B208" s="2"/>
      <c r="C208" s="3" t="s">
        <v>154</v>
      </c>
      <c r="E208" s="1" t="s">
        <v>98</v>
      </c>
      <c r="F208" s="2"/>
      <c r="G208" s="81" t="str">
        <f>ACCUEIL!D31</f>
        <v>07.40</v>
      </c>
    </row>
    <row r="209" spans="1:7">
      <c r="A209" s="50"/>
      <c r="B209" s="2"/>
      <c r="C209" s="80" t="s">
        <v>155</v>
      </c>
      <c r="E209" s="2"/>
      <c r="F209" s="2"/>
      <c r="G209" s="52"/>
    </row>
    <row r="210" spans="1:7">
      <c r="A210" s="50"/>
      <c r="B210" s="2"/>
      <c r="C210" s="3" t="s">
        <v>58</v>
      </c>
      <c r="E210" s="2"/>
      <c r="F210" s="2"/>
      <c r="G210" s="52"/>
    </row>
    <row r="211" spans="1:7">
      <c r="A211" s="53" t="s">
        <v>101</v>
      </c>
      <c r="B211" s="2"/>
      <c r="C211" s="4"/>
      <c r="D211" s="4"/>
      <c r="E211" s="2"/>
      <c r="F211" s="2"/>
      <c r="G211" s="52"/>
    </row>
    <row r="212" spans="1:7">
      <c r="A212" s="50" t="s">
        <v>102</v>
      </c>
      <c r="B212" s="2"/>
      <c r="C212" s="3" t="s">
        <v>97</v>
      </c>
      <c r="D212" s="3"/>
      <c r="E212" s="1" t="s">
        <v>103</v>
      </c>
      <c r="F212" s="2" t="str">
        <f>ACCUEIL!C31</f>
        <v>UA 998</v>
      </c>
      <c r="G212" s="52"/>
    </row>
    <row r="213" spans="1:7">
      <c r="A213" s="50"/>
      <c r="B213" s="7"/>
      <c r="C213" s="3" t="s">
        <v>148</v>
      </c>
      <c r="D213" s="7"/>
      <c r="E213" s="1"/>
      <c r="F213" s="2"/>
      <c r="G213" s="52"/>
    </row>
    <row r="214" spans="1:7">
      <c r="A214" s="50"/>
      <c r="B214" s="2"/>
      <c r="C214" s="3" t="s">
        <v>100</v>
      </c>
      <c r="D214" s="3"/>
      <c r="E214" s="5" t="s">
        <v>104</v>
      </c>
      <c r="F214" s="2">
        <f>ACCUEIL!E31</f>
        <v>1</v>
      </c>
      <c r="G214" s="52"/>
    </row>
    <row r="215" spans="1:7">
      <c r="A215" s="50"/>
      <c r="B215" s="2"/>
      <c r="C215" s="3"/>
      <c r="D215" s="3"/>
      <c r="E215" s="1"/>
      <c r="F215" s="2"/>
      <c r="G215" s="52"/>
    </row>
    <row r="216" spans="1:7">
      <c r="A216" s="50"/>
      <c r="B216" s="2"/>
      <c r="C216" s="3"/>
      <c r="D216" s="3"/>
      <c r="E216" s="2"/>
      <c r="F216" s="2"/>
      <c r="G216" s="52"/>
    </row>
    <row r="217" spans="1:7">
      <c r="A217" s="50"/>
      <c r="B217" s="2"/>
      <c r="C217" s="3"/>
      <c r="D217" s="3"/>
      <c r="E217" s="1" t="s">
        <v>105</v>
      </c>
      <c r="F217" s="2"/>
      <c r="G217" s="54"/>
    </row>
    <row r="218" spans="1:7">
      <c r="A218" s="53" t="s">
        <v>106</v>
      </c>
      <c r="B218" s="2"/>
      <c r="C218" s="4" t="s">
        <v>107</v>
      </c>
      <c r="D218" s="4"/>
      <c r="E218" s="5"/>
      <c r="F218" s="2"/>
      <c r="G218" s="55"/>
    </row>
    <row r="219" spans="1:7" ht="15.75" thickBot="1">
      <c r="A219" s="56" t="s">
        <v>108</v>
      </c>
      <c r="B219" s="57"/>
      <c r="C219" s="58"/>
      <c r="D219" s="58"/>
      <c r="E219" s="57"/>
      <c r="F219" s="57"/>
      <c r="G219" s="59"/>
    </row>
    <row r="222" spans="1:7">
      <c r="A222" s="60" t="s">
        <v>109</v>
      </c>
      <c r="B222" s="61"/>
      <c r="C222" s="62" t="s">
        <v>110</v>
      </c>
      <c r="D222" s="63" t="s">
        <v>111</v>
      </c>
      <c r="F222" s="64" t="s">
        <v>112</v>
      </c>
      <c r="G222" s="64"/>
    </row>
    <row r="223" spans="1:7">
      <c r="A223" s="65" t="s">
        <v>113</v>
      </c>
      <c r="B223" s="61"/>
      <c r="C223" s="66"/>
      <c r="D223" s="67"/>
      <c r="F223" s="140"/>
      <c r="G223" s="140"/>
    </row>
    <row r="224" spans="1:7">
      <c r="A224" s="65" t="s">
        <v>114</v>
      </c>
      <c r="B224" s="61"/>
      <c r="C224" s="66"/>
      <c r="D224" s="67"/>
      <c r="F224" s="141"/>
      <c r="G224" s="141"/>
    </row>
    <row r="225" spans="1:7">
      <c r="A225" s="65" t="s">
        <v>115</v>
      </c>
      <c r="B225" s="61"/>
      <c r="C225" s="66"/>
      <c r="D225" s="67"/>
      <c r="F225" s="141"/>
      <c r="G225" s="141"/>
    </row>
    <row r="226" spans="1:7">
      <c r="A226" s="65"/>
      <c r="B226" s="61"/>
      <c r="C226" s="66"/>
      <c r="D226" s="67"/>
      <c r="F226" s="141"/>
      <c r="G226" s="141"/>
    </row>
    <row r="227" spans="1:7">
      <c r="A227" s="60" t="s">
        <v>116</v>
      </c>
      <c r="B227" s="61"/>
      <c r="C227" s="62" t="s">
        <v>117</v>
      </c>
      <c r="D227" s="63" t="s">
        <v>118</v>
      </c>
      <c r="F227" s="141"/>
      <c r="G227" s="141"/>
    </row>
    <row r="228" spans="1:7">
      <c r="A228" s="65"/>
      <c r="B228" s="61"/>
      <c r="C228" s="66"/>
      <c r="D228" s="67"/>
      <c r="F228" s="141"/>
      <c r="G228" s="141"/>
    </row>
    <row r="229" spans="1:7">
      <c r="A229" s="60" t="s">
        <v>119</v>
      </c>
      <c r="B229" s="61"/>
      <c r="C229" s="62" t="s">
        <v>120</v>
      </c>
      <c r="D229" s="63" t="s">
        <v>121</v>
      </c>
      <c r="F229" s="141"/>
      <c r="G229" s="141"/>
    </row>
    <row r="230" spans="1:7">
      <c r="A230" s="65" t="s">
        <v>122</v>
      </c>
      <c r="B230" s="61"/>
      <c r="C230" s="66"/>
      <c r="D230" s="67"/>
      <c r="F230" s="68"/>
      <c r="G230" s="69"/>
    </row>
    <row r="231" spans="1:7">
      <c r="A231" s="65" t="s">
        <v>123</v>
      </c>
      <c r="B231" s="61"/>
      <c r="C231" s="66"/>
      <c r="D231" s="67"/>
      <c r="E231" s="129" t="str">
        <f>[1]ACCEUIL!$H$16</f>
        <v>ATTN. A LA VITESSE</v>
      </c>
      <c r="F231" s="130"/>
      <c r="G231" s="131"/>
    </row>
    <row r="232" spans="1:7">
      <c r="A232" s="65" t="s">
        <v>124</v>
      </c>
      <c r="B232" s="61"/>
      <c r="C232" s="66"/>
      <c r="D232" s="67"/>
      <c r="E232" s="129"/>
      <c r="F232" s="130"/>
      <c r="G232" s="131"/>
    </row>
    <row r="233" spans="1:7">
      <c r="A233" s="65"/>
      <c r="B233" s="61"/>
      <c r="C233" s="70"/>
      <c r="D233" s="71"/>
      <c r="E233" s="129"/>
      <c r="F233" s="130"/>
      <c r="G233" s="131"/>
    </row>
    <row r="234" spans="1:7">
      <c r="A234" s="60" t="s">
        <v>125</v>
      </c>
      <c r="B234" s="72"/>
      <c r="C234" s="62" t="s">
        <v>126</v>
      </c>
      <c r="D234" s="63" t="s">
        <v>127</v>
      </c>
      <c r="E234" s="129"/>
      <c r="F234" s="130"/>
      <c r="G234" s="131"/>
    </row>
    <row r="235" spans="1:7">
      <c r="A235" s="65" t="s">
        <v>128</v>
      </c>
      <c r="B235" s="72"/>
      <c r="C235" s="66"/>
      <c r="D235" s="66"/>
      <c r="E235" s="129"/>
      <c r="F235" s="130"/>
      <c r="G235" s="131"/>
    </row>
    <row r="236" spans="1:7">
      <c r="A236" s="65" t="s">
        <v>129</v>
      </c>
      <c r="B236" s="72"/>
      <c r="C236" s="66"/>
      <c r="D236" s="66"/>
      <c r="E236" s="73"/>
      <c r="G236" s="52"/>
    </row>
    <row r="237" spans="1:7">
      <c r="A237" s="65" t="s">
        <v>130</v>
      </c>
      <c r="B237" s="72"/>
      <c r="C237" s="66"/>
      <c r="D237" s="66"/>
      <c r="E237" s="73"/>
      <c r="G237" s="52"/>
    </row>
    <row r="238" spans="1:7">
      <c r="A238" s="65" t="s">
        <v>131</v>
      </c>
      <c r="B238" s="72"/>
      <c r="C238" s="66"/>
      <c r="D238" s="66"/>
      <c r="E238" s="73"/>
      <c r="G238" s="52"/>
    </row>
    <row r="239" spans="1:7">
      <c r="A239" s="65" t="s">
        <v>132</v>
      </c>
      <c r="B239" s="72"/>
      <c r="C239" s="66"/>
      <c r="D239" s="66"/>
      <c r="E239" s="123" t="s">
        <v>133</v>
      </c>
      <c r="F239" s="123"/>
      <c r="G239" s="124"/>
    </row>
    <row r="240" spans="1:7">
      <c r="A240" s="65" t="s">
        <v>134</v>
      </c>
      <c r="B240" s="72"/>
      <c r="C240" s="66"/>
      <c r="D240" s="66"/>
      <c r="E240" s="123"/>
      <c r="F240" s="123"/>
      <c r="G240" s="124"/>
    </row>
    <row r="241" spans="1:7">
      <c r="A241" s="65"/>
      <c r="B241" s="72"/>
      <c r="C241" s="72"/>
      <c r="D241" s="72"/>
      <c r="E241" s="123"/>
      <c r="F241" s="123"/>
      <c r="G241" s="124"/>
    </row>
    <row r="242" spans="1:7">
      <c r="A242" s="125" t="s">
        <v>135</v>
      </c>
      <c r="B242" s="126"/>
      <c r="C242" s="74"/>
      <c r="D242" s="74"/>
      <c r="E242" s="123"/>
      <c r="F242" s="123"/>
      <c r="G242" s="124"/>
    </row>
    <row r="243" spans="1:7">
      <c r="A243" s="75" t="s">
        <v>136</v>
      </c>
      <c r="B243" s="75"/>
      <c r="C243" s="74"/>
      <c r="D243" s="74"/>
      <c r="E243" s="123"/>
      <c r="F243" s="123"/>
      <c r="G243" s="124"/>
    </row>
    <row r="244" spans="1:7">
      <c r="A244" s="75" t="s">
        <v>137</v>
      </c>
      <c r="B244" s="75"/>
      <c r="C244" s="74"/>
      <c r="D244" s="74"/>
      <c r="E244" s="123"/>
      <c r="F244" s="123"/>
      <c r="G244" s="124"/>
    </row>
    <row r="245" spans="1:7">
      <c r="A245" s="125" t="s">
        <v>138</v>
      </c>
      <c r="B245" s="126"/>
      <c r="C245" s="74"/>
      <c r="D245" s="74"/>
      <c r="G245" s="52"/>
    </row>
    <row r="246" spans="1:7">
      <c r="A246" s="75" t="s">
        <v>139</v>
      </c>
      <c r="B246" s="75"/>
      <c r="C246" s="74"/>
      <c r="D246" s="74"/>
      <c r="G246" s="52"/>
    </row>
    <row r="247" spans="1:7">
      <c r="A247" s="125" t="s">
        <v>140</v>
      </c>
      <c r="B247" s="126"/>
      <c r="C247" s="75"/>
      <c r="D247" s="74"/>
      <c r="G247" s="52"/>
    </row>
    <row r="248" spans="1:7">
      <c r="A248" s="76"/>
      <c r="C248" s="77" t="s">
        <v>141</v>
      </c>
      <c r="G248" s="52"/>
    </row>
    <row r="249" spans="1:7">
      <c r="A249" s="78"/>
      <c r="B249" s="127" t="s">
        <v>142</v>
      </c>
      <c r="C249" s="127"/>
      <c r="D249" s="127"/>
      <c r="E249" s="127"/>
      <c r="F249" s="127"/>
      <c r="G249" s="128"/>
    </row>
  </sheetData>
  <mergeCells count="100">
    <mergeCell ref="B5:D5"/>
    <mergeCell ref="F5:G5"/>
    <mergeCell ref="A1:G1"/>
    <mergeCell ref="B3:D3"/>
    <mergeCell ref="F3:G3"/>
    <mergeCell ref="B4:D4"/>
    <mergeCell ref="F4:G4"/>
    <mergeCell ref="A47:B47"/>
    <mergeCell ref="F23:G23"/>
    <mergeCell ref="F24:G24"/>
    <mergeCell ref="F25:G25"/>
    <mergeCell ref="F26:G26"/>
    <mergeCell ref="F27:G27"/>
    <mergeCell ref="F28:G28"/>
    <mergeCell ref="F29:G29"/>
    <mergeCell ref="E31:G35"/>
    <mergeCell ref="E39:G44"/>
    <mergeCell ref="A42:B42"/>
    <mergeCell ref="A45:B45"/>
    <mergeCell ref="F76:G76"/>
    <mergeCell ref="B50:G50"/>
    <mergeCell ref="A51:G51"/>
    <mergeCell ref="B53:D53"/>
    <mergeCell ref="F53:G53"/>
    <mergeCell ref="B54:D54"/>
    <mergeCell ref="F54:G54"/>
    <mergeCell ref="B55:D55"/>
    <mergeCell ref="F55:G55"/>
    <mergeCell ref="F73:G73"/>
    <mergeCell ref="F74:G74"/>
    <mergeCell ref="F75:G75"/>
    <mergeCell ref="B104:D104"/>
    <mergeCell ref="F104:G104"/>
    <mergeCell ref="F77:G77"/>
    <mergeCell ref="F78:G78"/>
    <mergeCell ref="F79:G79"/>
    <mergeCell ref="E81:G85"/>
    <mergeCell ref="E90:G95"/>
    <mergeCell ref="A92:B92"/>
    <mergeCell ref="A95:B95"/>
    <mergeCell ref="A97:B97"/>
    <mergeCell ref="B99:G99"/>
    <mergeCell ref="A101:G101"/>
    <mergeCell ref="B103:D103"/>
    <mergeCell ref="F103:G103"/>
    <mergeCell ref="A142:B142"/>
    <mergeCell ref="B105:D105"/>
    <mergeCell ref="F105:G105"/>
    <mergeCell ref="F123:G123"/>
    <mergeCell ref="F124:G124"/>
    <mergeCell ref="F125:G125"/>
    <mergeCell ref="F126:G126"/>
    <mergeCell ref="F127:G127"/>
    <mergeCell ref="F128:G128"/>
    <mergeCell ref="F129:G129"/>
    <mergeCell ref="E131:G135"/>
    <mergeCell ref="E139:G144"/>
    <mergeCell ref="A145:B145"/>
    <mergeCell ref="A147:B147"/>
    <mergeCell ref="B149:G149"/>
    <mergeCell ref="A151:G151"/>
    <mergeCell ref="B153:D153"/>
    <mergeCell ref="F153:G153"/>
    <mergeCell ref="E181:G185"/>
    <mergeCell ref="B154:D154"/>
    <mergeCell ref="F154:G154"/>
    <mergeCell ref="B155:D155"/>
    <mergeCell ref="F155:G155"/>
    <mergeCell ref="F173:G173"/>
    <mergeCell ref="F174:G174"/>
    <mergeCell ref="F175:G175"/>
    <mergeCell ref="F176:G176"/>
    <mergeCell ref="F177:G177"/>
    <mergeCell ref="F178:G178"/>
    <mergeCell ref="F179:G179"/>
    <mergeCell ref="A201:G201"/>
    <mergeCell ref="B203:D203"/>
    <mergeCell ref="F203:G203"/>
    <mergeCell ref="E189:G194"/>
    <mergeCell ref="A192:B192"/>
    <mergeCell ref="A195:B195"/>
    <mergeCell ref="A197:B197"/>
    <mergeCell ref="B199:G199"/>
    <mergeCell ref="E231:G235"/>
    <mergeCell ref="B204:D204"/>
    <mergeCell ref="F204:G204"/>
    <mergeCell ref="B205:D205"/>
    <mergeCell ref="F205:G205"/>
    <mergeCell ref="F223:G223"/>
    <mergeCell ref="F224:G224"/>
    <mergeCell ref="F225:G225"/>
    <mergeCell ref="F226:G226"/>
    <mergeCell ref="F227:G227"/>
    <mergeCell ref="F228:G228"/>
    <mergeCell ref="F229:G229"/>
    <mergeCell ref="E239:G244"/>
    <mergeCell ref="A242:B242"/>
    <mergeCell ref="A245:B245"/>
    <mergeCell ref="A247:B247"/>
    <mergeCell ref="B249:G249"/>
  </mergeCells>
  <pageMargins left="0.7" right="0.7" top="0.75" bottom="0.75" header="0.3" footer="0.3"/>
  <pageSetup paperSize="9" orientation="portrait" r:id="rId1"/>
  <headerFooter>
    <oddHeader>&amp;LRue du Lombard, 30
1000 Bruxelles&amp;CNICE TRAVELLING SPRL&amp;RTél: 02/753.72.50
Fax 02/753.72.51</oddHeader>
    <oddFooter>&amp;RPage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:G250"/>
  <sheetViews>
    <sheetView view="pageLayout" topLeftCell="A103" zoomScaleNormal="100" workbookViewId="0">
      <selection activeCell="F205" sqref="F205:G205"/>
    </sheetView>
  </sheetViews>
  <sheetFormatPr defaultColWidth="9.140625" defaultRowHeight="15"/>
  <cols>
    <col min="1" max="7" width="11.42578125" customWidth="1"/>
  </cols>
  <sheetData>
    <row r="1" spans="1:7" ht="16.5" thickBot="1">
      <c r="A1" s="142" t="s">
        <v>87</v>
      </c>
      <c r="B1" s="143"/>
      <c r="C1" s="143"/>
      <c r="D1" s="143"/>
      <c r="E1" s="143"/>
      <c r="F1" s="143"/>
      <c r="G1" s="144"/>
    </row>
    <row r="2" spans="1:7" ht="15.75" thickBot="1"/>
    <row r="3" spans="1:7">
      <c r="A3" s="40" t="s">
        <v>1</v>
      </c>
      <c r="B3" s="145">
        <f>ACCUEIL!G38</f>
        <v>42393</v>
      </c>
      <c r="C3" s="146"/>
      <c r="D3" s="147"/>
      <c r="E3" s="41" t="s">
        <v>88</v>
      </c>
      <c r="F3" s="145">
        <f>B3</f>
        <v>42393</v>
      </c>
      <c r="G3" s="147"/>
    </row>
    <row r="4" spans="1:7">
      <c r="A4" s="42" t="s">
        <v>89</v>
      </c>
      <c r="B4" s="132">
        <f>ACCUEIL!F45</f>
        <v>63</v>
      </c>
      <c r="C4" s="133"/>
      <c r="D4" s="134"/>
      <c r="E4" s="43" t="s">
        <v>90</v>
      </c>
      <c r="F4" s="132" t="str">
        <f>ACCUEIL!G45</f>
        <v>1-EVM-482</v>
      </c>
      <c r="G4" s="134"/>
    </row>
    <row r="5" spans="1:7" ht="15.75" thickBot="1">
      <c r="A5" s="44" t="s">
        <v>91</v>
      </c>
      <c r="B5" s="135" t="str">
        <f>ACCUEIL!B45</f>
        <v>ADBAIDI ZAKARIA</v>
      </c>
      <c r="C5" s="136"/>
      <c r="D5" s="137"/>
      <c r="E5" s="45" t="s">
        <v>92</v>
      </c>
      <c r="F5" s="138" t="s">
        <v>149</v>
      </c>
      <c r="G5" s="139"/>
    </row>
    <row r="6" spans="1:7" ht="15.75" thickBot="1"/>
    <row r="7" spans="1:7">
      <c r="A7" s="46" t="s">
        <v>94</v>
      </c>
      <c r="B7" s="47"/>
      <c r="C7" s="48" t="s">
        <v>95</v>
      </c>
      <c r="D7" s="48"/>
      <c r="E7" s="47"/>
      <c r="F7" s="47"/>
      <c r="G7" s="49"/>
    </row>
    <row r="8" spans="1:7">
      <c r="A8" s="50" t="s">
        <v>96</v>
      </c>
      <c r="B8" s="2"/>
      <c r="C8" s="3" t="s">
        <v>97</v>
      </c>
      <c r="D8" s="3"/>
      <c r="E8" s="1" t="s">
        <v>98</v>
      </c>
      <c r="F8" s="2"/>
      <c r="G8" s="51" t="str">
        <f>ACCUEIL!D45</f>
        <v>07.15</v>
      </c>
    </row>
    <row r="9" spans="1:7">
      <c r="A9" s="50"/>
      <c r="B9" s="2"/>
      <c r="C9" s="3" t="s">
        <v>150</v>
      </c>
      <c r="D9" s="3"/>
      <c r="E9" s="2"/>
      <c r="F9" s="2"/>
      <c r="G9" s="52"/>
    </row>
    <row r="10" spans="1:7">
      <c r="A10" s="50"/>
      <c r="B10" s="2"/>
      <c r="C10" s="3" t="s">
        <v>100</v>
      </c>
      <c r="D10" s="3"/>
      <c r="E10" s="2"/>
      <c r="F10" s="2"/>
      <c r="G10" s="52"/>
    </row>
    <row r="11" spans="1:7">
      <c r="A11" s="53" t="s">
        <v>101</v>
      </c>
      <c r="B11" s="2"/>
      <c r="C11" s="4"/>
      <c r="D11" s="4"/>
      <c r="E11" s="2"/>
      <c r="F11" s="2"/>
      <c r="G11" s="52"/>
    </row>
    <row r="12" spans="1:7">
      <c r="A12" s="50" t="s">
        <v>102</v>
      </c>
      <c r="B12" s="2"/>
      <c r="C12" s="3" t="s">
        <v>55</v>
      </c>
      <c r="D12" s="3"/>
      <c r="E12" s="1" t="s">
        <v>103</v>
      </c>
      <c r="F12" s="2" t="str">
        <f>ACCUEIL!C45</f>
        <v>UA 950</v>
      </c>
      <c r="G12" s="52"/>
    </row>
    <row r="13" spans="1:7">
      <c r="A13" s="50"/>
      <c r="B13" s="7"/>
      <c r="C13" s="80" t="s">
        <v>151</v>
      </c>
      <c r="D13" s="7"/>
      <c r="E13" s="1"/>
      <c r="F13" s="2"/>
      <c r="G13" s="52"/>
    </row>
    <row r="14" spans="1:7">
      <c r="A14" s="50"/>
      <c r="B14" s="2"/>
      <c r="C14" s="3" t="s">
        <v>58</v>
      </c>
      <c r="D14" s="3"/>
      <c r="E14" s="5" t="s">
        <v>104</v>
      </c>
      <c r="F14" s="2">
        <f>ACCUEIL!E45</f>
        <v>3</v>
      </c>
      <c r="G14" s="52"/>
    </row>
    <row r="15" spans="1:7">
      <c r="A15" s="50"/>
      <c r="B15" s="2"/>
      <c r="C15" s="3"/>
      <c r="D15" s="3"/>
      <c r="E15" s="1"/>
      <c r="F15" s="2"/>
      <c r="G15" s="52"/>
    </row>
    <row r="16" spans="1:7">
      <c r="A16" s="50"/>
      <c r="B16" s="2"/>
      <c r="C16" s="3"/>
      <c r="D16" s="3"/>
      <c r="E16" s="2"/>
      <c r="F16" s="2"/>
      <c r="G16" s="52"/>
    </row>
    <row r="17" spans="1:7">
      <c r="A17" s="50"/>
      <c r="B17" s="2"/>
      <c r="C17" s="3"/>
      <c r="D17" s="3"/>
      <c r="E17" s="1" t="s">
        <v>105</v>
      </c>
      <c r="F17" s="2"/>
      <c r="G17" s="54"/>
    </row>
    <row r="18" spans="1:7">
      <c r="A18" s="53" t="s">
        <v>106</v>
      </c>
      <c r="B18" s="2"/>
      <c r="C18" s="4" t="s">
        <v>107</v>
      </c>
      <c r="D18" s="4"/>
      <c r="E18" s="5"/>
      <c r="F18" s="2"/>
      <c r="G18" s="55"/>
    </row>
    <row r="19" spans="1:7" ht="15.75" thickBot="1">
      <c r="A19" s="56" t="s">
        <v>108</v>
      </c>
      <c r="B19" s="57"/>
      <c r="C19" s="58"/>
      <c r="D19" s="58"/>
      <c r="E19" s="57"/>
      <c r="F19" s="57"/>
      <c r="G19" s="59"/>
    </row>
    <row r="22" spans="1:7">
      <c r="A22" s="60" t="s">
        <v>109</v>
      </c>
      <c r="B22" s="61"/>
      <c r="C22" s="62" t="s">
        <v>110</v>
      </c>
      <c r="D22" s="63" t="s">
        <v>111</v>
      </c>
      <c r="F22" s="64" t="s">
        <v>112</v>
      </c>
      <c r="G22" s="64"/>
    </row>
    <row r="23" spans="1:7">
      <c r="A23" s="65" t="s">
        <v>113</v>
      </c>
      <c r="B23" s="61"/>
      <c r="C23" s="66"/>
      <c r="D23" s="67"/>
      <c r="F23" s="140"/>
      <c r="G23" s="140"/>
    </row>
    <row r="24" spans="1:7">
      <c r="A24" s="65" t="s">
        <v>114</v>
      </c>
      <c r="B24" s="61"/>
      <c r="C24" s="66"/>
      <c r="D24" s="67"/>
      <c r="F24" s="141"/>
      <c r="G24" s="141"/>
    </row>
    <row r="25" spans="1:7">
      <c r="A25" s="65" t="s">
        <v>115</v>
      </c>
      <c r="B25" s="61"/>
      <c r="C25" s="66"/>
      <c r="D25" s="67"/>
      <c r="F25" s="141"/>
      <c r="G25" s="141"/>
    </row>
    <row r="26" spans="1:7">
      <c r="A26" s="65"/>
      <c r="B26" s="61"/>
      <c r="C26" s="66"/>
      <c r="D26" s="67"/>
      <c r="F26" s="141"/>
      <c r="G26" s="141"/>
    </row>
    <row r="27" spans="1:7">
      <c r="A27" s="60" t="s">
        <v>116</v>
      </c>
      <c r="B27" s="61"/>
      <c r="C27" s="62" t="s">
        <v>117</v>
      </c>
      <c r="D27" s="63" t="s">
        <v>118</v>
      </c>
      <c r="F27" s="141"/>
      <c r="G27" s="141"/>
    </row>
    <row r="28" spans="1:7">
      <c r="A28" s="65"/>
      <c r="B28" s="61"/>
      <c r="C28" s="66"/>
      <c r="D28" s="67" t="s">
        <v>152</v>
      </c>
      <c r="F28" s="141"/>
      <c r="G28" s="141"/>
    </row>
    <row r="29" spans="1:7">
      <c r="A29" s="60" t="s">
        <v>119</v>
      </c>
      <c r="B29" s="61"/>
      <c r="C29" s="62" t="s">
        <v>120</v>
      </c>
      <c r="D29" s="63" t="s">
        <v>121</v>
      </c>
      <c r="F29" s="141"/>
      <c r="G29" s="141"/>
    </row>
    <row r="30" spans="1:7">
      <c r="A30" s="65" t="s">
        <v>122</v>
      </c>
      <c r="B30" s="61"/>
      <c r="C30" s="66"/>
      <c r="D30" s="67"/>
      <c r="F30" s="68"/>
      <c r="G30" s="69"/>
    </row>
    <row r="31" spans="1:7">
      <c r="A31" s="65" t="s">
        <v>123</v>
      </c>
      <c r="B31" s="61"/>
      <c r="C31" s="66"/>
      <c r="D31" s="67"/>
      <c r="E31" s="129" t="str">
        <f>[1]ACCEUIL!$H$16</f>
        <v>ATTN. A LA VITESSE</v>
      </c>
      <c r="F31" s="130"/>
      <c r="G31" s="131"/>
    </row>
    <row r="32" spans="1:7">
      <c r="A32" s="65" t="s">
        <v>124</v>
      </c>
      <c r="B32" s="61"/>
      <c r="C32" s="66"/>
      <c r="D32" s="67"/>
      <c r="E32" s="129"/>
      <c r="F32" s="130"/>
      <c r="G32" s="131"/>
    </row>
    <row r="33" spans="1:7">
      <c r="A33" s="65"/>
      <c r="B33" s="61"/>
      <c r="C33" s="70"/>
      <c r="D33" s="71"/>
      <c r="E33" s="129"/>
      <c r="F33" s="130"/>
      <c r="G33" s="131"/>
    </row>
    <row r="34" spans="1:7">
      <c r="A34" s="60" t="s">
        <v>125</v>
      </c>
      <c r="B34" s="72"/>
      <c r="C34" s="62" t="s">
        <v>126</v>
      </c>
      <c r="D34" s="63" t="s">
        <v>127</v>
      </c>
      <c r="E34" s="129"/>
      <c r="F34" s="130"/>
      <c r="G34" s="131"/>
    </row>
    <row r="35" spans="1:7">
      <c r="A35" s="65" t="s">
        <v>128</v>
      </c>
      <c r="B35" s="72"/>
      <c r="C35" s="66"/>
      <c r="D35" s="66"/>
      <c r="E35" s="129"/>
      <c r="F35" s="130"/>
      <c r="G35" s="131"/>
    </row>
    <row r="36" spans="1:7">
      <c r="A36" s="65" t="s">
        <v>129</v>
      </c>
      <c r="B36" s="72"/>
      <c r="C36" s="66"/>
      <c r="D36" s="66"/>
      <c r="E36" s="73"/>
      <c r="G36" s="52"/>
    </row>
    <row r="37" spans="1:7">
      <c r="A37" s="65" t="s">
        <v>130</v>
      </c>
      <c r="B37" s="72"/>
      <c r="C37" s="66"/>
      <c r="D37" s="66"/>
      <c r="E37" s="73"/>
      <c r="G37" s="52"/>
    </row>
    <row r="38" spans="1:7">
      <c r="A38" s="65" t="s">
        <v>131</v>
      </c>
      <c r="B38" s="72"/>
      <c r="C38" s="66"/>
      <c r="D38" s="66"/>
      <c r="E38" s="73"/>
      <c r="G38" s="52"/>
    </row>
    <row r="39" spans="1:7">
      <c r="A39" s="65" t="s">
        <v>132</v>
      </c>
      <c r="B39" s="72"/>
      <c r="C39" s="66"/>
      <c r="D39" s="66"/>
      <c r="E39" s="123" t="s">
        <v>133</v>
      </c>
      <c r="F39" s="123"/>
      <c r="G39" s="124"/>
    </row>
    <row r="40" spans="1:7">
      <c r="A40" s="65" t="s">
        <v>134</v>
      </c>
      <c r="B40" s="72"/>
      <c r="C40" s="66"/>
      <c r="D40" s="66"/>
      <c r="E40" s="123"/>
      <c r="F40" s="123"/>
      <c r="G40" s="124"/>
    </row>
    <row r="41" spans="1:7">
      <c r="A41" s="65"/>
      <c r="B41" s="72"/>
      <c r="C41" s="72"/>
      <c r="D41" s="72"/>
      <c r="E41" s="123"/>
      <c r="F41" s="123"/>
      <c r="G41" s="124"/>
    </row>
    <row r="42" spans="1:7">
      <c r="A42" s="125" t="s">
        <v>135</v>
      </c>
      <c r="B42" s="126"/>
      <c r="C42" s="74"/>
      <c r="D42" s="74"/>
      <c r="E42" s="123"/>
      <c r="F42" s="123"/>
      <c r="G42" s="124"/>
    </row>
    <row r="43" spans="1:7">
      <c r="A43" s="75" t="s">
        <v>136</v>
      </c>
      <c r="B43" s="75"/>
      <c r="C43" s="74"/>
      <c r="D43" s="74"/>
      <c r="E43" s="123"/>
      <c r="F43" s="123"/>
      <c r="G43" s="124"/>
    </row>
    <row r="44" spans="1:7">
      <c r="A44" s="75" t="s">
        <v>137</v>
      </c>
      <c r="B44" s="75"/>
      <c r="C44" s="74"/>
      <c r="D44" s="74"/>
      <c r="E44" s="123"/>
      <c r="F44" s="123"/>
      <c r="G44" s="124"/>
    </row>
    <row r="45" spans="1:7">
      <c r="A45" s="125" t="s">
        <v>138</v>
      </c>
      <c r="B45" s="126"/>
      <c r="C45" s="74"/>
      <c r="D45" s="74"/>
      <c r="G45" s="52"/>
    </row>
    <row r="46" spans="1:7">
      <c r="A46" s="75" t="s">
        <v>139</v>
      </c>
      <c r="B46" s="75"/>
      <c r="C46" s="74"/>
      <c r="D46" s="74"/>
      <c r="G46" s="52"/>
    </row>
    <row r="47" spans="1:7">
      <c r="A47" s="125" t="s">
        <v>140</v>
      </c>
      <c r="B47" s="126"/>
      <c r="C47" s="75"/>
      <c r="D47" s="74"/>
      <c r="G47" s="52"/>
    </row>
    <row r="48" spans="1:7">
      <c r="A48" s="76"/>
      <c r="C48" s="77" t="s">
        <v>141</v>
      </c>
      <c r="G48" s="52"/>
    </row>
    <row r="49" spans="1:7">
      <c r="A49" s="78"/>
      <c r="B49" s="127" t="s">
        <v>142</v>
      </c>
      <c r="C49" s="127"/>
      <c r="D49" s="127"/>
      <c r="E49" s="127"/>
      <c r="F49" s="127"/>
      <c r="G49" s="128"/>
    </row>
    <row r="50" spans="1:7" ht="15.75" thickBot="1"/>
    <row r="51" spans="1:7" ht="16.5" thickBot="1">
      <c r="A51" s="142" t="s">
        <v>87</v>
      </c>
      <c r="B51" s="143"/>
      <c r="C51" s="143"/>
      <c r="D51" s="143"/>
      <c r="E51" s="143"/>
      <c r="F51" s="143"/>
      <c r="G51" s="144"/>
    </row>
    <row r="52" spans="1:7" ht="15.75" thickBot="1"/>
    <row r="53" spans="1:7">
      <c r="A53" s="40" t="s">
        <v>1</v>
      </c>
      <c r="B53" s="145">
        <f>ACCUEIL!G38</f>
        <v>42393</v>
      </c>
      <c r="C53" s="146"/>
      <c r="D53" s="147"/>
      <c r="E53" s="41" t="s">
        <v>88</v>
      </c>
      <c r="F53" s="145">
        <f>B53</f>
        <v>42393</v>
      </c>
      <c r="G53" s="147"/>
    </row>
    <row r="54" spans="1:7">
      <c r="A54" s="42" t="s">
        <v>89</v>
      </c>
      <c r="B54" s="132">
        <f>ACCUEIL!F51</f>
        <v>95</v>
      </c>
      <c r="C54" s="133"/>
      <c r="D54" s="134"/>
      <c r="E54" s="43" t="s">
        <v>90</v>
      </c>
      <c r="F54" s="132" t="str">
        <f>ACCUEIL!G51</f>
        <v>YSE-509</v>
      </c>
      <c r="G54" s="134"/>
    </row>
    <row r="55" spans="1:7" ht="15.75" thickBot="1">
      <c r="A55" s="44" t="s">
        <v>91</v>
      </c>
      <c r="B55" s="135" t="str">
        <f>ACCUEIL!B51</f>
        <v>EL AMRANI NAJIM</v>
      </c>
      <c r="C55" s="136"/>
      <c r="D55" s="137"/>
      <c r="E55" s="45" t="s">
        <v>92</v>
      </c>
      <c r="F55" s="138" t="s">
        <v>149</v>
      </c>
      <c r="G55" s="139"/>
    </row>
    <row r="56" spans="1:7" ht="15.75" thickBot="1"/>
    <row r="57" spans="1:7">
      <c r="A57" s="46" t="s">
        <v>94</v>
      </c>
      <c r="B57" s="47"/>
      <c r="C57" s="48" t="s">
        <v>95</v>
      </c>
      <c r="D57" s="48"/>
      <c r="E57" s="47"/>
      <c r="F57" s="47"/>
      <c r="G57" s="49"/>
    </row>
    <row r="58" spans="1:7">
      <c r="A58" s="50" t="s">
        <v>96</v>
      </c>
      <c r="B58" s="2"/>
      <c r="C58" s="3" t="s">
        <v>97</v>
      </c>
      <c r="D58" s="3"/>
      <c r="E58" s="1" t="s">
        <v>98</v>
      </c>
      <c r="F58" s="2"/>
      <c r="G58" s="79" t="str">
        <f>ACCUEIL!D51</f>
        <v>07.15</v>
      </c>
    </row>
    <row r="59" spans="1:7">
      <c r="A59" s="50"/>
      <c r="B59" s="2"/>
      <c r="C59" s="3" t="s">
        <v>153</v>
      </c>
      <c r="D59" s="3"/>
      <c r="E59" s="2"/>
      <c r="F59" s="2"/>
      <c r="G59" s="52"/>
    </row>
    <row r="60" spans="1:7">
      <c r="A60" s="50"/>
      <c r="B60" s="2"/>
      <c r="C60" s="3" t="s">
        <v>100</v>
      </c>
      <c r="D60" s="3"/>
      <c r="E60" s="2"/>
      <c r="F60" s="2"/>
      <c r="G60" s="52"/>
    </row>
    <row r="61" spans="1:7">
      <c r="A61" s="53" t="s">
        <v>101</v>
      </c>
      <c r="B61" s="2"/>
      <c r="C61" s="4"/>
      <c r="D61" s="4"/>
      <c r="E61" s="2"/>
      <c r="F61" s="2"/>
      <c r="G61" s="52"/>
    </row>
    <row r="62" spans="1:7">
      <c r="A62" s="50" t="s">
        <v>102</v>
      </c>
      <c r="B62" s="2"/>
      <c r="C62" s="3" t="s">
        <v>154</v>
      </c>
      <c r="D62" s="3"/>
      <c r="E62" s="1" t="s">
        <v>103</v>
      </c>
      <c r="F62" s="2" t="str">
        <f>ACCUEIL!C51</f>
        <v>UA 950</v>
      </c>
      <c r="G62" s="52"/>
    </row>
    <row r="63" spans="1:7">
      <c r="A63" s="50"/>
      <c r="B63" s="7"/>
      <c r="C63" s="80" t="s">
        <v>155</v>
      </c>
      <c r="D63" s="7"/>
      <c r="E63" s="1"/>
      <c r="F63" s="2"/>
      <c r="G63" s="52"/>
    </row>
    <row r="64" spans="1:7">
      <c r="A64" s="50"/>
      <c r="B64" s="2"/>
      <c r="C64" s="3" t="s">
        <v>58</v>
      </c>
      <c r="D64" s="3"/>
      <c r="E64" s="5" t="s">
        <v>104</v>
      </c>
      <c r="F64" s="27">
        <f>ACCUEIL!E51</f>
        <v>10</v>
      </c>
      <c r="G64" s="52"/>
    </row>
    <row r="65" spans="1:7">
      <c r="A65" s="50"/>
      <c r="B65" s="2"/>
      <c r="C65" s="3"/>
      <c r="D65" s="3"/>
      <c r="E65" s="1"/>
      <c r="F65" s="2"/>
      <c r="G65" s="52"/>
    </row>
    <row r="66" spans="1:7">
      <c r="A66" s="50"/>
      <c r="B66" s="2"/>
      <c r="C66" s="3"/>
      <c r="D66" s="3"/>
      <c r="E66" s="2"/>
      <c r="F66" s="2"/>
      <c r="G66" s="52"/>
    </row>
    <row r="67" spans="1:7">
      <c r="A67" s="50"/>
      <c r="B67" s="2"/>
      <c r="C67" s="3"/>
      <c r="D67" s="3"/>
      <c r="E67" s="1" t="s">
        <v>105</v>
      </c>
      <c r="F67" s="2"/>
      <c r="G67" s="54"/>
    </row>
    <row r="68" spans="1:7">
      <c r="A68" s="53" t="s">
        <v>106</v>
      </c>
      <c r="B68" s="2"/>
      <c r="C68" s="4" t="s">
        <v>107</v>
      </c>
      <c r="D68" s="4"/>
      <c r="E68" s="5"/>
      <c r="F68" s="2"/>
      <c r="G68" s="55"/>
    </row>
    <row r="69" spans="1:7" ht="15.75" thickBot="1">
      <c r="A69" s="56" t="s">
        <v>108</v>
      </c>
      <c r="B69" s="57"/>
      <c r="C69" s="58"/>
      <c r="D69" s="58"/>
      <c r="E69" s="57"/>
      <c r="F69" s="57"/>
      <c r="G69" s="59"/>
    </row>
    <row r="72" spans="1:7">
      <c r="A72" s="60" t="s">
        <v>109</v>
      </c>
      <c r="B72" s="61"/>
      <c r="C72" s="62" t="s">
        <v>110</v>
      </c>
      <c r="D72" s="63" t="s">
        <v>111</v>
      </c>
      <c r="F72" s="64" t="s">
        <v>112</v>
      </c>
      <c r="G72" s="64"/>
    </row>
    <row r="73" spans="1:7">
      <c r="A73" s="65" t="s">
        <v>113</v>
      </c>
      <c r="B73" s="61"/>
      <c r="C73" s="66"/>
      <c r="D73" s="67"/>
      <c r="F73" s="140"/>
      <c r="G73" s="140"/>
    </row>
    <row r="74" spans="1:7">
      <c r="A74" s="65" t="s">
        <v>114</v>
      </c>
      <c r="B74" s="61"/>
      <c r="C74" s="66"/>
      <c r="D74" s="67"/>
      <c r="F74" s="141"/>
      <c r="G74" s="141"/>
    </row>
    <row r="75" spans="1:7">
      <c r="A75" s="65" t="s">
        <v>115</v>
      </c>
      <c r="B75" s="61"/>
      <c r="C75" s="66"/>
      <c r="D75" s="67"/>
      <c r="F75" s="141"/>
      <c r="G75" s="141"/>
    </row>
    <row r="76" spans="1:7">
      <c r="A76" s="65"/>
      <c r="B76" s="61"/>
      <c r="C76" s="66"/>
      <c r="D76" s="67"/>
      <c r="F76" s="141"/>
      <c r="G76" s="141"/>
    </row>
    <row r="77" spans="1:7">
      <c r="A77" s="60" t="s">
        <v>116</v>
      </c>
      <c r="B77" s="61"/>
      <c r="C77" s="62" t="s">
        <v>117</v>
      </c>
      <c r="D77" s="63" t="s">
        <v>118</v>
      </c>
      <c r="F77" s="141"/>
      <c r="G77" s="141"/>
    </row>
    <row r="78" spans="1:7">
      <c r="A78" s="65"/>
      <c r="B78" s="61"/>
      <c r="C78" s="66"/>
      <c r="D78" s="67"/>
      <c r="F78" s="141"/>
      <c r="G78" s="141"/>
    </row>
    <row r="79" spans="1:7">
      <c r="A79" s="60" t="s">
        <v>119</v>
      </c>
      <c r="B79" s="61"/>
      <c r="C79" s="62" t="s">
        <v>120</v>
      </c>
      <c r="D79" s="63" t="s">
        <v>121</v>
      </c>
      <c r="F79" s="141"/>
      <c r="G79" s="141"/>
    </row>
    <row r="80" spans="1:7">
      <c r="A80" s="65" t="s">
        <v>122</v>
      </c>
      <c r="B80" s="61"/>
      <c r="C80" s="66"/>
      <c r="D80" s="67"/>
      <c r="F80" s="68"/>
      <c r="G80" s="69"/>
    </row>
    <row r="81" spans="1:7">
      <c r="A81" s="65" t="s">
        <v>123</v>
      </c>
      <c r="B81" s="61"/>
      <c r="C81" s="66"/>
      <c r="D81" s="67"/>
      <c r="E81" s="129" t="str">
        <f>[1]ACCEUIL!$H$16</f>
        <v>ATTN. A LA VITESSE</v>
      </c>
      <c r="F81" s="130"/>
      <c r="G81" s="131"/>
    </row>
    <row r="82" spans="1:7">
      <c r="A82" s="65" t="s">
        <v>124</v>
      </c>
      <c r="B82" s="61"/>
      <c r="C82" s="66"/>
      <c r="D82" s="67"/>
      <c r="E82" s="129"/>
      <c r="F82" s="130"/>
      <c r="G82" s="131"/>
    </row>
    <row r="83" spans="1:7">
      <c r="A83" s="65"/>
      <c r="B83" s="61"/>
      <c r="C83" s="70"/>
      <c r="D83" s="71"/>
      <c r="E83" s="129"/>
      <c r="F83" s="130"/>
      <c r="G83" s="131"/>
    </row>
    <row r="84" spans="1:7">
      <c r="A84" s="60" t="s">
        <v>125</v>
      </c>
      <c r="B84" s="72"/>
      <c r="C84" s="62" t="s">
        <v>126</v>
      </c>
      <c r="D84" s="63" t="s">
        <v>127</v>
      </c>
      <c r="E84" s="129"/>
      <c r="F84" s="130"/>
      <c r="G84" s="131"/>
    </row>
    <row r="85" spans="1:7">
      <c r="A85" s="65" t="s">
        <v>128</v>
      </c>
      <c r="B85" s="72"/>
      <c r="C85" s="66"/>
      <c r="D85" s="66"/>
      <c r="E85" s="129"/>
      <c r="F85" s="130"/>
      <c r="G85" s="131"/>
    </row>
    <row r="86" spans="1:7">
      <c r="A86" s="65" t="s">
        <v>129</v>
      </c>
      <c r="B86" s="72"/>
      <c r="C86" s="66"/>
      <c r="D86" s="66"/>
      <c r="E86" s="73"/>
      <c r="G86" s="52"/>
    </row>
    <row r="87" spans="1:7">
      <c r="A87" s="65" t="s">
        <v>130</v>
      </c>
      <c r="B87" s="72"/>
      <c r="C87" s="66"/>
      <c r="D87" s="66"/>
      <c r="E87" s="73"/>
      <c r="G87" s="52"/>
    </row>
    <row r="88" spans="1:7">
      <c r="A88" s="65" t="s">
        <v>131</v>
      </c>
      <c r="B88" s="72"/>
      <c r="C88" s="66"/>
      <c r="D88" s="66"/>
      <c r="E88" s="123" t="s">
        <v>133</v>
      </c>
      <c r="F88" s="123"/>
      <c r="G88" s="124"/>
    </row>
    <row r="89" spans="1:7">
      <c r="A89" s="65" t="s">
        <v>132</v>
      </c>
      <c r="B89" s="72"/>
      <c r="C89" s="66"/>
      <c r="D89" s="66"/>
      <c r="E89" s="123"/>
      <c r="F89" s="123"/>
      <c r="G89" s="124"/>
    </row>
    <row r="90" spans="1:7">
      <c r="A90" s="65" t="s">
        <v>134</v>
      </c>
      <c r="B90" s="72"/>
      <c r="C90" s="66"/>
      <c r="D90" s="66"/>
      <c r="E90" s="123"/>
      <c r="F90" s="123"/>
      <c r="G90" s="124"/>
    </row>
    <row r="91" spans="1:7">
      <c r="A91" s="65"/>
      <c r="B91" s="72"/>
      <c r="C91" s="72"/>
      <c r="D91" s="72"/>
      <c r="E91" s="123"/>
      <c r="F91" s="123"/>
      <c r="G91" s="124"/>
    </row>
    <row r="92" spans="1:7">
      <c r="A92" s="125" t="s">
        <v>135</v>
      </c>
      <c r="B92" s="126"/>
      <c r="C92" s="74"/>
      <c r="D92" s="74"/>
      <c r="E92" s="123"/>
      <c r="F92" s="123"/>
      <c r="G92" s="124"/>
    </row>
    <row r="93" spans="1:7">
      <c r="A93" s="75" t="s">
        <v>136</v>
      </c>
      <c r="B93" s="75"/>
      <c r="C93" s="74"/>
      <c r="D93" s="74"/>
      <c r="E93" s="123"/>
      <c r="F93" s="123"/>
      <c r="G93" s="124"/>
    </row>
    <row r="94" spans="1:7">
      <c r="A94" s="75" t="s">
        <v>137</v>
      </c>
      <c r="B94" s="75"/>
      <c r="C94" s="74"/>
      <c r="D94" s="74"/>
      <c r="G94" s="52"/>
    </row>
    <row r="95" spans="1:7">
      <c r="A95" s="125" t="s">
        <v>138</v>
      </c>
      <c r="B95" s="126"/>
      <c r="C95" s="74"/>
      <c r="D95" s="74"/>
      <c r="G95" s="52"/>
    </row>
    <row r="96" spans="1:7">
      <c r="A96" s="75" t="s">
        <v>139</v>
      </c>
      <c r="B96" s="75"/>
      <c r="C96" s="74"/>
      <c r="D96" s="74"/>
      <c r="G96" s="52"/>
    </row>
    <row r="97" spans="1:7">
      <c r="A97" s="125" t="s">
        <v>140</v>
      </c>
      <c r="B97" s="126"/>
      <c r="C97" s="75"/>
      <c r="D97" s="74"/>
      <c r="G97" s="52"/>
    </row>
    <row r="98" spans="1:7">
      <c r="A98" s="76"/>
      <c r="C98" s="77" t="s">
        <v>141</v>
      </c>
      <c r="G98" s="52"/>
    </row>
    <row r="99" spans="1:7">
      <c r="A99" s="78"/>
      <c r="B99" s="127" t="s">
        <v>142</v>
      </c>
      <c r="C99" s="127"/>
      <c r="D99" s="127"/>
      <c r="E99" s="127"/>
      <c r="F99" s="127"/>
      <c r="G99" s="128"/>
    </row>
    <row r="100" spans="1:7" ht="15.75" thickBot="1">
      <c r="A100" s="2"/>
      <c r="B100" s="24"/>
      <c r="C100" s="24"/>
      <c r="D100" s="24"/>
      <c r="E100" s="24"/>
      <c r="F100" s="24"/>
      <c r="G100" s="82"/>
    </row>
    <row r="101" spans="1:7" ht="16.5" thickBot="1">
      <c r="A101" s="142" t="s">
        <v>87</v>
      </c>
      <c r="B101" s="143"/>
      <c r="C101" s="143"/>
      <c r="D101" s="143"/>
      <c r="E101" s="143"/>
      <c r="F101" s="143"/>
      <c r="G101" s="144"/>
    </row>
    <row r="102" spans="1:7" ht="15.75" thickBot="1"/>
    <row r="103" spans="1:7">
      <c r="A103" s="40" t="s">
        <v>1</v>
      </c>
      <c r="B103" s="145">
        <f>ACCUEIL!G38</f>
        <v>42393</v>
      </c>
      <c r="C103" s="146"/>
      <c r="D103" s="147"/>
      <c r="E103" s="41" t="s">
        <v>88</v>
      </c>
      <c r="F103" s="145">
        <f>B103</f>
        <v>42393</v>
      </c>
      <c r="G103" s="147"/>
    </row>
    <row r="104" spans="1:7">
      <c r="A104" s="42" t="s">
        <v>89</v>
      </c>
      <c r="B104" s="132">
        <f>ACCUEIL!F57</f>
        <v>97</v>
      </c>
      <c r="C104" s="133"/>
      <c r="D104" s="134"/>
      <c r="E104" s="43" t="s">
        <v>90</v>
      </c>
      <c r="F104" s="151" t="s">
        <v>166</v>
      </c>
      <c r="G104" s="134"/>
    </row>
    <row r="105" spans="1:7" ht="15.75" thickBot="1">
      <c r="A105" s="44" t="s">
        <v>91</v>
      </c>
      <c r="B105" s="135" t="str">
        <f>ACCUEIL!B57</f>
        <v>SAKOUANE MOHAMED</v>
      </c>
      <c r="C105" s="136"/>
      <c r="D105" s="137"/>
      <c r="E105" s="45" t="s">
        <v>92</v>
      </c>
      <c r="F105" s="138" t="s">
        <v>156</v>
      </c>
      <c r="G105" s="139"/>
    </row>
    <row r="106" spans="1:7" ht="15.75" thickBot="1"/>
    <row r="107" spans="1:7">
      <c r="A107" s="46" t="s">
        <v>94</v>
      </c>
      <c r="B107" s="47"/>
      <c r="C107" s="48" t="s">
        <v>95</v>
      </c>
      <c r="D107" s="48"/>
      <c r="E107" s="47"/>
      <c r="F107" s="47"/>
      <c r="G107" s="49"/>
    </row>
    <row r="108" spans="1:7">
      <c r="A108" s="50" t="s">
        <v>96</v>
      </c>
      <c r="B108" s="2"/>
      <c r="C108" s="3" t="s">
        <v>154</v>
      </c>
      <c r="D108" s="3"/>
      <c r="E108" s="1" t="s">
        <v>98</v>
      </c>
      <c r="F108" s="2"/>
      <c r="G108" s="81" t="str">
        <f>ACCUEIL!D58</f>
        <v>13.25</v>
      </c>
    </row>
    <row r="109" spans="1:7">
      <c r="A109" s="50"/>
      <c r="B109" s="2"/>
      <c r="C109" s="80" t="s">
        <v>155</v>
      </c>
      <c r="D109" s="3"/>
      <c r="E109" s="2"/>
      <c r="F109" s="2"/>
      <c r="G109" s="52"/>
    </row>
    <row r="110" spans="1:7">
      <c r="A110" s="50"/>
      <c r="B110" s="2"/>
      <c r="C110" s="3" t="s">
        <v>58</v>
      </c>
      <c r="D110" s="3"/>
      <c r="E110" s="2"/>
      <c r="F110" s="2"/>
      <c r="G110" s="52"/>
    </row>
    <row r="111" spans="1:7">
      <c r="A111" s="53" t="s">
        <v>101</v>
      </c>
      <c r="B111" s="2"/>
      <c r="C111" s="4"/>
      <c r="D111" s="4"/>
      <c r="E111" s="2"/>
      <c r="F111" s="2"/>
      <c r="G111" s="52"/>
    </row>
    <row r="112" spans="1:7">
      <c r="A112" s="50" t="s">
        <v>102</v>
      </c>
      <c r="B112" s="2"/>
      <c r="C112" s="3" t="s">
        <v>97</v>
      </c>
      <c r="D112" s="3"/>
      <c r="E112" s="1" t="s">
        <v>103</v>
      </c>
      <c r="F112" s="2" t="str">
        <f>ACCUEIL!C58</f>
        <v>UA 951</v>
      </c>
      <c r="G112" s="52"/>
    </row>
    <row r="113" spans="1:7">
      <c r="A113" s="50"/>
      <c r="B113" s="7"/>
      <c r="C113" s="3" t="s">
        <v>157</v>
      </c>
      <c r="D113" s="7"/>
      <c r="E113" s="1"/>
      <c r="F113" s="2"/>
      <c r="G113" s="52"/>
    </row>
    <row r="114" spans="1:7">
      <c r="A114" s="50"/>
      <c r="B114" s="2"/>
      <c r="C114" s="3" t="s">
        <v>100</v>
      </c>
      <c r="D114" s="3"/>
      <c r="E114" s="5" t="s">
        <v>104</v>
      </c>
      <c r="F114" s="2">
        <f>ACCUEIL!E58</f>
        <v>1</v>
      </c>
      <c r="G114" s="52"/>
    </row>
    <row r="115" spans="1:7">
      <c r="A115" s="50"/>
      <c r="B115" s="2"/>
      <c r="C115" s="3"/>
      <c r="D115" s="3"/>
      <c r="E115" s="1"/>
      <c r="F115" s="2"/>
      <c r="G115" s="52"/>
    </row>
    <row r="116" spans="1:7">
      <c r="A116" s="50"/>
      <c r="B116" s="2"/>
      <c r="C116" s="3"/>
      <c r="D116" s="3"/>
      <c r="E116" s="2"/>
      <c r="F116" s="2"/>
      <c r="G116" s="52"/>
    </row>
    <row r="117" spans="1:7">
      <c r="A117" s="50"/>
      <c r="B117" s="2"/>
      <c r="C117" s="3"/>
      <c r="D117" s="3"/>
      <c r="E117" s="1" t="s">
        <v>105</v>
      </c>
      <c r="F117" s="2"/>
      <c r="G117" s="54"/>
    </row>
    <row r="118" spans="1:7">
      <c r="A118" s="53" t="s">
        <v>106</v>
      </c>
      <c r="B118" s="2"/>
      <c r="C118" s="4" t="s">
        <v>107</v>
      </c>
      <c r="D118" s="4"/>
      <c r="E118" s="5"/>
      <c r="F118" s="2"/>
      <c r="G118" s="55"/>
    </row>
    <row r="119" spans="1:7" ht="15.75" thickBot="1">
      <c r="A119" s="56" t="s">
        <v>108</v>
      </c>
      <c r="B119" s="57"/>
      <c r="C119" s="58"/>
      <c r="D119" s="58"/>
      <c r="E119" s="57"/>
      <c r="F119" s="57"/>
      <c r="G119" s="59"/>
    </row>
    <row r="122" spans="1:7">
      <c r="A122" s="60" t="s">
        <v>109</v>
      </c>
      <c r="B122" s="61"/>
      <c r="C122" s="62" t="s">
        <v>110</v>
      </c>
      <c r="D122" s="63" t="s">
        <v>111</v>
      </c>
      <c r="F122" s="64" t="s">
        <v>112</v>
      </c>
      <c r="G122" s="64"/>
    </row>
    <row r="123" spans="1:7">
      <c r="A123" s="65" t="s">
        <v>113</v>
      </c>
      <c r="B123" s="61"/>
      <c r="C123" s="66"/>
      <c r="D123" s="67"/>
      <c r="F123" s="140"/>
      <c r="G123" s="140"/>
    </row>
    <row r="124" spans="1:7">
      <c r="A124" s="65" t="s">
        <v>114</v>
      </c>
      <c r="B124" s="61"/>
      <c r="C124" s="66"/>
      <c r="D124" s="67"/>
      <c r="F124" s="141"/>
      <c r="G124" s="141"/>
    </row>
    <row r="125" spans="1:7">
      <c r="A125" s="65" t="s">
        <v>115</v>
      </c>
      <c r="B125" s="61"/>
      <c r="C125" s="66"/>
      <c r="D125" s="67"/>
      <c r="F125" s="141"/>
      <c r="G125" s="141"/>
    </row>
    <row r="126" spans="1:7">
      <c r="A126" s="65"/>
      <c r="B126" s="61"/>
      <c r="C126" s="66"/>
      <c r="D126" s="67"/>
      <c r="F126" s="141"/>
      <c r="G126" s="141"/>
    </row>
    <row r="127" spans="1:7">
      <c r="A127" s="60" t="s">
        <v>116</v>
      </c>
      <c r="B127" s="61"/>
      <c r="C127" s="62" t="s">
        <v>117</v>
      </c>
      <c r="D127" s="63" t="s">
        <v>118</v>
      </c>
      <c r="F127" s="141"/>
      <c r="G127" s="141"/>
    </row>
    <row r="128" spans="1:7">
      <c r="A128" s="65"/>
      <c r="B128" s="61"/>
      <c r="C128" s="66"/>
      <c r="D128" s="67"/>
      <c r="F128" s="141"/>
      <c r="G128" s="141"/>
    </row>
    <row r="129" spans="1:7">
      <c r="A129" s="60" t="s">
        <v>119</v>
      </c>
      <c r="B129" s="61"/>
      <c r="C129" s="62" t="s">
        <v>120</v>
      </c>
      <c r="D129" s="63" t="s">
        <v>121</v>
      </c>
      <c r="F129" s="141"/>
      <c r="G129" s="141"/>
    </row>
    <row r="130" spans="1:7">
      <c r="A130" s="65" t="s">
        <v>122</v>
      </c>
      <c r="B130" s="61"/>
      <c r="C130" s="66"/>
      <c r="D130" s="67"/>
      <c r="F130" s="68"/>
      <c r="G130" s="69"/>
    </row>
    <row r="131" spans="1:7">
      <c r="A131" s="65" t="s">
        <v>123</v>
      </c>
      <c r="B131" s="61"/>
      <c r="C131" s="66"/>
      <c r="D131" s="67"/>
      <c r="E131" s="129" t="str">
        <f>[1]ACCEUIL!$H$16</f>
        <v>ATTN. A LA VITESSE</v>
      </c>
      <c r="F131" s="130"/>
      <c r="G131" s="131"/>
    </row>
    <row r="132" spans="1:7">
      <c r="A132" s="65" t="s">
        <v>124</v>
      </c>
      <c r="B132" s="61"/>
      <c r="C132" s="66"/>
      <c r="D132" s="67"/>
      <c r="E132" s="129"/>
      <c r="F132" s="130"/>
      <c r="G132" s="131"/>
    </row>
    <row r="133" spans="1:7">
      <c r="A133" s="65"/>
      <c r="B133" s="61"/>
      <c r="C133" s="70"/>
      <c r="D133" s="71"/>
      <c r="E133" s="129"/>
      <c r="F133" s="130"/>
      <c r="G133" s="131"/>
    </row>
    <row r="134" spans="1:7">
      <c r="A134" s="60" t="s">
        <v>125</v>
      </c>
      <c r="B134" s="72"/>
      <c r="C134" s="62" t="s">
        <v>126</v>
      </c>
      <c r="D134" s="63" t="s">
        <v>127</v>
      </c>
      <c r="E134" s="129"/>
      <c r="F134" s="130"/>
      <c r="G134" s="131"/>
    </row>
    <row r="135" spans="1:7">
      <c r="A135" s="65" t="s">
        <v>128</v>
      </c>
      <c r="B135" s="72"/>
      <c r="C135" s="66"/>
      <c r="D135" s="66"/>
      <c r="E135" s="129"/>
      <c r="F135" s="130"/>
      <c r="G135" s="131"/>
    </row>
    <row r="136" spans="1:7">
      <c r="A136" s="65" t="s">
        <v>129</v>
      </c>
      <c r="B136" s="72"/>
      <c r="C136" s="66"/>
      <c r="D136" s="66"/>
      <c r="E136" s="73"/>
      <c r="G136" s="52"/>
    </row>
    <row r="137" spans="1:7">
      <c r="A137" s="65" t="s">
        <v>130</v>
      </c>
      <c r="B137" s="72"/>
      <c r="C137" s="66"/>
      <c r="D137" s="66"/>
      <c r="E137" s="73"/>
      <c r="G137" s="52"/>
    </row>
    <row r="138" spans="1:7">
      <c r="A138" s="65" t="s">
        <v>131</v>
      </c>
      <c r="B138" s="72"/>
      <c r="C138" s="66"/>
      <c r="D138" s="66"/>
      <c r="E138" s="73"/>
      <c r="G138" s="52"/>
    </row>
    <row r="139" spans="1:7">
      <c r="A139" s="65" t="s">
        <v>132</v>
      </c>
      <c r="B139" s="72"/>
      <c r="C139" s="66"/>
      <c r="D139" s="66"/>
      <c r="E139" s="123" t="s">
        <v>133</v>
      </c>
      <c r="F139" s="123"/>
      <c r="G139" s="124"/>
    </row>
    <row r="140" spans="1:7">
      <c r="A140" s="65" t="s">
        <v>134</v>
      </c>
      <c r="B140" s="72"/>
      <c r="C140" s="66"/>
      <c r="D140" s="66"/>
      <c r="E140" s="123"/>
      <c r="F140" s="123"/>
      <c r="G140" s="124"/>
    </row>
    <row r="141" spans="1:7">
      <c r="A141" s="65"/>
      <c r="B141" s="72"/>
      <c r="C141" s="72"/>
      <c r="D141" s="72"/>
      <c r="E141" s="123"/>
      <c r="F141" s="123"/>
      <c r="G141" s="124"/>
    </row>
    <row r="142" spans="1:7">
      <c r="A142" s="125" t="s">
        <v>135</v>
      </c>
      <c r="B142" s="126"/>
      <c r="C142" s="74"/>
      <c r="D142" s="74"/>
      <c r="E142" s="123"/>
      <c r="F142" s="123"/>
      <c r="G142" s="124"/>
    </row>
    <row r="143" spans="1:7">
      <c r="A143" s="75" t="s">
        <v>136</v>
      </c>
      <c r="B143" s="75"/>
      <c r="C143" s="74"/>
      <c r="D143" s="74"/>
      <c r="E143" s="123"/>
      <c r="F143" s="123"/>
      <c r="G143" s="124"/>
    </row>
    <row r="144" spans="1:7">
      <c r="A144" s="75" t="s">
        <v>137</v>
      </c>
      <c r="B144" s="75"/>
      <c r="C144" s="74"/>
      <c r="D144" s="74"/>
      <c r="E144" s="123"/>
      <c r="F144" s="123"/>
      <c r="G144" s="124"/>
    </row>
    <row r="145" spans="1:7">
      <c r="A145" s="125" t="s">
        <v>138</v>
      </c>
      <c r="B145" s="126"/>
      <c r="C145" s="74"/>
      <c r="D145" s="74"/>
      <c r="G145" s="52"/>
    </row>
    <row r="146" spans="1:7">
      <c r="A146" s="75" t="s">
        <v>139</v>
      </c>
      <c r="B146" s="75"/>
      <c r="C146" s="74"/>
      <c r="D146" s="74"/>
      <c r="G146" s="52"/>
    </row>
    <row r="147" spans="1:7">
      <c r="A147" s="125" t="s">
        <v>140</v>
      </c>
      <c r="B147" s="126"/>
      <c r="C147" s="75"/>
      <c r="D147" s="74"/>
      <c r="G147" s="52"/>
    </row>
    <row r="148" spans="1:7">
      <c r="A148" s="76"/>
      <c r="C148" s="77" t="s">
        <v>141</v>
      </c>
      <c r="G148" s="52"/>
    </row>
    <row r="149" spans="1:7">
      <c r="A149" s="78"/>
      <c r="B149" s="127" t="s">
        <v>142</v>
      </c>
      <c r="C149" s="127"/>
      <c r="D149" s="127"/>
      <c r="E149" s="127"/>
      <c r="F149" s="127"/>
      <c r="G149" s="128"/>
    </row>
    <row r="150" spans="1:7" ht="15.75" thickBot="1">
      <c r="A150" s="2"/>
      <c r="B150" s="24"/>
      <c r="C150" s="24"/>
      <c r="D150" s="24"/>
      <c r="E150" s="24"/>
      <c r="F150" s="24"/>
      <c r="G150" s="82"/>
    </row>
    <row r="151" spans="1:7" ht="16.5" thickBot="1">
      <c r="A151" s="142" t="s">
        <v>87</v>
      </c>
      <c r="B151" s="143"/>
      <c r="C151" s="143"/>
      <c r="D151" s="143"/>
      <c r="E151" s="143"/>
      <c r="F151" s="143"/>
      <c r="G151" s="144"/>
    </row>
    <row r="152" spans="1:7" ht="15.75" thickBot="1"/>
    <row r="153" spans="1:7">
      <c r="A153" s="40" t="s">
        <v>1</v>
      </c>
      <c r="B153" s="145">
        <f>ACCUEIL!G38</f>
        <v>42393</v>
      </c>
      <c r="C153" s="146"/>
      <c r="D153" s="147"/>
      <c r="E153" s="41" t="s">
        <v>88</v>
      </c>
      <c r="F153" s="145">
        <f>B153</f>
        <v>42393</v>
      </c>
      <c r="G153" s="147"/>
    </row>
    <row r="154" spans="1:7">
      <c r="A154" s="42" t="s">
        <v>89</v>
      </c>
      <c r="B154" s="132">
        <f>ACCUEIL!F64</f>
        <v>63</v>
      </c>
      <c r="C154" s="133"/>
      <c r="D154" s="134"/>
      <c r="E154" s="43" t="s">
        <v>90</v>
      </c>
      <c r="F154" s="132" t="str">
        <f>ACCUEIL!G64</f>
        <v>1-EVM-482</v>
      </c>
      <c r="G154" s="134"/>
    </row>
    <row r="155" spans="1:7" ht="15.75" thickBot="1">
      <c r="A155" s="44" t="s">
        <v>91</v>
      </c>
      <c r="B155" s="135" t="str">
        <f>ACCUEIL!B64</f>
        <v>ROSSI ABDELILAH</v>
      </c>
      <c r="C155" s="136"/>
      <c r="D155" s="137"/>
      <c r="E155" s="45" t="s">
        <v>92</v>
      </c>
      <c r="F155" s="138" t="s">
        <v>158</v>
      </c>
      <c r="G155" s="139"/>
    </row>
    <row r="156" spans="1:7" ht="15.75" thickBot="1"/>
    <row r="157" spans="1:7">
      <c r="A157" s="46" t="s">
        <v>94</v>
      </c>
      <c r="B157" s="47"/>
      <c r="C157" s="48" t="s">
        <v>95</v>
      </c>
      <c r="D157" s="48"/>
      <c r="E157" s="47"/>
      <c r="F157" s="47"/>
      <c r="G157" s="49"/>
    </row>
    <row r="158" spans="1:7">
      <c r="A158" s="50" t="s">
        <v>96</v>
      </c>
      <c r="B158" s="2"/>
      <c r="C158" s="3" t="s">
        <v>55</v>
      </c>
      <c r="D158" s="3"/>
      <c r="E158" s="1" t="s">
        <v>98</v>
      </c>
      <c r="F158" s="2"/>
      <c r="G158" s="81" t="str">
        <f>ACCUEIL!D57</f>
        <v>13.25</v>
      </c>
    </row>
    <row r="159" spans="1:7">
      <c r="A159" s="50"/>
      <c r="B159" s="2"/>
      <c r="C159" s="80" t="s">
        <v>159</v>
      </c>
      <c r="D159" s="3"/>
      <c r="E159" s="2"/>
      <c r="F159" s="2"/>
      <c r="G159" s="52"/>
    </row>
    <row r="160" spans="1:7">
      <c r="A160" s="50"/>
      <c r="B160" s="2"/>
      <c r="C160" s="3"/>
      <c r="D160" s="3"/>
      <c r="E160" s="2"/>
      <c r="F160" s="2"/>
      <c r="G160" s="52"/>
    </row>
    <row r="161" spans="1:7">
      <c r="A161" s="53" t="s">
        <v>101</v>
      </c>
      <c r="B161" s="2"/>
      <c r="C161" s="4"/>
      <c r="D161" s="4"/>
      <c r="E161" s="2"/>
      <c r="F161" s="2"/>
      <c r="G161" s="52"/>
    </row>
    <row r="162" spans="1:7">
      <c r="A162" s="50" t="s">
        <v>102</v>
      </c>
      <c r="B162" s="2"/>
      <c r="C162" s="3" t="s">
        <v>97</v>
      </c>
      <c r="D162" s="3"/>
      <c r="E162" s="1" t="s">
        <v>103</v>
      </c>
      <c r="F162" s="2" t="str">
        <f>ACCUEIL!C57</f>
        <v>UA 951</v>
      </c>
      <c r="G162" s="52"/>
    </row>
    <row r="163" spans="1:7">
      <c r="A163" s="50"/>
      <c r="B163" s="7"/>
      <c r="C163" s="3" t="s">
        <v>157</v>
      </c>
      <c r="D163" s="7"/>
      <c r="E163" s="1"/>
      <c r="F163" s="2"/>
      <c r="G163" s="52"/>
    </row>
    <row r="164" spans="1:7">
      <c r="A164" s="50"/>
      <c r="B164" s="2"/>
      <c r="C164" s="3" t="s">
        <v>100</v>
      </c>
      <c r="D164" s="3"/>
      <c r="E164" s="5" t="s">
        <v>104</v>
      </c>
      <c r="F164" s="2">
        <f>ACCUEIL!E64</f>
        <v>3</v>
      </c>
      <c r="G164" s="52"/>
    </row>
    <row r="165" spans="1:7">
      <c r="A165" s="50"/>
      <c r="B165" s="2"/>
      <c r="C165" s="3"/>
      <c r="D165" s="3"/>
      <c r="E165" s="1"/>
      <c r="F165" s="2"/>
      <c r="G165" s="52"/>
    </row>
    <row r="166" spans="1:7">
      <c r="A166" s="50"/>
      <c r="B166" s="2"/>
      <c r="C166" s="3"/>
      <c r="D166" s="3"/>
      <c r="E166" s="2"/>
      <c r="F166" s="2"/>
      <c r="G166" s="52"/>
    </row>
    <row r="167" spans="1:7">
      <c r="A167" s="50"/>
      <c r="B167" s="2"/>
      <c r="C167" s="3"/>
      <c r="D167" s="3"/>
      <c r="E167" s="1" t="s">
        <v>105</v>
      </c>
      <c r="F167" s="2"/>
      <c r="G167" s="54"/>
    </row>
    <row r="168" spans="1:7">
      <c r="A168" s="53" t="s">
        <v>106</v>
      </c>
      <c r="B168" s="2"/>
      <c r="C168" s="4" t="s">
        <v>107</v>
      </c>
      <c r="D168" s="4"/>
      <c r="E168" s="5"/>
      <c r="F168" s="2"/>
      <c r="G168" s="55"/>
    </row>
    <row r="169" spans="1:7" ht="15.75" thickBot="1">
      <c r="A169" s="56" t="s">
        <v>108</v>
      </c>
      <c r="B169" s="57"/>
      <c r="C169" s="58"/>
      <c r="D169" s="58"/>
      <c r="E169" s="57"/>
      <c r="F169" s="57"/>
      <c r="G169" s="59"/>
    </row>
    <row r="172" spans="1:7">
      <c r="A172" s="60" t="s">
        <v>109</v>
      </c>
      <c r="B172" s="61"/>
      <c r="C172" s="62" t="s">
        <v>110</v>
      </c>
      <c r="D172" s="63" t="s">
        <v>111</v>
      </c>
      <c r="F172" s="64" t="s">
        <v>112</v>
      </c>
      <c r="G172" s="64"/>
    </row>
    <row r="173" spans="1:7">
      <c r="A173" s="65" t="s">
        <v>113</v>
      </c>
      <c r="B173" s="61"/>
      <c r="C173" s="66"/>
      <c r="D173" s="67"/>
      <c r="F173" s="140"/>
      <c r="G173" s="140"/>
    </row>
    <row r="174" spans="1:7">
      <c r="A174" s="65" t="s">
        <v>114</v>
      </c>
      <c r="B174" s="61"/>
      <c r="C174" s="66"/>
      <c r="D174" s="67"/>
      <c r="F174" s="141"/>
      <c r="G174" s="141"/>
    </row>
    <row r="175" spans="1:7">
      <c r="A175" s="65" t="s">
        <v>115</v>
      </c>
      <c r="B175" s="61"/>
      <c r="C175" s="66"/>
      <c r="D175" s="67"/>
      <c r="F175" s="141"/>
      <c r="G175" s="141"/>
    </row>
    <row r="176" spans="1:7">
      <c r="A176" s="65"/>
      <c r="B176" s="61"/>
      <c r="C176" s="66"/>
      <c r="D176" s="67"/>
      <c r="F176" s="141"/>
      <c r="G176" s="141"/>
    </row>
    <row r="177" spans="1:7">
      <c r="A177" s="60" t="s">
        <v>116</v>
      </c>
      <c r="B177" s="61"/>
      <c r="C177" s="62" t="s">
        <v>117</v>
      </c>
      <c r="D177" s="63" t="s">
        <v>118</v>
      </c>
      <c r="F177" s="141"/>
      <c r="G177" s="141"/>
    </row>
    <row r="178" spans="1:7">
      <c r="A178" s="65"/>
      <c r="B178" s="61"/>
      <c r="C178" s="66"/>
      <c r="D178" s="67"/>
      <c r="F178" s="141"/>
      <c r="G178" s="141"/>
    </row>
    <row r="179" spans="1:7">
      <c r="A179" s="60" t="s">
        <v>119</v>
      </c>
      <c r="B179" s="61"/>
      <c r="C179" s="62" t="s">
        <v>120</v>
      </c>
      <c r="D179" s="63" t="s">
        <v>121</v>
      </c>
      <c r="F179" s="141"/>
      <c r="G179" s="141"/>
    </row>
    <row r="180" spans="1:7">
      <c r="A180" s="65" t="s">
        <v>122</v>
      </c>
      <c r="B180" s="61"/>
      <c r="C180" s="66"/>
      <c r="D180" s="67"/>
      <c r="F180" s="68"/>
      <c r="G180" s="69"/>
    </row>
    <row r="181" spans="1:7">
      <c r="A181" s="65" t="s">
        <v>123</v>
      </c>
      <c r="B181" s="61"/>
      <c r="C181" s="66"/>
      <c r="D181" s="67"/>
      <c r="E181" s="129" t="str">
        <f>[1]ACCEUIL!$H$16</f>
        <v>ATTN. A LA VITESSE</v>
      </c>
      <c r="F181" s="130"/>
      <c r="G181" s="131"/>
    </row>
    <row r="182" spans="1:7">
      <c r="A182" s="65" t="s">
        <v>124</v>
      </c>
      <c r="B182" s="61"/>
      <c r="C182" s="66"/>
      <c r="D182" s="67"/>
      <c r="E182" s="129"/>
      <c r="F182" s="130"/>
      <c r="G182" s="131"/>
    </row>
    <row r="183" spans="1:7">
      <c r="A183" s="65"/>
      <c r="B183" s="61"/>
      <c r="C183" s="70"/>
      <c r="D183" s="71"/>
      <c r="E183" s="129"/>
      <c r="F183" s="130"/>
      <c r="G183" s="131"/>
    </row>
    <row r="184" spans="1:7">
      <c r="A184" s="60" t="s">
        <v>125</v>
      </c>
      <c r="B184" s="72"/>
      <c r="C184" s="62" t="s">
        <v>126</v>
      </c>
      <c r="D184" s="63" t="s">
        <v>127</v>
      </c>
      <c r="E184" s="129"/>
      <c r="F184" s="130"/>
      <c r="G184" s="131"/>
    </row>
    <row r="185" spans="1:7">
      <c r="A185" s="65" t="s">
        <v>128</v>
      </c>
      <c r="B185" s="72"/>
      <c r="C185" s="66"/>
      <c r="D185" s="66"/>
      <c r="E185" s="129"/>
      <c r="F185" s="130"/>
      <c r="G185" s="131"/>
    </row>
    <row r="186" spans="1:7">
      <c r="A186" s="65" t="s">
        <v>129</v>
      </c>
      <c r="B186" s="72"/>
      <c r="C186" s="66"/>
      <c r="D186" s="66"/>
      <c r="E186" s="73"/>
      <c r="G186" s="52"/>
    </row>
    <row r="187" spans="1:7">
      <c r="A187" s="65" t="s">
        <v>130</v>
      </c>
      <c r="B187" s="72"/>
      <c r="C187" s="66"/>
      <c r="D187" s="66"/>
      <c r="E187" s="73"/>
      <c r="G187" s="52"/>
    </row>
    <row r="188" spans="1:7">
      <c r="A188" s="65" t="s">
        <v>131</v>
      </c>
      <c r="B188" s="72"/>
      <c r="C188" s="66"/>
      <c r="D188" s="66"/>
      <c r="E188" s="73"/>
      <c r="G188" s="52"/>
    </row>
    <row r="189" spans="1:7">
      <c r="A189" s="65" t="s">
        <v>132</v>
      </c>
      <c r="B189" s="72"/>
      <c r="C189" s="66"/>
      <c r="D189" s="66"/>
      <c r="E189" s="123" t="s">
        <v>133</v>
      </c>
      <c r="F189" s="123"/>
      <c r="G189" s="124"/>
    </row>
    <row r="190" spans="1:7">
      <c r="A190" s="65" t="s">
        <v>134</v>
      </c>
      <c r="B190" s="72"/>
      <c r="C190" s="66"/>
      <c r="D190" s="66"/>
      <c r="E190" s="123"/>
      <c r="F190" s="123"/>
      <c r="G190" s="124"/>
    </row>
    <row r="191" spans="1:7">
      <c r="A191" s="65"/>
      <c r="B191" s="72"/>
      <c r="C191" s="72"/>
      <c r="D191" s="72"/>
      <c r="E191" s="123"/>
      <c r="F191" s="123"/>
      <c r="G191" s="124"/>
    </row>
    <row r="192" spans="1:7">
      <c r="A192" s="125" t="s">
        <v>135</v>
      </c>
      <c r="B192" s="126"/>
      <c r="C192" s="74"/>
      <c r="D192" s="74"/>
      <c r="E192" s="123"/>
      <c r="F192" s="123"/>
      <c r="G192" s="124"/>
    </row>
    <row r="193" spans="1:7">
      <c r="A193" s="75" t="s">
        <v>136</v>
      </c>
      <c r="B193" s="75"/>
      <c r="C193" s="74"/>
      <c r="D193" s="74"/>
      <c r="E193" s="123"/>
      <c r="F193" s="123"/>
      <c r="G193" s="124"/>
    </row>
    <row r="194" spans="1:7">
      <c r="A194" s="75" t="s">
        <v>137</v>
      </c>
      <c r="B194" s="75"/>
      <c r="C194" s="74"/>
      <c r="D194" s="74"/>
      <c r="E194" s="123"/>
      <c r="F194" s="123"/>
      <c r="G194" s="124"/>
    </row>
    <row r="195" spans="1:7">
      <c r="A195" s="125" t="s">
        <v>138</v>
      </c>
      <c r="B195" s="126"/>
      <c r="C195" s="74"/>
      <c r="D195" s="74"/>
      <c r="G195" s="52"/>
    </row>
    <row r="196" spans="1:7">
      <c r="A196" s="75" t="s">
        <v>139</v>
      </c>
      <c r="B196" s="75"/>
      <c r="C196" s="74"/>
      <c r="D196" s="74"/>
      <c r="G196" s="52"/>
    </row>
    <row r="197" spans="1:7">
      <c r="A197" s="125" t="s">
        <v>140</v>
      </c>
      <c r="B197" s="126"/>
      <c r="C197" s="75"/>
      <c r="D197" s="74"/>
      <c r="G197" s="52"/>
    </row>
    <row r="198" spans="1:7">
      <c r="A198" s="76"/>
      <c r="C198" s="77" t="s">
        <v>141</v>
      </c>
      <c r="G198" s="52"/>
    </row>
    <row r="199" spans="1:7">
      <c r="A199" s="78"/>
      <c r="B199" s="127" t="s">
        <v>142</v>
      </c>
      <c r="C199" s="127"/>
      <c r="D199" s="127"/>
      <c r="E199" s="127"/>
      <c r="F199" s="127"/>
      <c r="G199" s="128"/>
    </row>
    <row r="200" spans="1:7">
      <c r="A200" s="2"/>
      <c r="B200" s="2"/>
      <c r="C200" s="2"/>
      <c r="D200" s="2"/>
      <c r="E200" s="2"/>
      <c r="F200" s="2"/>
      <c r="G200" s="2"/>
    </row>
    <row r="201" spans="1:7" ht="15.75" thickBot="1"/>
    <row r="202" spans="1:7" ht="16.5" thickBot="1">
      <c r="A202" s="142" t="s">
        <v>87</v>
      </c>
      <c r="B202" s="143"/>
      <c r="C202" s="143"/>
      <c r="D202" s="143"/>
      <c r="E202" s="143"/>
      <c r="F202" s="143"/>
      <c r="G202" s="144"/>
    </row>
    <row r="203" spans="1:7" ht="15.75" thickBot="1"/>
    <row r="204" spans="1:7">
      <c r="A204" s="40" t="s">
        <v>1</v>
      </c>
      <c r="B204" s="145">
        <f>ACCUEIL!G38</f>
        <v>42393</v>
      </c>
      <c r="C204" s="146"/>
      <c r="D204" s="147"/>
      <c r="E204" s="41" t="s">
        <v>88</v>
      </c>
      <c r="F204" s="145">
        <f>B204</f>
        <v>42393</v>
      </c>
      <c r="G204" s="147"/>
    </row>
    <row r="205" spans="1:7">
      <c r="A205" s="42" t="s">
        <v>89</v>
      </c>
      <c r="B205" s="132">
        <f>ACCUEIL!F58</f>
        <v>0</v>
      </c>
      <c r="C205" s="133"/>
      <c r="D205" s="134"/>
      <c r="E205" s="43" t="s">
        <v>90</v>
      </c>
      <c r="F205" s="151" t="s">
        <v>167</v>
      </c>
      <c r="G205" s="134"/>
    </row>
    <row r="206" spans="1:7" ht="15.75" thickBot="1">
      <c r="A206" s="44" t="s">
        <v>91</v>
      </c>
      <c r="B206" s="135">
        <f>ACCUEIL!B58</f>
        <v>0</v>
      </c>
      <c r="C206" s="136"/>
      <c r="D206" s="137"/>
      <c r="E206" s="45" t="s">
        <v>92</v>
      </c>
      <c r="F206" s="138" t="s">
        <v>156</v>
      </c>
      <c r="G206" s="139"/>
    </row>
    <row r="207" spans="1:7" ht="15.75" thickBot="1"/>
    <row r="208" spans="1:7">
      <c r="A208" s="46" t="s">
        <v>94</v>
      </c>
      <c r="B208" s="47"/>
      <c r="C208" s="48" t="s">
        <v>95</v>
      </c>
      <c r="D208" s="48"/>
      <c r="E208" s="47"/>
      <c r="F208" s="47"/>
      <c r="G208" s="49"/>
    </row>
    <row r="209" spans="1:7">
      <c r="A209" s="50" t="s">
        <v>96</v>
      </c>
      <c r="B209" s="2"/>
      <c r="C209" s="3" t="s">
        <v>143</v>
      </c>
      <c r="D209" s="3"/>
      <c r="E209" s="1" t="s">
        <v>98</v>
      </c>
      <c r="F209" s="2"/>
      <c r="G209" s="81">
        <f>ACCUEIL!D158</f>
        <v>0</v>
      </c>
    </row>
    <row r="210" spans="1:7">
      <c r="A210" s="50"/>
      <c r="B210" s="2"/>
      <c r="C210" s="80" t="s">
        <v>63</v>
      </c>
      <c r="D210" s="3"/>
      <c r="E210" s="2"/>
      <c r="F210" s="2"/>
      <c r="G210" s="52"/>
    </row>
    <row r="211" spans="1:7">
      <c r="A211" s="50"/>
      <c r="B211" s="2"/>
      <c r="C211" s="3" t="s">
        <v>64</v>
      </c>
      <c r="D211" s="3"/>
      <c r="E211" s="2"/>
      <c r="F211" s="2"/>
      <c r="G211" s="52"/>
    </row>
    <row r="212" spans="1:7">
      <c r="A212" s="53" t="s">
        <v>101</v>
      </c>
      <c r="B212" s="2"/>
      <c r="C212" s="4"/>
      <c r="D212" s="4"/>
      <c r="E212" s="2"/>
      <c r="F212" s="2"/>
      <c r="G212" s="52"/>
    </row>
    <row r="213" spans="1:7">
      <c r="A213" s="50" t="s">
        <v>102</v>
      </c>
      <c r="B213" s="2"/>
      <c r="C213" s="3" t="s">
        <v>97</v>
      </c>
      <c r="D213" s="3"/>
      <c r="E213" s="1" t="s">
        <v>103</v>
      </c>
      <c r="F213" s="2">
        <f>ACCUEIL!C158</f>
        <v>0</v>
      </c>
      <c r="G213" s="52"/>
    </row>
    <row r="214" spans="1:7">
      <c r="A214" s="50"/>
      <c r="B214" s="7"/>
      <c r="C214" s="3" t="s">
        <v>157</v>
      </c>
      <c r="D214" s="7"/>
      <c r="E214" s="1"/>
      <c r="F214" s="2"/>
      <c r="G214" s="52"/>
    </row>
    <row r="215" spans="1:7">
      <c r="A215" s="50"/>
      <c r="B215" s="2"/>
      <c r="C215" s="3" t="s">
        <v>100</v>
      </c>
      <c r="D215" s="3"/>
      <c r="E215" s="5" t="s">
        <v>104</v>
      </c>
      <c r="F215" s="2">
        <f>ACCUEIL!E158</f>
        <v>0</v>
      </c>
      <c r="G215" s="52"/>
    </row>
    <row r="216" spans="1:7">
      <c r="A216" s="50"/>
      <c r="B216" s="2"/>
      <c r="C216" s="3"/>
      <c r="D216" s="3"/>
      <c r="E216" s="1"/>
      <c r="F216" s="2"/>
      <c r="G216" s="52"/>
    </row>
    <row r="217" spans="1:7">
      <c r="A217" s="50"/>
      <c r="B217" s="2"/>
      <c r="C217" s="3"/>
      <c r="D217" s="3"/>
      <c r="E217" s="2"/>
      <c r="F217" s="2"/>
      <c r="G217" s="52"/>
    </row>
    <row r="218" spans="1:7">
      <c r="A218" s="50"/>
      <c r="B218" s="2"/>
      <c r="C218" s="3"/>
      <c r="D218" s="3"/>
      <c r="E218" s="1" t="s">
        <v>105</v>
      </c>
      <c r="F218" s="2"/>
      <c r="G218" s="54"/>
    </row>
    <row r="219" spans="1:7">
      <c r="A219" s="53" t="s">
        <v>106</v>
      </c>
      <c r="B219" s="2"/>
      <c r="C219" s="4" t="s">
        <v>107</v>
      </c>
      <c r="D219" s="4"/>
      <c r="E219" s="5"/>
      <c r="F219" s="2"/>
      <c r="G219" s="55"/>
    </row>
    <row r="220" spans="1:7" ht="15.75" thickBot="1">
      <c r="A220" s="56" t="s">
        <v>108</v>
      </c>
      <c r="B220" s="57"/>
      <c r="C220" s="58"/>
      <c r="D220" s="58"/>
      <c r="E220" s="57"/>
      <c r="F220" s="57"/>
      <c r="G220" s="59"/>
    </row>
    <row r="223" spans="1:7">
      <c r="A223" s="60" t="s">
        <v>109</v>
      </c>
      <c r="B223" s="61"/>
      <c r="C223" s="62" t="s">
        <v>110</v>
      </c>
      <c r="D223" s="63" t="s">
        <v>111</v>
      </c>
      <c r="F223" s="64" t="s">
        <v>112</v>
      </c>
      <c r="G223" s="64"/>
    </row>
    <row r="224" spans="1:7">
      <c r="A224" s="65" t="s">
        <v>113</v>
      </c>
      <c r="B224" s="61"/>
      <c r="C224" s="66"/>
      <c r="D224" s="67"/>
      <c r="F224" s="140"/>
      <c r="G224" s="140"/>
    </row>
    <row r="225" spans="1:7">
      <c r="A225" s="65" t="s">
        <v>114</v>
      </c>
      <c r="B225" s="61"/>
      <c r="C225" s="66"/>
      <c r="D225" s="67"/>
      <c r="F225" s="141"/>
      <c r="G225" s="141"/>
    </row>
    <row r="226" spans="1:7">
      <c r="A226" s="65" t="s">
        <v>115</v>
      </c>
      <c r="B226" s="61"/>
      <c r="C226" s="66"/>
      <c r="D226" s="67"/>
      <c r="F226" s="141"/>
      <c r="G226" s="141"/>
    </row>
    <row r="227" spans="1:7">
      <c r="A227" s="65"/>
      <c r="B227" s="61"/>
      <c r="C227" s="66"/>
      <c r="D227" s="67"/>
      <c r="F227" s="141"/>
      <c r="G227" s="141"/>
    </row>
    <row r="228" spans="1:7">
      <c r="A228" s="60" t="s">
        <v>116</v>
      </c>
      <c r="B228" s="61"/>
      <c r="C228" s="62" t="s">
        <v>117</v>
      </c>
      <c r="D228" s="63" t="s">
        <v>118</v>
      </c>
      <c r="F228" s="141"/>
      <c r="G228" s="141"/>
    </row>
    <row r="229" spans="1:7">
      <c r="A229" s="65"/>
      <c r="B229" s="61"/>
      <c r="C229" s="66"/>
      <c r="D229" s="67"/>
      <c r="F229" s="141"/>
      <c r="G229" s="141"/>
    </row>
    <row r="230" spans="1:7">
      <c r="A230" s="60" t="s">
        <v>119</v>
      </c>
      <c r="B230" s="61"/>
      <c r="C230" s="62" t="s">
        <v>120</v>
      </c>
      <c r="D230" s="63" t="s">
        <v>121</v>
      </c>
      <c r="F230" s="141"/>
      <c r="G230" s="141"/>
    </row>
    <row r="231" spans="1:7">
      <c r="A231" s="65" t="s">
        <v>122</v>
      </c>
      <c r="B231" s="61"/>
      <c r="C231" s="66"/>
      <c r="D231" s="67"/>
      <c r="F231" s="68"/>
      <c r="G231" s="69"/>
    </row>
    <row r="232" spans="1:7">
      <c r="A232" s="65" t="s">
        <v>123</v>
      </c>
      <c r="B232" s="61"/>
      <c r="C232" s="66"/>
      <c r="D232" s="67"/>
      <c r="E232" s="129" t="str">
        <f>[1]ACCEUIL!$H$16</f>
        <v>ATTN. A LA VITESSE</v>
      </c>
      <c r="F232" s="130"/>
      <c r="G232" s="131"/>
    </row>
    <row r="233" spans="1:7">
      <c r="A233" s="65" t="s">
        <v>124</v>
      </c>
      <c r="B233" s="61"/>
      <c r="C233" s="66"/>
      <c r="D233" s="67"/>
      <c r="E233" s="129"/>
      <c r="F233" s="130"/>
      <c r="G233" s="131"/>
    </row>
    <row r="234" spans="1:7">
      <c r="A234" s="65"/>
      <c r="B234" s="61"/>
      <c r="C234" s="70"/>
      <c r="D234" s="71"/>
      <c r="E234" s="129"/>
      <c r="F234" s="130"/>
      <c r="G234" s="131"/>
    </row>
    <row r="235" spans="1:7">
      <c r="A235" s="60" t="s">
        <v>125</v>
      </c>
      <c r="B235" s="72"/>
      <c r="C235" s="62" t="s">
        <v>126</v>
      </c>
      <c r="D235" s="63" t="s">
        <v>127</v>
      </c>
      <c r="E235" s="129"/>
      <c r="F235" s="130"/>
      <c r="G235" s="131"/>
    </row>
    <row r="236" spans="1:7">
      <c r="A236" s="65" t="s">
        <v>128</v>
      </c>
      <c r="B236" s="72"/>
      <c r="C236" s="66"/>
      <c r="D236" s="66"/>
      <c r="E236" s="129"/>
      <c r="F236" s="130"/>
      <c r="G236" s="131"/>
    </row>
    <row r="237" spans="1:7">
      <c r="A237" s="65" t="s">
        <v>129</v>
      </c>
      <c r="B237" s="72"/>
      <c r="C237" s="66"/>
      <c r="D237" s="66"/>
      <c r="E237" s="73"/>
      <c r="G237" s="52"/>
    </row>
    <row r="238" spans="1:7">
      <c r="A238" s="65" t="s">
        <v>130</v>
      </c>
      <c r="B238" s="72"/>
      <c r="C238" s="66"/>
      <c r="D238" s="66"/>
      <c r="E238" s="73"/>
      <c r="G238" s="52"/>
    </row>
    <row r="239" spans="1:7">
      <c r="A239" s="65" t="s">
        <v>131</v>
      </c>
      <c r="B239" s="72"/>
      <c r="C239" s="66"/>
      <c r="D239" s="66"/>
      <c r="E239" s="73"/>
      <c r="G239" s="52"/>
    </row>
    <row r="240" spans="1:7">
      <c r="A240" s="65" t="s">
        <v>132</v>
      </c>
      <c r="B240" s="72"/>
      <c r="C240" s="66"/>
      <c r="D240" s="66"/>
      <c r="E240" s="123" t="s">
        <v>133</v>
      </c>
      <c r="F240" s="123"/>
      <c r="G240" s="124"/>
    </row>
    <row r="241" spans="1:7">
      <c r="A241" s="65" t="s">
        <v>134</v>
      </c>
      <c r="B241" s="72"/>
      <c r="C241" s="66"/>
      <c r="D241" s="66"/>
      <c r="E241" s="123"/>
      <c r="F241" s="123"/>
      <c r="G241" s="124"/>
    </row>
    <row r="242" spans="1:7">
      <c r="A242" s="65"/>
      <c r="B242" s="72"/>
      <c r="C242" s="72"/>
      <c r="D242" s="72"/>
      <c r="E242" s="123"/>
      <c r="F242" s="123"/>
      <c r="G242" s="124"/>
    </row>
    <row r="243" spans="1:7">
      <c r="A243" s="125" t="s">
        <v>135</v>
      </c>
      <c r="B243" s="126"/>
      <c r="C243" s="74"/>
      <c r="D243" s="74"/>
      <c r="E243" s="123"/>
      <c r="F243" s="123"/>
      <c r="G243" s="124"/>
    </row>
    <row r="244" spans="1:7">
      <c r="A244" s="75" t="s">
        <v>136</v>
      </c>
      <c r="B244" s="75"/>
      <c r="C244" s="74"/>
      <c r="D244" s="74"/>
      <c r="E244" s="123"/>
      <c r="F244" s="123"/>
      <c r="G244" s="124"/>
    </row>
    <row r="245" spans="1:7">
      <c r="A245" s="75" t="s">
        <v>137</v>
      </c>
      <c r="B245" s="75"/>
      <c r="C245" s="74"/>
      <c r="D245" s="74"/>
      <c r="E245" s="123"/>
      <c r="F245" s="123"/>
      <c r="G245" s="124"/>
    </row>
    <row r="246" spans="1:7">
      <c r="A246" s="125" t="s">
        <v>138</v>
      </c>
      <c r="B246" s="126"/>
      <c r="C246" s="74"/>
      <c r="D246" s="74"/>
      <c r="G246" s="52"/>
    </row>
    <row r="247" spans="1:7">
      <c r="A247" s="75" t="s">
        <v>139</v>
      </c>
      <c r="B247" s="75"/>
      <c r="C247" s="74"/>
      <c r="D247" s="74"/>
      <c r="G247" s="52"/>
    </row>
    <row r="248" spans="1:7">
      <c r="A248" s="125" t="s">
        <v>140</v>
      </c>
      <c r="B248" s="126"/>
      <c r="C248" s="75"/>
      <c r="D248" s="74"/>
      <c r="G248" s="52"/>
    </row>
    <row r="249" spans="1:7">
      <c r="A249" s="76"/>
      <c r="C249" s="77" t="s">
        <v>141</v>
      </c>
      <c r="G249" s="52"/>
    </row>
    <row r="250" spans="1:7">
      <c r="A250" s="78"/>
      <c r="B250" s="127" t="s">
        <v>142</v>
      </c>
      <c r="C250" s="127"/>
      <c r="D250" s="127"/>
      <c r="E250" s="127"/>
      <c r="F250" s="127"/>
      <c r="G250" s="128"/>
    </row>
  </sheetData>
  <mergeCells count="100">
    <mergeCell ref="B5:D5"/>
    <mergeCell ref="F5:G5"/>
    <mergeCell ref="A1:G1"/>
    <mergeCell ref="B3:D3"/>
    <mergeCell ref="F3:G3"/>
    <mergeCell ref="B4:D4"/>
    <mergeCell ref="F4:G4"/>
    <mergeCell ref="A47:B47"/>
    <mergeCell ref="F23:G23"/>
    <mergeCell ref="F24:G24"/>
    <mergeCell ref="F25:G25"/>
    <mergeCell ref="F26:G26"/>
    <mergeCell ref="F27:G27"/>
    <mergeCell ref="F28:G28"/>
    <mergeCell ref="F29:G29"/>
    <mergeCell ref="E31:G35"/>
    <mergeCell ref="E39:G44"/>
    <mergeCell ref="A42:B42"/>
    <mergeCell ref="A45:B45"/>
    <mergeCell ref="B49:G49"/>
    <mergeCell ref="A51:G51"/>
    <mergeCell ref="B53:D53"/>
    <mergeCell ref="F53:G53"/>
    <mergeCell ref="B54:D54"/>
    <mergeCell ref="F54:G54"/>
    <mergeCell ref="A92:B92"/>
    <mergeCell ref="B55:D55"/>
    <mergeCell ref="F55:G55"/>
    <mergeCell ref="F73:G73"/>
    <mergeCell ref="F74:G74"/>
    <mergeCell ref="F75:G75"/>
    <mergeCell ref="F76:G76"/>
    <mergeCell ref="F77:G77"/>
    <mergeCell ref="F78:G78"/>
    <mergeCell ref="F79:G79"/>
    <mergeCell ref="E81:G85"/>
    <mergeCell ref="E88:G93"/>
    <mergeCell ref="F124:G124"/>
    <mergeCell ref="A95:B95"/>
    <mergeCell ref="A97:B97"/>
    <mergeCell ref="B99:G99"/>
    <mergeCell ref="A101:G101"/>
    <mergeCell ref="B103:D103"/>
    <mergeCell ref="F103:G103"/>
    <mergeCell ref="B104:D104"/>
    <mergeCell ref="F104:G104"/>
    <mergeCell ref="B105:D105"/>
    <mergeCell ref="F105:G105"/>
    <mergeCell ref="F123:G123"/>
    <mergeCell ref="A151:G151"/>
    <mergeCell ref="F125:G125"/>
    <mergeCell ref="F126:G126"/>
    <mergeCell ref="F127:G127"/>
    <mergeCell ref="F128:G128"/>
    <mergeCell ref="F129:G129"/>
    <mergeCell ref="E131:G135"/>
    <mergeCell ref="E139:G144"/>
    <mergeCell ref="A142:B142"/>
    <mergeCell ref="A145:B145"/>
    <mergeCell ref="A147:B147"/>
    <mergeCell ref="B149:G149"/>
    <mergeCell ref="B153:D153"/>
    <mergeCell ref="F153:G153"/>
    <mergeCell ref="B154:D154"/>
    <mergeCell ref="F154:G154"/>
    <mergeCell ref="B155:D155"/>
    <mergeCell ref="F155:G155"/>
    <mergeCell ref="A197:B197"/>
    <mergeCell ref="F173:G173"/>
    <mergeCell ref="F174:G174"/>
    <mergeCell ref="F175:G175"/>
    <mergeCell ref="F176:G176"/>
    <mergeCell ref="F177:G177"/>
    <mergeCell ref="F178:G178"/>
    <mergeCell ref="F179:G179"/>
    <mergeCell ref="E181:G185"/>
    <mergeCell ref="E189:G194"/>
    <mergeCell ref="A192:B192"/>
    <mergeCell ref="A195:B195"/>
    <mergeCell ref="F227:G227"/>
    <mergeCell ref="B199:G199"/>
    <mergeCell ref="A202:G202"/>
    <mergeCell ref="B204:D204"/>
    <mergeCell ref="F204:G204"/>
    <mergeCell ref="B205:D205"/>
    <mergeCell ref="F205:G205"/>
    <mergeCell ref="B206:D206"/>
    <mergeCell ref="F206:G206"/>
    <mergeCell ref="F224:G224"/>
    <mergeCell ref="F225:G225"/>
    <mergeCell ref="F226:G226"/>
    <mergeCell ref="A246:B246"/>
    <mergeCell ref="A248:B248"/>
    <mergeCell ref="B250:G250"/>
    <mergeCell ref="F228:G228"/>
    <mergeCell ref="F229:G229"/>
    <mergeCell ref="F230:G230"/>
    <mergeCell ref="E232:G236"/>
    <mergeCell ref="E240:G245"/>
    <mergeCell ref="A243:B243"/>
  </mergeCells>
  <pageMargins left="0.7" right="0.7" top="0.75" bottom="0.75" header="0.3" footer="0.3"/>
  <pageSetup paperSize="9" orientation="portrait" r:id="rId1"/>
  <headerFooter>
    <oddHeader>&amp;LRue du Lombard, 30
1000 Bruxelles&amp;CNICE TRAVELLING SPRL&amp;RTél: 02/753.72.50
Fax 02/753.72.51</oddHeader>
    <oddFooter>&amp;RPage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dimension ref="A1:G199"/>
  <sheetViews>
    <sheetView view="pageLayout" zoomScaleNormal="100" workbookViewId="0">
      <selection activeCell="F4" sqref="F4:G4"/>
    </sheetView>
  </sheetViews>
  <sheetFormatPr defaultColWidth="9.140625" defaultRowHeight="15"/>
  <cols>
    <col min="1" max="7" width="11.42578125" customWidth="1"/>
  </cols>
  <sheetData>
    <row r="1" spans="1:7" ht="16.5" thickBot="1">
      <c r="A1" s="142" t="s">
        <v>87</v>
      </c>
      <c r="B1" s="143"/>
      <c r="C1" s="143"/>
      <c r="D1" s="143"/>
      <c r="E1" s="143"/>
      <c r="F1" s="143"/>
      <c r="G1" s="144"/>
    </row>
    <row r="2" spans="1:7" ht="15.75" thickBot="1"/>
    <row r="3" spans="1:7">
      <c r="A3" s="40" t="s">
        <v>1</v>
      </c>
      <c r="B3" s="145">
        <f>ACCUEIL!G72</f>
        <v>42393</v>
      </c>
      <c r="C3" s="146"/>
      <c r="D3" s="147"/>
      <c r="E3" s="41" t="s">
        <v>88</v>
      </c>
      <c r="F3" s="145">
        <f>B3</f>
        <v>42393</v>
      </c>
      <c r="G3" s="147"/>
    </row>
    <row r="4" spans="1:7">
      <c r="A4" s="42" t="s">
        <v>89</v>
      </c>
      <c r="B4" s="132">
        <f>ACCUEIL!F79</f>
        <v>58</v>
      </c>
      <c r="C4" s="133"/>
      <c r="D4" s="134"/>
      <c r="E4" s="43" t="s">
        <v>90</v>
      </c>
      <c r="F4" s="132" t="str">
        <f>ACCUEIL!G79</f>
        <v>1-GSR-063</v>
      </c>
      <c r="G4" s="134"/>
    </row>
    <row r="5" spans="1:7" ht="15.75" thickBot="1">
      <c r="A5" s="44" t="s">
        <v>91</v>
      </c>
      <c r="B5" s="135" t="str">
        <f>ACCUEIL!B79</f>
        <v>EL AMRANI NAJIM</v>
      </c>
      <c r="C5" s="136"/>
      <c r="D5" s="137"/>
      <c r="E5" s="45" t="s">
        <v>92</v>
      </c>
      <c r="F5" s="138" t="s">
        <v>160</v>
      </c>
      <c r="G5" s="139"/>
    </row>
    <row r="6" spans="1:7" ht="15.75" thickBot="1"/>
    <row r="7" spans="1:7">
      <c r="A7" s="46" t="s">
        <v>94</v>
      </c>
      <c r="B7" s="47"/>
      <c r="C7" s="48" t="s">
        <v>95</v>
      </c>
      <c r="D7" s="48"/>
      <c r="E7" s="47"/>
      <c r="F7" s="47"/>
      <c r="G7" s="49"/>
    </row>
    <row r="8" spans="1:7">
      <c r="A8" s="50" t="s">
        <v>96</v>
      </c>
      <c r="B8" s="2"/>
      <c r="C8" s="3" t="s">
        <v>97</v>
      </c>
      <c r="D8" s="3"/>
      <c r="E8" s="1" t="s">
        <v>98</v>
      </c>
      <c r="F8" s="2"/>
      <c r="G8" s="51" t="str">
        <f>ACCUEIL!D79</f>
        <v>08.50</v>
      </c>
    </row>
    <row r="9" spans="1:7">
      <c r="A9" s="50"/>
      <c r="B9" s="2"/>
      <c r="C9" s="3" t="s">
        <v>161</v>
      </c>
      <c r="D9" s="3"/>
      <c r="E9" s="2"/>
      <c r="F9" s="2"/>
      <c r="G9" s="52"/>
    </row>
    <row r="10" spans="1:7">
      <c r="A10" s="50"/>
      <c r="B10" s="2"/>
      <c r="C10" s="3" t="s">
        <v>100</v>
      </c>
      <c r="D10" s="3"/>
      <c r="E10" s="2"/>
      <c r="F10" s="2"/>
      <c r="G10" s="52"/>
    </row>
    <row r="11" spans="1:7">
      <c r="A11" s="53" t="s">
        <v>101</v>
      </c>
      <c r="B11" s="2"/>
      <c r="C11" s="4"/>
      <c r="D11" s="4"/>
      <c r="E11" s="2"/>
      <c r="F11" s="2"/>
      <c r="G11" s="52"/>
    </row>
    <row r="12" spans="1:7">
      <c r="A12" s="50" t="s">
        <v>102</v>
      </c>
      <c r="B12" s="2"/>
      <c r="C12" s="3" t="s">
        <v>55</v>
      </c>
      <c r="D12" s="3"/>
      <c r="E12" s="1" t="s">
        <v>103</v>
      </c>
      <c r="F12" s="2" t="str">
        <f>ACCUEIL!C79</f>
        <v>UA 972</v>
      </c>
      <c r="G12" s="52"/>
    </row>
    <row r="13" spans="1:7">
      <c r="A13" s="50"/>
      <c r="B13" s="7"/>
      <c r="C13" s="80" t="s">
        <v>56</v>
      </c>
      <c r="D13" s="7"/>
      <c r="E13" s="1"/>
      <c r="F13" s="2"/>
      <c r="G13" s="52"/>
    </row>
    <row r="14" spans="1:7">
      <c r="A14" s="50"/>
      <c r="B14" s="2"/>
      <c r="C14" s="3" t="s">
        <v>58</v>
      </c>
      <c r="D14" s="3"/>
      <c r="E14" s="5" t="s">
        <v>104</v>
      </c>
      <c r="F14" s="2">
        <f>ACCUEIL!E79</f>
        <v>3</v>
      </c>
      <c r="G14" s="52"/>
    </row>
    <row r="15" spans="1:7">
      <c r="A15" s="50"/>
      <c r="B15" s="2"/>
      <c r="C15" s="3"/>
      <c r="D15" s="3"/>
      <c r="E15" s="1"/>
      <c r="F15" s="2"/>
      <c r="G15" s="52"/>
    </row>
    <row r="16" spans="1:7">
      <c r="A16" s="50"/>
      <c r="B16" s="2"/>
      <c r="C16" s="3"/>
      <c r="D16" s="3"/>
      <c r="E16" s="2"/>
      <c r="F16" s="2"/>
      <c r="G16" s="52"/>
    </row>
    <row r="17" spans="1:7">
      <c r="A17" s="50"/>
      <c r="B17" s="2"/>
      <c r="C17" s="3"/>
      <c r="D17" s="3"/>
      <c r="E17" s="1" t="s">
        <v>105</v>
      </c>
      <c r="F17" s="2"/>
      <c r="G17" s="54"/>
    </row>
    <row r="18" spans="1:7">
      <c r="A18" s="53" t="s">
        <v>106</v>
      </c>
      <c r="B18" s="2"/>
      <c r="C18" s="4" t="s">
        <v>107</v>
      </c>
      <c r="D18" s="4"/>
      <c r="E18" s="5"/>
      <c r="F18" s="2"/>
      <c r="G18" s="55"/>
    </row>
    <row r="19" spans="1:7" ht="15.75" thickBot="1">
      <c r="A19" s="56" t="s">
        <v>108</v>
      </c>
      <c r="B19" s="57"/>
      <c r="C19" s="58"/>
      <c r="D19" s="58"/>
      <c r="E19" s="57"/>
      <c r="F19" s="57"/>
      <c r="G19" s="59"/>
    </row>
    <row r="22" spans="1:7">
      <c r="A22" s="60" t="s">
        <v>109</v>
      </c>
      <c r="B22" s="61"/>
      <c r="C22" s="62" t="s">
        <v>110</v>
      </c>
      <c r="D22" s="63" t="s">
        <v>111</v>
      </c>
      <c r="F22" s="64" t="s">
        <v>112</v>
      </c>
      <c r="G22" s="64"/>
    </row>
    <row r="23" spans="1:7">
      <c r="A23" s="65" t="s">
        <v>113</v>
      </c>
      <c r="B23" s="61"/>
      <c r="C23" s="66"/>
      <c r="D23" s="67"/>
      <c r="F23" s="140"/>
      <c r="G23" s="140"/>
    </row>
    <row r="24" spans="1:7">
      <c r="A24" s="65" t="s">
        <v>114</v>
      </c>
      <c r="B24" s="61"/>
      <c r="C24" s="66"/>
      <c r="D24" s="67"/>
      <c r="F24" s="141"/>
      <c r="G24" s="141"/>
    </row>
    <row r="25" spans="1:7">
      <c r="A25" s="65" t="s">
        <v>115</v>
      </c>
      <c r="B25" s="61"/>
      <c r="C25" s="66"/>
      <c r="D25" s="67"/>
      <c r="F25" s="141"/>
      <c r="G25" s="141"/>
    </row>
    <row r="26" spans="1:7">
      <c r="A26" s="65"/>
      <c r="B26" s="61"/>
      <c r="C26" s="66"/>
      <c r="D26" s="67"/>
      <c r="F26" s="141"/>
      <c r="G26" s="141"/>
    </row>
    <row r="27" spans="1:7">
      <c r="A27" s="60" t="s">
        <v>116</v>
      </c>
      <c r="B27" s="61"/>
      <c r="C27" s="62" t="s">
        <v>117</v>
      </c>
      <c r="D27" s="63" t="s">
        <v>118</v>
      </c>
      <c r="F27" s="141"/>
      <c r="G27" s="141"/>
    </row>
    <row r="28" spans="1:7">
      <c r="A28" s="65"/>
      <c r="B28" s="61"/>
      <c r="C28" s="66"/>
      <c r="D28" s="67"/>
      <c r="F28" s="141"/>
      <c r="G28" s="141"/>
    </row>
    <row r="29" spans="1:7">
      <c r="A29" s="60" t="s">
        <v>119</v>
      </c>
      <c r="B29" s="61"/>
      <c r="C29" s="62" t="s">
        <v>120</v>
      </c>
      <c r="D29" s="63" t="s">
        <v>121</v>
      </c>
      <c r="F29" s="141"/>
      <c r="G29" s="141"/>
    </row>
    <row r="30" spans="1:7">
      <c r="A30" s="65" t="s">
        <v>122</v>
      </c>
      <c r="B30" s="61"/>
      <c r="C30" s="66"/>
      <c r="D30" s="67"/>
      <c r="F30" s="68"/>
      <c r="G30" s="69"/>
    </row>
    <row r="31" spans="1:7">
      <c r="A31" s="65" t="s">
        <v>123</v>
      </c>
      <c r="B31" s="61"/>
      <c r="C31" s="66"/>
      <c r="D31" s="67"/>
      <c r="E31" s="129" t="str">
        <f>[1]ACCEUIL!$H$16</f>
        <v>ATTN. A LA VITESSE</v>
      </c>
      <c r="F31" s="130"/>
      <c r="G31" s="131"/>
    </row>
    <row r="32" spans="1:7">
      <c r="A32" s="65" t="s">
        <v>124</v>
      </c>
      <c r="B32" s="61"/>
      <c r="C32" s="66"/>
      <c r="D32" s="67"/>
      <c r="E32" s="129"/>
      <c r="F32" s="130"/>
      <c r="G32" s="131"/>
    </row>
    <row r="33" spans="1:7">
      <c r="A33" s="65"/>
      <c r="B33" s="61"/>
      <c r="C33" s="70"/>
      <c r="D33" s="71"/>
      <c r="E33" s="129"/>
      <c r="F33" s="130"/>
      <c r="G33" s="131"/>
    </row>
    <row r="34" spans="1:7">
      <c r="A34" s="60" t="s">
        <v>125</v>
      </c>
      <c r="B34" s="72"/>
      <c r="C34" s="62" t="s">
        <v>126</v>
      </c>
      <c r="D34" s="63" t="s">
        <v>127</v>
      </c>
      <c r="E34" s="129"/>
      <c r="F34" s="130"/>
      <c r="G34" s="131"/>
    </row>
    <row r="35" spans="1:7">
      <c r="A35" s="65" t="s">
        <v>128</v>
      </c>
      <c r="B35" s="72"/>
      <c r="C35" s="66"/>
      <c r="D35" s="66"/>
      <c r="E35" s="129"/>
      <c r="F35" s="130"/>
      <c r="G35" s="131"/>
    </row>
    <row r="36" spans="1:7">
      <c r="A36" s="65" t="s">
        <v>129</v>
      </c>
      <c r="B36" s="72"/>
      <c r="C36" s="66"/>
      <c r="D36" s="66"/>
      <c r="E36" s="73"/>
      <c r="G36" s="52"/>
    </row>
    <row r="37" spans="1:7">
      <c r="A37" s="65" t="s">
        <v>130</v>
      </c>
      <c r="B37" s="72"/>
      <c r="C37" s="66"/>
      <c r="D37" s="66"/>
      <c r="E37" s="73"/>
      <c r="G37" s="52"/>
    </row>
    <row r="38" spans="1:7">
      <c r="A38" s="65" t="s">
        <v>131</v>
      </c>
      <c r="B38" s="72"/>
      <c r="C38" s="66"/>
      <c r="D38" s="66"/>
      <c r="E38" s="73"/>
      <c r="G38" s="52"/>
    </row>
    <row r="39" spans="1:7">
      <c r="A39" s="65" t="s">
        <v>132</v>
      </c>
      <c r="B39" s="72"/>
      <c r="C39" s="66"/>
      <c r="D39" s="66"/>
      <c r="E39" s="123" t="s">
        <v>133</v>
      </c>
      <c r="F39" s="123"/>
      <c r="G39" s="124"/>
    </row>
    <row r="40" spans="1:7">
      <c r="A40" s="65" t="s">
        <v>134</v>
      </c>
      <c r="B40" s="72"/>
      <c r="C40" s="66"/>
      <c r="D40" s="66"/>
      <c r="E40" s="123"/>
      <c r="F40" s="123"/>
      <c r="G40" s="124"/>
    </row>
    <row r="41" spans="1:7">
      <c r="A41" s="65"/>
      <c r="B41" s="72"/>
      <c r="C41" s="72"/>
      <c r="D41" s="72"/>
      <c r="E41" s="123"/>
      <c r="F41" s="123"/>
      <c r="G41" s="124"/>
    </row>
    <row r="42" spans="1:7">
      <c r="A42" s="125" t="s">
        <v>135</v>
      </c>
      <c r="B42" s="126"/>
      <c r="C42" s="74"/>
      <c r="D42" s="74"/>
      <c r="E42" s="123"/>
      <c r="F42" s="123"/>
      <c r="G42" s="124"/>
    </row>
    <row r="43" spans="1:7">
      <c r="A43" s="75" t="s">
        <v>136</v>
      </c>
      <c r="B43" s="75"/>
      <c r="C43" s="74"/>
      <c r="D43" s="74"/>
      <c r="E43" s="123"/>
      <c r="F43" s="123"/>
      <c r="G43" s="124"/>
    </row>
    <row r="44" spans="1:7">
      <c r="A44" s="75" t="s">
        <v>137</v>
      </c>
      <c r="B44" s="75"/>
      <c r="C44" s="74"/>
      <c r="D44" s="74"/>
      <c r="E44" s="123"/>
      <c r="F44" s="123"/>
      <c r="G44" s="124"/>
    </row>
    <row r="45" spans="1:7">
      <c r="A45" s="125" t="s">
        <v>138</v>
      </c>
      <c r="B45" s="126"/>
      <c r="C45" s="74"/>
      <c r="D45" s="74"/>
      <c r="G45" s="52"/>
    </row>
    <row r="46" spans="1:7">
      <c r="A46" s="75" t="s">
        <v>139</v>
      </c>
      <c r="B46" s="75"/>
      <c r="C46" s="74"/>
      <c r="D46" s="74"/>
      <c r="G46" s="52"/>
    </row>
    <row r="47" spans="1:7">
      <c r="A47" s="125" t="s">
        <v>140</v>
      </c>
      <c r="B47" s="126"/>
      <c r="C47" s="75"/>
      <c r="D47" s="74"/>
      <c r="G47" s="52"/>
    </row>
    <row r="48" spans="1:7">
      <c r="A48" s="76"/>
      <c r="C48" s="77" t="s">
        <v>141</v>
      </c>
      <c r="G48" s="52"/>
    </row>
    <row r="49" spans="1:7">
      <c r="A49" s="78"/>
      <c r="B49" s="127" t="s">
        <v>142</v>
      </c>
      <c r="C49" s="127"/>
      <c r="D49" s="127"/>
      <c r="E49" s="127"/>
      <c r="F49" s="127"/>
      <c r="G49" s="128"/>
    </row>
    <row r="50" spans="1:7" ht="15.75" thickBot="1">
      <c r="A50" s="2"/>
      <c r="B50" s="24"/>
      <c r="C50" s="24"/>
      <c r="D50" s="24"/>
      <c r="E50" s="24"/>
      <c r="F50" s="24"/>
      <c r="G50" s="82"/>
    </row>
    <row r="51" spans="1:7" ht="16.5" thickBot="1">
      <c r="A51" s="142" t="s">
        <v>87</v>
      </c>
      <c r="B51" s="143"/>
      <c r="C51" s="143"/>
      <c r="D51" s="143"/>
      <c r="E51" s="143"/>
      <c r="F51" s="143"/>
      <c r="G51" s="144"/>
    </row>
    <row r="52" spans="1:7" ht="15.75" thickBot="1"/>
    <row r="53" spans="1:7">
      <c r="A53" s="40" t="s">
        <v>1</v>
      </c>
      <c r="B53" s="145">
        <f>ACCUEIL!G72</f>
        <v>42393</v>
      </c>
      <c r="C53" s="146"/>
      <c r="D53" s="147"/>
      <c r="E53" s="41" t="s">
        <v>88</v>
      </c>
      <c r="F53" s="145">
        <f>B53</f>
        <v>42393</v>
      </c>
      <c r="G53" s="147"/>
    </row>
    <row r="54" spans="1:7">
      <c r="A54" s="42" t="s">
        <v>89</v>
      </c>
      <c r="B54" s="132">
        <f>ACCUEIL!F85</f>
        <v>97</v>
      </c>
      <c r="C54" s="133"/>
      <c r="D54" s="134"/>
      <c r="E54" s="43" t="s">
        <v>90</v>
      </c>
      <c r="F54" s="132" t="str">
        <f>ACCUEIL!G85</f>
        <v>075-BCC</v>
      </c>
      <c r="G54" s="134"/>
    </row>
    <row r="55" spans="1:7" ht="15.75" thickBot="1">
      <c r="A55" s="44" t="s">
        <v>91</v>
      </c>
      <c r="B55" s="135" t="str">
        <f>ACCUEIL!B85</f>
        <v>SAKOUANE MOHAMED</v>
      </c>
      <c r="C55" s="136"/>
      <c r="D55" s="137"/>
      <c r="E55" s="45" t="s">
        <v>92</v>
      </c>
      <c r="F55" s="138" t="s">
        <v>160</v>
      </c>
      <c r="G55" s="139"/>
    </row>
    <row r="56" spans="1:7" ht="15.75" thickBot="1"/>
    <row r="57" spans="1:7">
      <c r="A57" s="46" t="s">
        <v>94</v>
      </c>
      <c r="B57" s="47"/>
      <c r="C57" s="48" t="s">
        <v>95</v>
      </c>
      <c r="D57" s="48"/>
      <c r="E57" s="47"/>
      <c r="F57" s="47"/>
      <c r="G57" s="49"/>
    </row>
    <row r="58" spans="1:7">
      <c r="A58" s="50" t="s">
        <v>96</v>
      </c>
      <c r="B58" s="2"/>
      <c r="C58" s="3" t="s">
        <v>97</v>
      </c>
      <c r="D58" s="3"/>
      <c r="E58" s="1" t="s">
        <v>98</v>
      </c>
      <c r="F58" s="2"/>
      <c r="G58" s="79" t="str">
        <f>ACCUEIL!D85</f>
        <v>08.50</v>
      </c>
    </row>
    <row r="59" spans="1:7">
      <c r="A59" s="50"/>
      <c r="B59" s="2"/>
      <c r="C59" s="3" t="s">
        <v>161</v>
      </c>
      <c r="D59" s="3"/>
      <c r="E59" s="2"/>
      <c r="F59" s="2"/>
      <c r="G59" s="52"/>
    </row>
    <row r="60" spans="1:7">
      <c r="A60" s="50"/>
      <c r="B60" s="2"/>
      <c r="C60" s="3" t="s">
        <v>100</v>
      </c>
      <c r="D60" s="3"/>
      <c r="E60" s="2"/>
      <c r="F60" s="2"/>
      <c r="G60" s="52"/>
    </row>
    <row r="61" spans="1:7">
      <c r="A61" s="53" t="s">
        <v>101</v>
      </c>
      <c r="B61" s="2"/>
      <c r="C61" s="4"/>
      <c r="D61" s="4"/>
      <c r="E61" s="2"/>
      <c r="F61" s="2"/>
      <c r="G61" s="52"/>
    </row>
    <row r="62" spans="1:7">
      <c r="A62" s="50" t="s">
        <v>102</v>
      </c>
      <c r="B62" s="2"/>
      <c r="C62" s="3" t="s">
        <v>143</v>
      </c>
      <c r="D62" s="3"/>
      <c r="E62" s="1" t="s">
        <v>103</v>
      </c>
      <c r="F62" s="2" t="str">
        <f>ACCUEIL!C85</f>
        <v>UA 972</v>
      </c>
      <c r="G62" s="52"/>
    </row>
    <row r="63" spans="1:7">
      <c r="A63" s="50"/>
      <c r="B63" s="7"/>
      <c r="C63" s="80" t="s">
        <v>63</v>
      </c>
      <c r="D63" s="7"/>
      <c r="E63" s="1"/>
      <c r="F63" s="2"/>
      <c r="G63" s="52"/>
    </row>
    <row r="64" spans="1:7">
      <c r="A64" s="50"/>
      <c r="B64" s="2"/>
      <c r="C64" s="3" t="s">
        <v>64</v>
      </c>
      <c r="D64" s="3"/>
      <c r="E64" s="5" t="s">
        <v>104</v>
      </c>
      <c r="F64" s="27">
        <f>ACCUEIL!E85</f>
        <v>11</v>
      </c>
      <c r="G64" s="52"/>
    </row>
    <row r="65" spans="1:7">
      <c r="A65" s="50"/>
      <c r="B65" s="2"/>
      <c r="C65" s="3"/>
      <c r="D65" s="3"/>
      <c r="E65" s="1"/>
      <c r="F65" s="2"/>
      <c r="G65" s="52"/>
    </row>
    <row r="66" spans="1:7">
      <c r="A66" s="50"/>
      <c r="B66" s="2"/>
      <c r="C66" s="3"/>
      <c r="D66" s="3"/>
      <c r="E66" s="2"/>
      <c r="F66" s="2"/>
      <c r="G66" s="52"/>
    </row>
    <row r="67" spans="1:7">
      <c r="A67" s="50"/>
      <c r="B67" s="2"/>
      <c r="C67" s="3"/>
      <c r="D67" s="3"/>
      <c r="E67" s="1" t="s">
        <v>105</v>
      </c>
      <c r="F67" s="2"/>
      <c r="G67" s="54"/>
    </row>
    <row r="68" spans="1:7">
      <c r="A68" s="53" t="s">
        <v>106</v>
      </c>
      <c r="B68" s="2"/>
      <c r="C68" s="4" t="s">
        <v>107</v>
      </c>
      <c r="D68" s="4"/>
      <c r="E68" s="5"/>
      <c r="F68" s="2"/>
      <c r="G68" s="55"/>
    </row>
    <row r="69" spans="1:7" ht="15.75" thickBot="1">
      <c r="A69" s="56" t="s">
        <v>108</v>
      </c>
      <c r="B69" s="57"/>
      <c r="C69" s="58"/>
      <c r="D69" s="58"/>
      <c r="E69" s="57"/>
      <c r="F69" s="57"/>
      <c r="G69" s="59"/>
    </row>
    <row r="72" spans="1:7">
      <c r="A72" s="60" t="s">
        <v>109</v>
      </c>
      <c r="B72" s="61"/>
      <c r="C72" s="62" t="s">
        <v>110</v>
      </c>
      <c r="D72" s="63" t="s">
        <v>111</v>
      </c>
      <c r="F72" s="64" t="s">
        <v>112</v>
      </c>
      <c r="G72" s="64"/>
    </row>
    <row r="73" spans="1:7">
      <c r="A73" s="65" t="s">
        <v>113</v>
      </c>
      <c r="B73" s="61"/>
      <c r="C73" s="66"/>
      <c r="D73" s="67"/>
      <c r="F73" s="140"/>
      <c r="G73" s="140"/>
    </row>
    <row r="74" spans="1:7">
      <c r="A74" s="65" t="s">
        <v>114</v>
      </c>
      <c r="B74" s="61"/>
      <c r="C74" s="66"/>
      <c r="D74" s="67"/>
      <c r="F74" s="141"/>
      <c r="G74" s="141"/>
    </row>
    <row r="75" spans="1:7">
      <c r="A75" s="65" t="s">
        <v>115</v>
      </c>
      <c r="B75" s="61"/>
      <c r="C75" s="66"/>
      <c r="D75" s="67"/>
      <c r="F75" s="141"/>
      <c r="G75" s="141"/>
    </row>
    <row r="76" spans="1:7">
      <c r="A76" s="65"/>
      <c r="B76" s="61"/>
      <c r="C76" s="66"/>
      <c r="D76" s="67"/>
      <c r="F76" s="141"/>
      <c r="G76" s="141"/>
    </row>
    <row r="77" spans="1:7">
      <c r="A77" s="60" t="s">
        <v>116</v>
      </c>
      <c r="B77" s="61"/>
      <c r="C77" s="62" t="s">
        <v>117</v>
      </c>
      <c r="D77" s="63" t="s">
        <v>118</v>
      </c>
      <c r="F77" s="141"/>
      <c r="G77" s="141"/>
    </row>
    <row r="78" spans="1:7">
      <c r="A78" s="65"/>
      <c r="B78" s="61"/>
      <c r="C78" s="66"/>
      <c r="D78" s="67"/>
      <c r="F78" s="141"/>
      <c r="G78" s="141"/>
    </row>
    <row r="79" spans="1:7">
      <c r="A79" s="60" t="s">
        <v>119</v>
      </c>
      <c r="B79" s="61"/>
      <c r="C79" s="62" t="s">
        <v>120</v>
      </c>
      <c r="D79" s="63" t="s">
        <v>121</v>
      </c>
      <c r="F79" s="141"/>
      <c r="G79" s="141"/>
    </row>
    <row r="80" spans="1:7">
      <c r="A80" s="65" t="s">
        <v>122</v>
      </c>
      <c r="B80" s="61"/>
      <c r="C80" s="66"/>
      <c r="D80" s="67"/>
      <c r="F80" s="68"/>
      <c r="G80" s="69"/>
    </row>
    <row r="81" spans="1:7">
      <c r="A81" s="65" t="s">
        <v>123</v>
      </c>
      <c r="B81" s="61"/>
      <c r="C81" s="66"/>
      <c r="D81" s="67"/>
      <c r="E81" s="129" t="str">
        <f>[1]ACCEUIL!$H$16</f>
        <v>ATTN. A LA VITESSE</v>
      </c>
      <c r="F81" s="130"/>
      <c r="G81" s="131"/>
    </row>
    <row r="82" spans="1:7">
      <c r="A82" s="65" t="s">
        <v>124</v>
      </c>
      <c r="B82" s="61"/>
      <c r="C82" s="66"/>
      <c r="D82" s="67"/>
      <c r="E82" s="129"/>
      <c r="F82" s="130"/>
      <c r="G82" s="131"/>
    </row>
    <row r="83" spans="1:7">
      <c r="A83" s="65"/>
      <c r="B83" s="61"/>
      <c r="C83" s="70"/>
      <c r="D83" s="71"/>
      <c r="E83" s="129"/>
      <c r="F83" s="130"/>
      <c r="G83" s="131"/>
    </row>
    <row r="84" spans="1:7">
      <c r="A84" s="60" t="s">
        <v>125</v>
      </c>
      <c r="B84" s="72"/>
      <c r="C84" s="62" t="s">
        <v>126</v>
      </c>
      <c r="D84" s="63" t="s">
        <v>127</v>
      </c>
      <c r="E84" s="129"/>
      <c r="F84" s="130"/>
      <c r="G84" s="131"/>
    </row>
    <row r="85" spans="1:7">
      <c r="A85" s="65" t="s">
        <v>128</v>
      </c>
      <c r="B85" s="72"/>
      <c r="C85" s="66"/>
      <c r="D85" s="66"/>
      <c r="E85" s="129"/>
      <c r="F85" s="130"/>
      <c r="G85" s="131"/>
    </row>
    <row r="86" spans="1:7">
      <c r="A86" s="65" t="s">
        <v>129</v>
      </c>
      <c r="B86" s="72"/>
      <c r="C86" s="66"/>
      <c r="D86" s="66"/>
      <c r="E86" s="73"/>
      <c r="G86" s="52"/>
    </row>
    <row r="87" spans="1:7">
      <c r="A87" s="65" t="s">
        <v>130</v>
      </c>
      <c r="B87" s="72"/>
      <c r="C87" s="66"/>
      <c r="D87" s="66"/>
      <c r="E87" s="73"/>
      <c r="G87" s="52"/>
    </row>
    <row r="88" spans="1:7">
      <c r="A88" s="65" t="s">
        <v>131</v>
      </c>
      <c r="B88" s="72"/>
      <c r="C88" s="66"/>
      <c r="D88" s="66"/>
      <c r="E88" s="73"/>
      <c r="G88" s="52"/>
    </row>
    <row r="89" spans="1:7">
      <c r="A89" s="65" t="s">
        <v>132</v>
      </c>
      <c r="B89" s="72"/>
      <c r="C89" s="66"/>
      <c r="D89" s="66"/>
      <c r="E89" s="123" t="s">
        <v>133</v>
      </c>
      <c r="F89" s="123"/>
      <c r="G89" s="124"/>
    </row>
    <row r="90" spans="1:7">
      <c r="A90" s="65" t="s">
        <v>134</v>
      </c>
      <c r="B90" s="72"/>
      <c r="C90" s="66"/>
      <c r="D90" s="66"/>
      <c r="E90" s="123"/>
      <c r="F90" s="123"/>
      <c r="G90" s="124"/>
    </row>
    <row r="91" spans="1:7">
      <c r="A91" s="65"/>
      <c r="B91" s="72"/>
      <c r="C91" s="72"/>
      <c r="D91" s="72"/>
      <c r="E91" s="123"/>
      <c r="F91" s="123"/>
      <c r="G91" s="124"/>
    </row>
    <row r="92" spans="1:7">
      <c r="A92" s="125" t="s">
        <v>135</v>
      </c>
      <c r="B92" s="126"/>
      <c r="C92" s="74"/>
      <c r="D92" s="74"/>
      <c r="E92" s="123"/>
      <c r="F92" s="123"/>
      <c r="G92" s="124"/>
    </row>
    <row r="93" spans="1:7">
      <c r="A93" s="75" t="s">
        <v>136</v>
      </c>
      <c r="B93" s="75"/>
      <c r="C93" s="74"/>
      <c r="D93" s="74"/>
      <c r="E93" s="123"/>
      <c r="F93" s="123"/>
      <c r="G93" s="124"/>
    </row>
    <row r="94" spans="1:7">
      <c r="A94" s="75" t="s">
        <v>137</v>
      </c>
      <c r="B94" s="75"/>
      <c r="C94" s="74"/>
      <c r="D94" s="74"/>
      <c r="E94" s="123"/>
      <c r="F94" s="123"/>
      <c r="G94" s="124"/>
    </row>
    <row r="95" spans="1:7">
      <c r="A95" s="125" t="s">
        <v>138</v>
      </c>
      <c r="B95" s="126"/>
      <c r="C95" s="74"/>
      <c r="D95" s="74"/>
      <c r="E95" s="123"/>
      <c r="F95" s="123"/>
      <c r="G95" s="124"/>
    </row>
    <row r="96" spans="1:7">
      <c r="A96" s="75" t="s">
        <v>139</v>
      </c>
      <c r="B96" s="75"/>
      <c r="C96" s="74"/>
      <c r="D96" s="74"/>
      <c r="G96" s="52"/>
    </row>
    <row r="97" spans="1:7">
      <c r="A97" s="125" t="s">
        <v>140</v>
      </c>
      <c r="B97" s="126"/>
      <c r="C97" s="75"/>
      <c r="D97" s="74"/>
      <c r="G97" s="52"/>
    </row>
    <row r="98" spans="1:7">
      <c r="A98" s="76"/>
      <c r="C98" s="77" t="s">
        <v>141</v>
      </c>
      <c r="G98" s="52"/>
    </row>
    <row r="99" spans="1:7">
      <c r="A99" s="78"/>
      <c r="B99" s="127" t="s">
        <v>142</v>
      </c>
      <c r="C99" s="127"/>
      <c r="D99" s="127"/>
      <c r="E99" s="127"/>
      <c r="F99" s="127"/>
      <c r="G99" s="128"/>
    </row>
    <row r="100" spans="1:7" ht="15.75" thickBot="1">
      <c r="A100" s="2"/>
      <c r="B100" s="24"/>
      <c r="C100" s="24"/>
      <c r="D100" s="24"/>
      <c r="E100" s="24"/>
      <c r="F100" s="24"/>
      <c r="G100" s="82"/>
    </row>
    <row r="101" spans="1:7" ht="16.5" thickBot="1">
      <c r="A101" s="142" t="s">
        <v>87</v>
      </c>
      <c r="B101" s="143"/>
      <c r="C101" s="143"/>
      <c r="D101" s="143"/>
      <c r="E101" s="143"/>
      <c r="F101" s="143"/>
      <c r="G101" s="144"/>
    </row>
    <row r="102" spans="1:7" ht="15.75" thickBot="1"/>
    <row r="103" spans="1:7">
      <c r="A103" s="40" t="s">
        <v>1</v>
      </c>
      <c r="B103" s="145">
        <f>ACCUEIL!G72</f>
        <v>42393</v>
      </c>
      <c r="C103" s="146"/>
      <c r="D103" s="147"/>
      <c r="E103" s="41" t="s">
        <v>88</v>
      </c>
      <c r="F103" s="145">
        <f>B103</f>
        <v>42393</v>
      </c>
      <c r="G103" s="147"/>
    </row>
    <row r="104" spans="1:7">
      <c r="A104" s="42" t="s">
        <v>89</v>
      </c>
      <c r="B104" s="132">
        <f>ACCUEIL!F91</f>
        <v>51</v>
      </c>
      <c r="C104" s="133"/>
      <c r="D104" s="134"/>
      <c r="E104" s="43" t="s">
        <v>90</v>
      </c>
      <c r="F104" s="151" t="s">
        <v>172</v>
      </c>
      <c r="G104" s="134"/>
    </row>
    <row r="105" spans="1:7" ht="15.75" thickBot="1">
      <c r="A105" s="44" t="s">
        <v>91</v>
      </c>
      <c r="B105" s="135" t="str">
        <f>ACCUEIL!B91</f>
        <v>JAZOULI RIDOUAN</v>
      </c>
      <c r="C105" s="136"/>
      <c r="D105" s="137"/>
      <c r="E105" s="45" t="s">
        <v>92</v>
      </c>
      <c r="F105" s="138" t="s">
        <v>162</v>
      </c>
      <c r="G105" s="139"/>
    </row>
    <row r="106" spans="1:7" ht="15.75" thickBot="1"/>
    <row r="107" spans="1:7">
      <c r="A107" s="46" t="s">
        <v>94</v>
      </c>
      <c r="B107" s="47"/>
      <c r="C107" s="48" t="s">
        <v>95</v>
      </c>
      <c r="D107" s="48"/>
      <c r="E107" s="47"/>
      <c r="F107" s="47"/>
      <c r="G107" s="49"/>
    </row>
    <row r="108" spans="1:7">
      <c r="A108" s="50" t="s">
        <v>96</v>
      </c>
      <c r="B108" s="2"/>
      <c r="C108" s="3" t="s">
        <v>55</v>
      </c>
      <c r="D108" s="3"/>
      <c r="E108" s="1" t="s">
        <v>98</v>
      </c>
      <c r="F108" s="2"/>
      <c r="G108" s="81" t="str">
        <f>ACCUEIL!D91</f>
        <v>09.00</v>
      </c>
    </row>
    <row r="109" spans="1:7">
      <c r="A109" s="50"/>
      <c r="B109" s="2"/>
      <c r="C109" s="80" t="s">
        <v>56</v>
      </c>
      <c r="D109" s="3"/>
      <c r="E109" s="2"/>
      <c r="F109" s="2"/>
      <c r="G109" s="52"/>
    </row>
    <row r="110" spans="1:7">
      <c r="A110" s="50"/>
      <c r="B110" s="2"/>
      <c r="C110" s="3" t="s">
        <v>58</v>
      </c>
      <c r="D110" s="3"/>
      <c r="E110" s="2"/>
      <c r="F110" s="2"/>
      <c r="G110" s="52"/>
    </row>
    <row r="111" spans="1:7">
      <c r="A111" s="53" t="s">
        <v>101</v>
      </c>
      <c r="B111" s="2"/>
      <c r="C111" s="4"/>
      <c r="D111" s="4"/>
      <c r="E111" s="2"/>
      <c r="F111" s="2"/>
      <c r="G111" s="52"/>
    </row>
    <row r="112" spans="1:7">
      <c r="A112" s="50" t="s">
        <v>102</v>
      </c>
      <c r="B112" s="2"/>
      <c r="C112" s="3" t="s">
        <v>97</v>
      </c>
      <c r="D112" s="3"/>
      <c r="E112" s="1" t="s">
        <v>103</v>
      </c>
      <c r="F112" s="2" t="str">
        <f>ACCUEIL!C91</f>
        <v>UA 973</v>
      </c>
      <c r="G112" s="52"/>
    </row>
    <row r="113" spans="1:7">
      <c r="A113" s="50"/>
      <c r="B113" s="7"/>
      <c r="C113" s="3" t="s">
        <v>163</v>
      </c>
      <c r="D113" s="7"/>
      <c r="E113" s="1"/>
      <c r="F113" s="2"/>
      <c r="G113" s="52"/>
    </row>
    <row r="114" spans="1:7">
      <c r="A114" s="50"/>
      <c r="B114" s="2"/>
      <c r="C114" s="3" t="s">
        <v>100</v>
      </c>
      <c r="D114" s="3"/>
      <c r="E114" s="5" t="s">
        <v>104</v>
      </c>
      <c r="F114" s="2">
        <f>ACCUEIL!E91</f>
        <v>3</v>
      </c>
      <c r="G114" s="52"/>
    </row>
    <row r="115" spans="1:7">
      <c r="A115" s="50"/>
      <c r="B115" s="2"/>
      <c r="C115" s="3"/>
      <c r="D115" s="3"/>
      <c r="E115" s="1"/>
      <c r="F115" s="2"/>
      <c r="G115" s="52"/>
    </row>
    <row r="116" spans="1:7">
      <c r="A116" s="50"/>
      <c r="B116" s="2"/>
      <c r="C116" s="3"/>
      <c r="D116" s="3"/>
      <c r="E116" s="2"/>
      <c r="F116" s="2"/>
      <c r="G116" s="52"/>
    </row>
    <row r="117" spans="1:7">
      <c r="A117" s="50"/>
      <c r="B117" s="2"/>
      <c r="C117" s="3"/>
      <c r="D117" s="3"/>
      <c r="E117" s="1" t="s">
        <v>105</v>
      </c>
      <c r="F117" s="2"/>
      <c r="G117" s="54"/>
    </row>
    <row r="118" spans="1:7">
      <c r="A118" s="53" t="s">
        <v>106</v>
      </c>
      <c r="B118" s="2"/>
      <c r="C118" s="4" t="s">
        <v>107</v>
      </c>
      <c r="D118" s="4"/>
      <c r="E118" s="5"/>
      <c r="F118" s="2"/>
      <c r="G118" s="55"/>
    </row>
    <row r="119" spans="1:7" ht="15.75" thickBot="1">
      <c r="A119" s="56" t="s">
        <v>108</v>
      </c>
      <c r="B119" s="57"/>
      <c r="C119" s="58"/>
      <c r="D119" s="58"/>
      <c r="E119" s="57"/>
      <c r="F119" s="57"/>
      <c r="G119" s="59"/>
    </row>
    <row r="122" spans="1:7">
      <c r="A122" s="60" t="s">
        <v>109</v>
      </c>
      <c r="B122" s="61"/>
      <c r="C122" s="62" t="s">
        <v>110</v>
      </c>
      <c r="D122" s="63" t="s">
        <v>111</v>
      </c>
      <c r="F122" s="64" t="s">
        <v>112</v>
      </c>
      <c r="G122" s="64"/>
    </row>
    <row r="123" spans="1:7">
      <c r="A123" s="65" t="s">
        <v>113</v>
      </c>
      <c r="B123" s="61"/>
      <c r="C123" s="66"/>
      <c r="D123" s="67"/>
      <c r="F123" s="140"/>
      <c r="G123" s="140"/>
    </row>
    <row r="124" spans="1:7">
      <c r="A124" s="65" t="s">
        <v>114</v>
      </c>
      <c r="B124" s="61"/>
      <c r="C124" s="66"/>
      <c r="D124" s="67"/>
      <c r="F124" s="141"/>
      <c r="G124" s="141"/>
    </row>
    <row r="125" spans="1:7">
      <c r="A125" s="65" t="s">
        <v>115</v>
      </c>
      <c r="B125" s="61"/>
      <c r="C125" s="66"/>
      <c r="D125" s="67"/>
      <c r="F125" s="141"/>
      <c r="G125" s="141"/>
    </row>
    <row r="126" spans="1:7">
      <c r="A126" s="65"/>
      <c r="B126" s="61"/>
      <c r="C126" s="66"/>
      <c r="D126" s="67"/>
      <c r="F126" s="141"/>
      <c r="G126" s="141"/>
    </row>
    <row r="127" spans="1:7">
      <c r="A127" s="60" t="s">
        <v>116</v>
      </c>
      <c r="B127" s="61"/>
      <c r="C127" s="62" t="s">
        <v>117</v>
      </c>
      <c r="D127" s="63" t="s">
        <v>118</v>
      </c>
      <c r="F127" s="141"/>
      <c r="G127" s="141"/>
    </row>
    <row r="128" spans="1:7">
      <c r="A128" s="65"/>
      <c r="B128" s="61"/>
      <c r="C128" s="66"/>
      <c r="D128" s="67"/>
      <c r="F128" s="141"/>
      <c r="G128" s="141"/>
    </row>
    <row r="129" spans="1:7">
      <c r="A129" s="60" t="s">
        <v>119</v>
      </c>
      <c r="B129" s="61"/>
      <c r="C129" s="62" t="s">
        <v>120</v>
      </c>
      <c r="D129" s="63" t="s">
        <v>121</v>
      </c>
      <c r="F129" s="141"/>
      <c r="G129" s="141"/>
    </row>
    <row r="130" spans="1:7">
      <c r="A130" s="65" t="s">
        <v>122</v>
      </c>
      <c r="B130" s="61"/>
      <c r="C130" s="66"/>
      <c r="D130" s="67"/>
      <c r="F130" s="68"/>
      <c r="G130" s="69"/>
    </row>
    <row r="131" spans="1:7">
      <c r="A131" s="65" t="s">
        <v>123</v>
      </c>
      <c r="B131" s="61"/>
      <c r="C131" s="66"/>
      <c r="D131" s="67"/>
      <c r="E131" s="129" t="str">
        <f>[1]ACCEUIL!$H$16</f>
        <v>ATTN. A LA VITESSE</v>
      </c>
      <c r="F131" s="130"/>
      <c r="G131" s="131"/>
    </row>
    <row r="132" spans="1:7">
      <c r="A132" s="65" t="s">
        <v>124</v>
      </c>
      <c r="B132" s="61"/>
      <c r="C132" s="66"/>
      <c r="D132" s="67"/>
      <c r="E132" s="129"/>
      <c r="F132" s="130"/>
      <c r="G132" s="131"/>
    </row>
    <row r="133" spans="1:7">
      <c r="A133" s="65"/>
      <c r="B133" s="61"/>
      <c r="C133" s="70"/>
      <c r="D133" s="71"/>
      <c r="E133" s="129"/>
      <c r="F133" s="130"/>
      <c r="G133" s="131"/>
    </row>
    <row r="134" spans="1:7">
      <c r="A134" s="60" t="s">
        <v>125</v>
      </c>
      <c r="B134" s="72"/>
      <c r="C134" s="62" t="s">
        <v>126</v>
      </c>
      <c r="D134" s="63" t="s">
        <v>127</v>
      </c>
      <c r="E134" s="129"/>
      <c r="F134" s="130"/>
      <c r="G134" s="131"/>
    </row>
    <row r="135" spans="1:7">
      <c r="A135" s="65" t="s">
        <v>128</v>
      </c>
      <c r="B135" s="72"/>
      <c r="C135" s="66"/>
      <c r="D135" s="66"/>
      <c r="E135" s="129"/>
      <c r="F135" s="130"/>
      <c r="G135" s="131"/>
    </row>
    <row r="136" spans="1:7">
      <c r="A136" s="65" t="s">
        <v>129</v>
      </c>
      <c r="B136" s="72"/>
      <c r="C136" s="66"/>
      <c r="D136" s="66"/>
      <c r="E136" s="73"/>
      <c r="G136" s="52"/>
    </row>
    <row r="137" spans="1:7">
      <c r="A137" s="65" t="s">
        <v>130</v>
      </c>
      <c r="B137" s="72"/>
      <c r="C137" s="66"/>
      <c r="D137" s="66"/>
      <c r="E137" s="73"/>
      <c r="G137" s="52"/>
    </row>
    <row r="138" spans="1:7">
      <c r="A138" s="65" t="s">
        <v>131</v>
      </c>
      <c r="B138" s="72"/>
      <c r="C138" s="66"/>
      <c r="D138" s="66"/>
      <c r="E138" s="73"/>
      <c r="G138" s="52"/>
    </row>
    <row r="139" spans="1:7">
      <c r="A139" s="65" t="s">
        <v>132</v>
      </c>
      <c r="B139" s="72"/>
      <c r="C139" s="66"/>
      <c r="D139" s="66"/>
      <c r="E139" s="123" t="s">
        <v>133</v>
      </c>
      <c r="F139" s="123"/>
      <c r="G139" s="124"/>
    </row>
    <row r="140" spans="1:7">
      <c r="A140" s="65" t="s">
        <v>134</v>
      </c>
      <c r="B140" s="72"/>
      <c r="C140" s="66"/>
      <c r="D140" s="66"/>
      <c r="E140" s="123"/>
      <c r="F140" s="123"/>
      <c r="G140" s="124"/>
    </row>
    <row r="141" spans="1:7">
      <c r="A141" s="65"/>
      <c r="B141" s="72"/>
      <c r="C141" s="72"/>
      <c r="D141" s="72"/>
      <c r="E141" s="123"/>
      <c r="F141" s="123"/>
      <c r="G141" s="124"/>
    </row>
    <row r="142" spans="1:7">
      <c r="A142" s="125" t="s">
        <v>135</v>
      </c>
      <c r="B142" s="126"/>
      <c r="C142" s="74"/>
      <c r="D142" s="74"/>
      <c r="E142" s="123"/>
      <c r="F142" s="123"/>
      <c r="G142" s="124"/>
    </row>
    <row r="143" spans="1:7">
      <c r="A143" s="75" t="s">
        <v>136</v>
      </c>
      <c r="B143" s="75"/>
      <c r="C143" s="74"/>
      <c r="D143" s="74"/>
      <c r="E143" s="123"/>
      <c r="F143" s="123"/>
      <c r="G143" s="124"/>
    </row>
    <row r="144" spans="1:7">
      <c r="A144" s="75" t="s">
        <v>137</v>
      </c>
      <c r="B144" s="75"/>
      <c r="C144" s="74"/>
      <c r="D144" s="74"/>
      <c r="E144" s="123"/>
      <c r="F144" s="123"/>
      <c r="G144" s="124"/>
    </row>
    <row r="145" spans="1:7">
      <c r="A145" s="125" t="s">
        <v>138</v>
      </c>
      <c r="B145" s="126"/>
      <c r="C145" s="74"/>
      <c r="D145" s="74"/>
      <c r="G145" s="52"/>
    </row>
    <row r="146" spans="1:7">
      <c r="A146" s="75" t="s">
        <v>139</v>
      </c>
      <c r="B146" s="75"/>
      <c r="C146" s="74"/>
      <c r="D146" s="74"/>
      <c r="G146" s="52"/>
    </row>
    <row r="147" spans="1:7">
      <c r="A147" s="125" t="s">
        <v>140</v>
      </c>
      <c r="B147" s="126"/>
      <c r="C147" s="75"/>
      <c r="D147" s="74"/>
      <c r="G147" s="52"/>
    </row>
    <row r="148" spans="1:7">
      <c r="A148" s="76"/>
      <c r="C148" s="77" t="s">
        <v>141</v>
      </c>
      <c r="G148" s="52"/>
    </row>
    <row r="149" spans="1:7">
      <c r="A149" s="78"/>
      <c r="B149" s="127" t="s">
        <v>142</v>
      </c>
      <c r="C149" s="127"/>
      <c r="D149" s="127"/>
      <c r="E149" s="127"/>
      <c r="F149" s="127"/>
      <c r="G149" s="128"/>
    </row>
    <row r="150" spans="1:7" ht="15.75" thickBot="1">
      <c r="A150" s="2"/>
      <c r="B150" s="24"/>
      <c r="C150" s="24"/>
      <c r="D150" s="24"/>
      <c r="E150" s="24"/>
      <c r="F150" s="24"/>
      <c r="G150" s="82"/>
    </row>
    <row r="151" spans="1:7" ht="16.5" thickBot="1">
      <c r="A151" s="142" t="s">
        <v>87</v>
      </c>
      <c r="B151" s="143"/>
      <c r="C151" s="143"/>
      <c r="D151" s="143"/>
      <c r="E151" s="143"/>
      <c r="F151" s="143"/>
      <c r="G151" s="144"/>
    </row>
    <row r="152" spans="1:7" ht="15.75" thickBot="1"/>
    <row r="153" spans="1:7">
      <c r="A153" s="40" t="s">
        <v>1</v>
      </c>
      <c r="B153" s="145">
        <f>ACCUEIL!G72</f>
        <v>42393</v>
      </c>
      <c r="C153" s="146"/>
      <c r="D153" s="147"/>
      <c r="E153" s="41" t="s">
        <v>88</v>
      </c>
      <c r="F153" s="145">
        <f>B153</f>
        <v>42393</v>
      </c>
      <c r="G153" s="147"/>
    </row>
    <row r="154" spans="1:7">
      <c r="A154" s="42" t="s">
        <v>89</v>
      </c>
      <c r="B154" s="132">
        <f>ACCUEIL!F97</f>
        <v>101</v>
      </c>
      <c r="C154" s="133"/>
      <c r="D154" s="134"/>
      <c r="E154" s="43" t="s">
        <v>90</v>
      </c>
      <c r="F154" s="132" t="str">
        <f>ACCUEIL!G97</f>
        <v>1-EPU-104</v>
      </c>
      <c r="G154" s="134"/>
    </row>
    <row r="155" spans="1:7" ht="15.75" thickBot="1">
      <c r="A155" s="44" t="s">
        <v>91</v>
      </c>
      <c r="B155" s="135" t="str">
        <f>ACCUEIL!B97</f>
        <v>AOULAD ABDELKARIM</v>
      </c>
      <c r="C155" s="136"/>
      <c r="D155" s="137"/>
      <c r="E155" s="45" t="s">
        <v>92</v>
      </c>
      <c r="F155" s="138" t="s">
        <v>162</v>
      </c>
      <c r="G155" s="139"/>
    </row>
    <row r="156" spans="1:7" ht="15.75" thickBot="1"/>
    <row r="157" spans="1:7">
      <c r="A157" s="46" t="s">
        <v>94</v>
      </c>
      <c r="B157" s="47"/>
      <c r="C157" s="48" t="s">
        <v>95</v>
      </c>
      <c r="D157" s="48"/>
      <c r="E157" s="47"/>
      <c r="F157" s="47"/>
      <c r="G157" s="49"/>
    </row>
    <row r="158" spans="1:7">
      <c r="A158" s="50" t="s">
        <v>96</v>
      </c>
      <c r="B158" s="2"/>
      <c r="C158" s="3" t="s">
        <v>143</v>
      </c>
      <c r="D158" s="3"/>
      <c r="E158" s="1" t="s">
        <v>98</v>
      </c>
      <c r="F158" s="2"/>
      <c r="G158" s="81" t="str">
        <f>ACCUEIL!D97</f>
        <v>08.35</v>
      </c>
    </row>
    <row r="159" spans="1:7">
      <c r="A159" s="50"/>
      <c r="B159" s="2"/>
      <c r="C159" s="80" t="s">
        <v>63</v>
      </c>
      <c r="D159" s="3"/>
      <c r="E159" s="2"/>
      <c r="F159" s="2"/>
      <c r="G159" s="52"/>
    </row>
    <row r="160" spans="1:7">
      <c r="A160" s="50"/>
      <c r="B160" s="2"/>
      <c r="C160" s="3" t="s">
        <v>64</v>
      </c>
      <c r="D160" s="3"/>
      <c r="E160" s="2"/>
      <c r="F160" s="2"/>
      <c r="G160" s="52"/>
    </row>
    <row r="161" spans="1:7">
      <c r="A161" s="53" t="s">
        <v>101</v>
      </c>
      <c r="B161" s="2"/>
      <c r="C161" s="4"/>
      <c r="D161" s="4"/>
      <c r="E161" s="2"/>
      <c r="F161" s="2"/>
      <c r="G161" s="52"/>
    </row>
    <row r="162" spans="1:7">
      <c r="A162" s="50" t="s">
        <v>102</v>
      </c>
      <c r="B162" s="2"/>
      <c r="C162" s="3" t="s">
        <v>97</v>
      </c>
      <c r="D162" s="3"/>
      <c r="E162" s="1" t="s">
        <v>103</v>
      </c>
      <c r="F162" s="2" t="str">
        <f>ACCUEIL!C97</f>
        <v>UA 973</v>
      </c>
      <c r="G162" s="52"/>
    </row>
    <row r="163" spans="1:7">
      <c r="A163" s="50"/>
      <c r="B163" s="7"/>
      <c r="C163" s="3" t="s">
        <v>164</v>
      </c>
      <c r="D163" s="7"/>
      <c r="E163" s="1"/>
      <c r="F163" s="2"/>
      <c r="G163" s="52"/>
    </row>
    <row r="164" spans="1:7">
      <c r="A164" s="50"/>
      <c r="B164" s="2"/>
      <c r="C164" s="3" t="s">
        <v>100</v>
      </c>
      <c r="D164" s="3"/>
      <c r="E164" s="5" t="s">
        <v>104</v>
      </c>
      <c r="F164" s="2">
        <f>ACCUEIL!E97</f>
        <v>8</v>
      </c>
      <c r="G164" s="52"/>
    </row>
    <row r="165" spans="1:7">
      <c r="A165" s="50"/>
      <c r="B165" s="2"/>
      <c r="C165" s="3"/>
      <c r="D165" s="3"/>
      <c r="E165" s="1"/>
      <c r="F165" s="2"/>
      <c r="G165" s="52"/>
    </row>
    <row r="166" spans="1:7">
      <c r="A166" s="50"/>
      <c r="B166" s="2"/>
      <c r="C166" s="3"/>
      <c r="D166" s="3"/>
      <c r="E166" s="2"/>
      <c r="F166" s="2"/>
      <c r="G166" s="52"/>
    </row>
    <row r="167" spans="1:7">
      <c r="A167" s="50"/>
      <c r="B167" s="2"/>
      <c r="C167" s="3"/>
      <c r="D167" s="3"/>
      <c r="E167" s="1" t="s">
        <v>105</v>
      </c>
      <c r="F167" s="2"/>
      <c r="G167" s="54"/>
    </row>
    <row r="168" spans="1:7">
      <c r="A168" s="53" t="s">
        <v>106</v>
      </c>
      <c r="B168" s="2"/>
      <c r="C168" s="4" t="s">
        <v>107</v>
      </c>
      <c r="D168" s="4"/>
      <c r="E168" s="5"/>
      <c r="F168" s="2"/>
      <c r="G168" s="55"/>
    </row>
    <row r="169" spans="1:7" ht="15.75" thickBot="1">
      <c r="A169" s="56" t="s">
        <v>108</v>
      </c>
      <c r="B169" s="57"/>
      <c r="C169" s="58"/>
      <c r="D169" s="58"/>
      <c r="E169" s="57"/>
      <c r="F169" s="57"/>
      <c r="G169" s="59"/>
    </row>
    <row r="172" spans="1:7">
      <c r="A172" s="60" t="s">
        <v>109</v>
      </c>
      <c r="B172" s="61"/>
      <c r="C172" s="62" t="s">
        <v>110</v>
      </c>
      <c r="D172" s="63" t="s">
        <v>111</v>
      </c>
      <c r="F172" s="64" t="s">
        <v>112</v>
      </c>
      <c r="G172" s="64"/>
    </row>
    <row r="173" spans="1:7">
      <c r="A173" s="65" t="s">
        <v>113</v>
      </c>
      <c r="B173" s="61"/>
      <c r="C173" s="66"/>
      <c r="D173" s="67"/>
      <c r="F173" s="140"/>
      <c r="G173" s="140"/>
    </row>
    <row r="174" spans="1:7">
      <c r="A174" s="65" t="s">
        <v>114</v>
      </c>
      <c r="B174" s="61"/>
      <c r="C174" s="66"/>
      <c r="D174" s="67"/>
      <c r="F174" s="141"/>
      <c r="G174" s="141"/>
    </row>
    <row r="175" spans="1:7">
      <c r="A175" s="65" t="s">
        <v>115</v>
      </c>
      <c r="B175" s="61"/>
      <c r="C175" s="66"/>
      <c r="D175" s="67"/>
      <c r="F175" s="141"/>
      <c r="G175" s="141"/>
    </row>
    <row r="176" spans="1:7">
      <c r="A176" s="65"/>
      <c r="B176" s="61"/>
      <c r="C176" s="66"/>
      <c r="D176" s="67"/>
      <c r="F176" s="141"/>
      <c r="G176" s="141"/>
    </row>
    <row r="177" spans="1:7">
      <c r="A177" s="60" t="s">
        <v>116</v>
      </c>
      <c r="B177" s="61"/>
      <c r="C177" s="62" t="s">
        <v>117</v>
      </c>
      <c r="D177" s="63" t="s">
        <v>118</v>
      </c>
      <c r="F177" s="141"/>
      <c r="G177" s="141"/>
    </row>
    <row r="178" spans="1:7">
      <c r="A178" s="65"/>
      <c r="B178" s="61"/>
      <c r="C178" s="66"/>
      <c r="D178" s="67"/>
      <c r="F178" s="141"/>
      <c r="G178" s="141"/>
    </row>
    <row r="179" spans="1:7">
      <c r="A179" s="60" t="s">
        <v>119</v>
      </c>
      <c r="B179" s="61"/>
      <c r="C179" s="62" t="s">
        <v>120</v>
      </c>
      <c r="D179" s="63" t="s">
        <v>121</v>
      </c>
      <c r="F179" s="141"/>
      <c r="G179" s="141"/>
    </row>
    <row r="180" spans="1:7">
      <c r="A180" s="65" t="s">
        <v>122</v>
      </c>
      <c r="B180" s="61"/>
      <c r="C180" s="66"/>
      <c r="D180" s="67"/>
      <c r="F180" s="68"/>
      <c r="G180" s="69"/>
    </row>
    <row r="181" spans="1:7">
      <c r="A181" s="65" t="s">
        <v>123</v>
      </c>
      <c r="B181" s="61"/>
      <c r="C181" s="66"/>
      <c r="D181" s="67"/>
      <c r="E181" s="129" t="str">
        <f>[1]ACCEUIL!$H$16</f>
        <v>ATTN. A LA VITESSE</v>
      </c>
      <c r="F181" s="130"/>
      <c r="G181" s="131"/>
    </row>
    <row r="182" spans="1:7">
      <c r="A182" s="65" t="s">
        <v>124</v>
      </c>
      <c r="B182" s="61"/>
      <c r="C182" s="66"/>
      <c r="D182" s="67"/>
      <c r="E182" s="129"/>
      <c r="F182" s="130"/>
      <c r="G182" s="131"/>
    </row>
    <row r="183" spans="1:7">
      <c r="A183" s="65"/>
      <c r="B183" s="61"/>
      <c r="C183" s="70"/>
      <c r="D183" s="71"/>
      <c r="E183" s="129"/>
      <c r="F183" s="130"/>
      <c r="G183" s="131"/>
    </row>
    <row r="184" spans="1:7">
      <c r="A184" s="60" t="s">
        <v>125</v>
      </c>
      <c r="B184" s="72"/>
      <c r="C184" s="62" t="s">
        <v>126</v>
      </c>
      <c r="D184" s="63" t="s">
        <v>127</v>
      </c>
      <c r="E184" s="129"/>
      <c r="F184" s="130"/>
      <c r="G184" s="131"/>
    </row>
    <row r="185" spans="1:7">
      <c r="A185" s="65" t="s">
        <v>128</v>
      </c>
      <c r="B185" s="72"/>
      <c r="C185" s="66"/>
      <c r="D185" s="66"/>
      <c r="E185" s="129"/>
      <c r="F185" s="130"/>
      <c r="G185" s="131"/>
    </row>
    <row r="186" spans="1:7">
      <c r="A186" s="65" t="s">
        <v>129</v>
      </c>
      <c r="B186" s="72"/>
      <c r="C186" s="66"/>
      <c r="D186" s="66"/>
      <c r="E186" s="73"/>
      <c r="G186" s="52"/>
    </row>
    <row r="187" spans="1:7">
      <c r="A187" s="65" t="s">
        <v>130</v>
      </c>
      <c r="B187" s="72"/>
      <c r="C187" s="66"/>
      <c r="D187" s="66"/>
      <c r="E187" s="73"/>
      <c r="G187" s="52"/>
    </row>
    <row r="188" spans="1:7">
      <c r="A188" s="65" t="s">
        <v>131</v>
      </c>
      <c r="B188" s="72"/>
      <c r="C188" s="66"/>
      <c r="D188" s="66"/>
      <c r="E188" s="73"/>
      <c r="G188" s="52"/>
    </row>
    <row r="189" spans="1:7">
      <c r="A189" s="65" t="s">
        <v>132</v>
      </c>
      <c r="B189" s="72"/>
      <c r="C189" s="66"/>
      <c r="D189" s="66"/>
      <c r="E189" s="123" t="s">
        <v>133</v>
      </c>
      <c r="F189" s="123"/>
      <c r="G189" s="124"/>
    </row>
    <row r="190" spans="1:7">
      <c r="A190" s="65" t="s">
        <v>134</v>
      </c>
      <c r="B190" s="72"/>
      <c r="C190" s="66"/>
      <c r="D190" s="66"/>
      <c r="E190" s="123"/>
      <c r="F190" s="123"/>
      <c r="G190" s="124"/>
    </row>
    <row r="191" spans="1:7">
      <c r="A191" s="65"/>
      <c r="B191" s="72"/>
      <c r="C191" s="72"/>
      <c r="D191" s="72"/>
      <c r="E191" s="123"/>
      <c r="F191" s="123"/>
      <c r="G191" s="124"/>
    </row>
    <row r="192" spans="1:7">
      <c r="A192" s="125" t="s">
        <v>135</v>
      </c>
      <c r="B192" s="126"/>
      <c r="C192" s="74"/>
      <c r="D192" s="74"/>
      <c r="E192" s="123"/>
      <c r="F192" s="123"/>
      <c r="G192" s="124"/>
    </row>
    <row r="193" spans="1:7">
      <c r="A193" s="75" t="s">
        <v>136</v>
      </c>
      <c r="B193" s="75"/>
      <c r="C193" s="74"/>
      <c r="D193" s="74"/>
      <c r="E193" s="123"/>
      <c r="F193" s="123"/>
      <c r="G193" s="124"/>
    </row>
    <row r="194" spans="1:7">
      <c r="A194" s="75" t="s">
        <v>137</v>
      </c>
      <c r="B194" s="75"/>
      <c r="C194" s="74"/>
      <c r="D194" s="74"/>
      <c r="E194" s="123"/>
      <c r="F194" s="123"/>
      <c r="G194" s="124"/>
    </row>
    <row r="195" spans="1:7">
      <c r="A195" s="125" t="s">
        <v>138</v>
      </c>
      <c r="B195" s="126"/>
      <c r="C195" s="74"/>
      <c r="D195" s="74"/>
      <c r="G195" s="52"/>
    </row>
    <row r="196" spans="1:7">
      <c r="A196" s="75" t="s">
        <v>139</v>
      </c>
      <c r="B196" s="75"/>
      <c r="C196" s="74"/>
      <c r="D196" s="74"/>
      <c r="G196" s="52"/>
    </row>
    <row r="197" spans="1:7">
      <c r="A197" s="125" t="s">
        <v>140</v>
      </c>
      <c r="B197" s="126"/>
      <c r="C197" s="75"/>
      <c r="D197" s="74"/>
      <c r="G197" s="52"/>
    </row>
    <row r="198" spans="1:7">
      <c r="A198" s="76"/>
      <c r="C198" s="77" t="s">
        <v>141</v>
      </c>
      <c r="G198" s="52"/>
    </row>
    <row r="199" spans="1:7">
      <c r="A199" s="78"/>
      <c r="B199" s="127" t="s">
        <v>142</v>
      </c>
      <c r="C199" s="127"/>
      <c r="D199" s="127"/>
      <c r="E199" s="127"/>
      <c r="F199" s="127"/>
      <c r="G199" s="128"/>
    </row>
  </sheetData>
  <mergeCells count="80">
    <mergeCell ref="B5:D5"/>
    <mergeCell ref="F5:G5"/>
    <mergeCell ref="A1:G1"/>
    <mergeCell ref="B3:D3"/>
    <mergeCell ref="F3:G3"/>
    <mergeCell ref="B4:D4"/>
    <mergeCell ref="F4:G4"/>
    <mergeCell ref="A47:B47"/>
    <mergeCell ref="F23:G23"/>
    <mergeCell ref="F24:G24"/>
    <mergeCell ref="F25:G25"/>
    <mergeCell ref="F26:G26"/>
    <mergeCell ref="F27:G27"/>
    <mergeCell ref="F28:G28"/>
    <mergeCell ref="F29:G29"/>
    <mergeCell ref="E31:G35"/>
    <mergeCell ref="E39:G44"/>
    <mergeCell ref="A42:B42"/>
    <mergeCell ref="A45:B45"/>
    <mergeCell ref="F76:G76"/>
    <mergeCell ref="B49:G49"/>
    <mergeCell ref="A51:G51"/>
    <mergeCell ref="B53:D53"/>
    <mergeCell ref="F53:G53"/>
    <mergeCell ref="B54:D54"/>
    <mergeCell ref="F54:G54"/>
    <mergeCell ref="B55:D55"/>
    <mergeCell ref="F55:G55"/>
    <mergeCell ref="F73:G73"/>
    <mergeCell ref="F74:G74"/>
    <mergeCell ref="F75:G75"/>
    <mergeCell ref="B104:D104"/>
    <mergeCell ref="F104:G104"/>
    <mergeCell ref="F77:G77"/>
    <mergeCell ref="F78:G78"/>
    <mergeCell ref="F79:G79"/>
    <mergeCell ref="E81:G85"/>
    <mergeCell ref="E89:G95"/>
    <mergeCell ref="A92:B92"/>
    <mergeCell ref="A95:B95"/>
    <mergeCell ref="A97:B97"/>
    <mergeCell ref="B99:G99"/>
    <mergeCell ref="A101:G101"/>
    <mergeCell ref="B103:D103"/>
    <mergeCell ref="F103:G103"/>
    <mergeCell ref="A142:B142"/>
    <mergeCell ref="B105:D105"/>
    <mergeCell ref="F105:G105"/>
    <mergeCell ref="F123:G123"/>
    <mergeCell ref="F124:G124"/>
    <mergeCell ref="F125:G125"/>
    <mergeCell ref="F126:G126"/>
    <mergeCell ref="F127:G127"/>
    <mergeCell ref="F128:G128"/>
    <mergeCell ref="F129:G129"/>
    <mergeCell ref="E131:G135"/>
    <mergeCell ref="E139:G144"/>
    <mergeCell ref="A145:B145"/>
    <mergeCell ref="A147:B147"/>
    <mergeCell ref="B149:G149"/>
    <mergeCell ref="A151:G151"/>
    <mergeCell ref="B153:D153"/>
    <mergeCell ref="F153:G153"/>
    <mergeCell ref="E181:G185"/>
    <mergeCell ref="B154:D154"/>
    <mergeCell ref="F154:G154"/>
    <mergeCell ref="B155:D155"/>
    <mergeCell ref="F155:G155"/>
    <mergeCell ref="F173:G173"/>
    <mergeCell ref="F174:G174"/>
    <mergeCell ref="F175:G175"/>
    <mergeCell ref="F176:G176"/>
    <mergeCell ref="F177:G177"/>
    <mergeCell ref="F178:G178"/>
    <mergeCell ref="F179:G179"/>
    <mergeCell ref="E189:G194"/>
    <mergeCell ref="A192:B192"/>
    <mergeCell ref="A195:B195"/>
    <mergeCell ref="A197:B197"/>
    <mergeCell ref="B199:G199"/>
  </mergeCells>
  <pageMargins left="0.7" right="0.7" top="0.75" bottom="0.75" header="0.3" footer="0.3"/>
  <pageSetup paperSize="9" orientation="portrait" r:id="rId1"/>
  <headerFooter>
    <oddHeader>&amp;LRue du Lombard, 30
1000 Bruxelles&amp;CNICE TRAVELLING SPRL&amp;RTél: 02/753.72.50
Fax 02/753.72.51</oddHeader>
    <oddFooter>&amp;RPage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>
  <dimension ref="A1:I150"/>
  <sheetViews>
    <sheetView workbookViewId="0"/>
  </sheetViews>
  <sheetFormatPr defaultColWidth="9.140625" defaultRowHeight="15"/>
  <cols>
    <col min="1" max="1" width="27.140625" bestFit="1" customWidth="1"/>
    <col min="4" max="4" width="10.7109375" bestFit="1" customWidth="1"/>
    <col min="9" max="9" width="27.140625" bestFit="1" customWidth="1"/>
  </cols>
  <sheetData>
    <row r="1" spans="1:9">
      <c r="A1" t="s">
        <v>173</v>
      </c>
      <c r="C1" t="s">
        <v>8</v>
      </c>
      <c r="D1" t="s">
        <v>9</v>
      </c>
      <c r="I1" t="s">
        <v>174</v>
      </c>
    </row>
    <row r="2" spans="1:9">
      <c r="A2" s="4" t="s">
        <v>175</v>
      </c>
      <c r="C2">
        <v>21</v>
      </c>
      <c r="D2" t="s">
        <v>176</v>
      </c>
      <c r="I2" s="85" t="str">
        <f t="array" aca="1" ref="I2" ca="1">INDEX(Nom,MATCH(SMALL(COUNTIF(Nom,"&lt;="&amp;Nom),ROW(A1)),COUNTIF(Nom,"&lt;="&amp;Nom),0))</f>
        <v>AARIBOU MOHAMED</v>
      </c>
    </row>
    <row r="3" spans="1:9">
      <c r="A3" s="2" t="s">
        <v>177</v>
      </c>
      <c r="C3">
        <v>25</v>
      </c>
      <c r="D3" t="s">
        <v>178</v>
      </c>
      <c r="I3" s="85" t="str">
        <f t="array" aca="1" ref="I3" ca="1">INDEX(Nom,MATCH(SMALL(COUNTIF(Nom,"&lt;="&amp;Nom),ROW(A2)),COUNTIF(Nom,"&lt;="&amp;Nom),0))</f>
        <v>ABARKAN ADIL</v>
      </c>
    </row>
    <row r="4" spans="1:9">
      <c r="A4" s="86" t="s">
        <v>179</v>
      </c>
      <c r="C4">
        <v>26</v>
      </c>
      <c r="D4" t="s">
        <v>180</v>
      </c>
      <c r="I4" s="85" t="str">
        <f t="array" aca="1" ref="I4" ca="1">INDEX(Nom,MATCH(SMALL(COUNTIF(Nom,"&lt;="&amp;Nom),ROW(A3)),COUNTIF(Nom,"&lt;="&amp;Nom),0))</f>
        <v>ABBOU MOHAMED</v>
      </c>
    </row>
    <row r="5" spans="1:9">
      <c r="A5" s="2" t="s">
        <v>181</v>
      </c>
      <c r="C5">
        <v>27</v>
      </c>
      <c r="D5" t="s">
        <v>182</v>
      </c>
      <c r="I5" s="85" t="str">
        <f t="array" aca="1" ref="I5" ca="1">INDEX(Nom,MATCH(SMALL(COUNTIF(Nom,"&lt;="&amp;Nom),ROW(A4)),COUNTIF(Nom,"&lt;="&amp;Nom),0))</f>
        <v>ABDELMOUMEN HICHEM</v>
      </c>
    </row>
    <row r="6" spans="1:9">
      <c r="A6" s="2" t="s">
        <v>183</v>
      </c>
      <c r="C6">
        <v>32</v>
      </c>
      <c r="D6" t="s">
        <v>184</v>
      </c>
      <c r="I6" s="85" t="str">
        <f t="array" aca="1" ref="I6" ca="1">INDEX(Nom,MATCH(SMALL(COUNTIF(Nom,"&lt;="&amp;Nom),ROW(A5)),COUNTIF(Nom,"&lt;="&amp;Nom),0))</f>
        <v>ABOUMEROUANE NAOUFEL</v>
      </c>
    </row>
    <row r="7" spans="1:9">
      <c r="A7" s="2" t="s">
        <v>185</v>
      </c>
      <c r="C7">
        <v>36</v>
      </c>
      <c r="D7" t="s">
        <v>186</v>
      </c>
      <c r="I7" s="85" t="str">
        <f t="array" aca="1" ref="I7" ca="1">INDEX(Nom,MATCH(SMALL(COUNTIF(Nom,"&lt;="&amp;Nom),ROW(A6)),COUNTIF(Nom,"&lt;="&amp;Nom),0))</f>
        <v>ADBAIBI ISMAEL</v>
      </c>
    </row>
    <row r="8" spans="1:9">
      <c r="A8" s="2" t="s">
        <v>187</v>
      </c>
      <c r="C8">
        <v>45</v>
      </c>
      <c r="D8" t="s">
        <v>188</v>
      </c>
      <c r="I8" s="85" t="str">
        <f t="array" aca="1" ref="I8" ca="1">INDEX(Nom,MATCH(SMALL(COUNTIF(Nom,"&lt;="&amp;Nom),ROW(A7)),COUNTIF(Nom,"&lt;="&amp;Nom),0))</f>
        <v>ADBAIBI ZACHARIA</v>
      </c>
    </row>
    <row r="9" spans="1:9">
      <c r="A9" s="2" t="s">
        <v>189</v>
      </c>
      <c r="C9">
        <v>48</v>
      </c>
      <c r="D9" t="s">
        <v>190</v>
      </c>
      <c r="I9" s="85" t="str">
        <f t="array" aca="1" ref="I9" ca="1">INDEX(Nom,MATCH(SMALL(COUNTIF(Nom,"&lt;="&amp;Nom),ROW(A8)),COUNTIF(Nom,"&lt;="&amp;Nom),0))</f>
        <v>ALVAREZ JOSE</v>
      </c>
    </row>
    <row r="10" spans="1:9">
      <c r="A10" s="2" t="s">
        <v>49</v>
      </c>
      <c r="C10">
        <v>49</v>
      </c>
      <c r="D10" t="s">
        <v>191</v>
      </c>
      <c r="I10" s="85" t="str">
        <f t="array" aca="1" ref="I10" ca="1">INDEX(Nom,MATCH(SMALL(COUNTIF(Nom,"&lt;="&amp;Nom),ROW(A9)),COUNTIF(Nom,"&lt;="&amp;Nom),0))</f>
        <v>AMJAHDI  MOHAMED</v>
      </c>
    </row>
    <row r="11" spans="1:9">
      <c r="A11" s="2" t="s">
        <v>192</v>
      </c>
      <c r="C11">
        <v>101</v>
      </c>
      <c r="D11" t="s">
        <v>51</v>
      </c>
      <c r="I11" s="85" t="str">
        <f t="array" aca="1" ref="I11" ca="1">INDEX(Nom,MATCH(SMALL(COUNTIF(Nom,"&lt;="&amp;Nom),ROW(A10)),COUNTIF(Nom,"&lt;="&amp;Nom),0))</f>
        <v>AOULAD ABDELKARIM</v>
      </c>
    </row>
    <row r="12" spans="1:9">
      <c r="A12" s="86" t="s">
        <v>193</v>
      </c>
      <c r="C12">
        <v>120</v>
      </c>
      <c r="D12" t="s">
        <v>194</v>
      </c>
      <c r="I12" s="85" t="str">
        <f t="array" aca="1" ref="I12" ca="1">INDEX(Nom,MATCH(SMALL(COUNTIF(Nom,"&lt;="&amp;Nom),ROW(A11)),COUNTIF(Nom,"&lt;="&amp;Nom),0))</f>
        <v>AZZOUROU OMAR</v>
      </c>
    </row>
    <row r="13" spans="1:9">
      <c r="A13" s="86" t="s">
        <v>195</v>
      </c>
      <c r="C13">
        <v>121</v>
      </c>
      <c r="D13" t="s">
        <v>196</v>
      </c>
      <c r="I13" s="85" t="str">
        <f t="array" aca="1" ref="I13" ca="1">INDEX(Nom,MATCH(SMALL(COUNTIF(Nom,"&lt;="&amp;Nom),ROW(A12)),COUNTIF(Nom,"&lt;="&amp;Nom),0))</f>
        <v>BAHBAH AYOUB</v>
      </c>
    </row>
    <row r="14" spans="1:9">
      <c r="A14" s="2" t="s">
        <v>197</v>
      </c>
      <c r="C14">
        <v>51</v>
      </c>
      <c r="D14" t="s">
        <v>198</v>
      </c>
      <c r="I14" s="85" t="str">
        <f t="array" aca="1" ref="I14" ca="1">INDEX(Nom,MATCH(SMALL(COUNTIF(Nom,"&lt;="&amp;Nom),ROW(A13)),COUNTIF(Nom,"&lt;="&amp;Nom),0))</f>
        <v>BECKMAN EDWARD</v>
      </c>
    </row>
    <row r="15" spans="1:9">
      <c r="A15" s="2" t="s">
        <v>199</v>
      </c>
      <c r="C15">
        <v>52</v>
      </c>
      <c r="D15" t="s">
        <v>200</v>
      </c>
      <c r="I15" s="85" t="str">
        <f t="array" aca="1" ref="I15" ca="1">INDEX(Nom,MATCH(SMALL(COUNTIF(Nom,"&lt;="&amp;Nom),ROW(A14)),COUNTIF(Nom,"&lt;="&amp;Nom),0))</f>
        <v>BELCAÏD SAÏD</v>
      </c>
    </row>
    <row r="16" spans="1:9">
      <c r="A16" s="86" t="s">
        <v>201</v>
      </c>
      <c r="C16">
        <v>53</v>
      </c>
      <c r="D16" t="s">
        <v>202</v>
      </c>
      <c r="I16" s="85" t="str">
        <f t="array" aca="1" ref="I16" ca="1">INDEX(Nom,MATCH(SMALL(COUNTIF(Nom,"&lt;="&amp;Nom),ROW(A15)),COUNTIF(Nom,"&lt;="&amp;Nom),0))</f>
        <v>BEN BRAHIM HICHAM</v>
      </c>
    </row>
    <row r="17" spans="1:9">
      <c r="A17" s="86" t="s">
        <v>203</v>
      </c>
      <c r="C17">
        <v>54</v>
      </c>
      <c r="D17" t="s">
        <v>204</v>
      </c>
      <c r="I17" s="85" t="str">
        <f t="array" aca="1" ref="I17" ca="1">INDEX(Nom,MATCH(SMALL(COUNTIF(Nom,"&lt;="&amp;Nom),ROW(A16)),COUNTIF(Nom,"&lt;="&amp;Nom),0))</f>
        <v>BENDIAF SABAH</v>
      </c>
    </row>
    <row r="18" spans="1:9">
      <c r="A18" s="86" t="s">
        <v>205</v>
      </c>
      <c r="C18">
        <v>55</v>
      </c>
      <c r="D18" t="s">
        <v>14</v>
      </c>
      <c r="I18" s="85" t="str">
        <f t="array" aca="1" ref="I18" ca="1">INDEX(Nom,MATCH(SMALL(COUNTIF(Nom,"&lt;="&amp;Nom),ROW(A17)),COUNTIF(Nom,"&lt;="&amp;Nom),0))</f>
        <v>BENLABIED YASSINE</v>
      </c>
    </row>
    <row r="19" spans="1:9">
      <c r="A19" s="86" t="s">
        <v>206</v>
      </c>
      <c r="C19">
        <v>56</v>
      </c>
      <c r="D19" t="s">
        <v>207</v>
      </c>
      <c r="I19" s="85" t="str">
        <f t="array" aca="1" ref="I19" ca="1">INDEX(Nom,MATCH(SMALL(COUNTIF(Nom,"&lt;="&amp;Nom),ROW(A18)),COUNTIF(Nom,"&lt;="&amp;Nom),0))</f>
        <v>BOUNEGAB FARID</v>
      </c>
    </row>
    <row r="20" spans="1:9">
      <c r="A20" s="86" t="s">
        <v>208</v>
      </c>
      <c r="C20">
        <v>57</v>
      </c>
      <c r="D20" t="s">
        <v>77</v>
      </c>
      <c r="I20" s="85" t="str">
        <f t="array" aca="1" ref="I20" ca="1">INDEX(Nom,MATCH(SMALL(COUNTIF(Nom,"&lt;="&amp;Nom),ROW(A19)),COUNTIF(Nom,"&lt;="&amp;Nom),0))</f>
        <v>BOUTSAKOURIN YOUSSEF</v>
      </c>
    </row>
    <row r="21" spans="1:9">
      <c r="A21" s="86" t="s">
        <v>209</v>
      </c>
      <c r="C21">
        <v>58</v>
      </c>
      <c r="D21" t="s">
        <v>22</v>
      </c>
      <c r="I21" s="85" t="str">
        <f t="array" aca="1" ref="I21" ca="1">INDEX(Nom,MATCH(SMALL(COUNTIF(Nom,"&lt;="&amp;Nom),ROW(A20)),COUNTIF(Nom,"&lt;="&amp;Nom),0))</f>
        <v>BOUZAS CARLOS</v>
      </c>
    </row>
    <row r="22" spans="1:9">
      <c r="A22" s="86" t="s">
        <v>210</v>
      </c>
      <c r="C22">
        <v>59</v>
      </c>
      <c r="D22" t="s">
        <v>80</v>
      </c>
      <c r="I22" s="85" t="str">
        <f t="array" aca="1" ref="I22" ca="1">INDEX(Nom,MATCH(SMALL(COUNTIF(Nom,"&lt;="&amp;Nom),ROW(A21)),COUNTIF(Nom,"&lt;="&amp;Nom),0))</f>
        <v>CANDEMIR SABRI</v>
      </c>
    </row>
    <row r="23" spans="1:9">
      <c r="A23" s="2" t="s">
        <v>211</v>
      </c>
      <c r="C23">
        <v>63</v>
      </c>
      <c r="D23" t="s">
        <v>32</v>
      </c>
      <c r="I23" s="85" t="str">
        <f t="array" aca="1" ref="I23" ca="1">INDEX(Nom,MATCH(SMALL(COUNTIF(Nom,"&lt;="&amp;Nom),ROW(A22)),COUNTIF(Nom,"&lt;="&amp;Nom),0))</f>
        <v>CAUPAIN DIDIER</v>
      </c>
    </row>
    <row r="24" spans="1:9">
      <c r="A24" s="2" t="s">
        <v>212</v>
      </c>
      <c r="C24">
        <v>66</v>
      </c>
      <c r="D24" t="s">
        <v>213</v>
      </c>
      <c r="I24" s="85" t="str">
        <f t="array" aca="1" ref="I24" ca="1">INDEX(Nom,MATCH(SMALL(COUNTIF(Nom,"&lt;="&amp;Nom),ROW(A23)),COUNTIF(Nom,"&lt;="&amp;Nom),0))</f>
        <v>CHIAPPETTA MASSIMO</v>
      </c>
    </row>
    <row r="25" spans="1:9">
      <c r="A25" s="2" t="s">
        <v>214</v>
      </c>
      <c r="C25">
        <v>69</v>
      </c>
      <c r="D25" t="s">
        <v>215</v>
      </c>
      <c r="I25" s="85" t="str">
        <f t="array" aca="1" ref="I25" ca="1">INDEX(Nom,MATCH(SMALL(COUNTIF(Nom,"&lt;="&amp;Nom),ROW(A24)),COUNTIF(Nom,"&lt;="&amp;Nom),0))</f>
        <v>CHIHI RIDOUAN</v>
      </c>
    </row>
    <row r="26" spans="1:9">
      <c r="A26" s="2" t="s">
        <v>216</v>
      </c>
      <c r="C26">
        <v>70</v>
      </c>
      <c r="D26" t="s">
        <v>217</v>
      </c>
      <c r="I26" s="85" t="str">
        <f t="array" aca="1" ref="I26" ca="1">INDEX(Nom,MATCH(SMALL(COUNTIF(Nom,"&lt;="&amp;Nom),ROW(A25)),COUNTIF(Nom,"&lt;="&amp;Nom),0))</f>
        <v>DA SILVA FERNANDO</v>
      </c>
    </row>
    <row r="27" spans="1:9">
      <c r="A27" s="2" t="s">
        <v>218</v>
      </c>
      <c r="C27">
        <v>72</v>
      </c>
      <c r="D27" t="s">
        <v>219</v>
      </c>
      <c r="I27" s="85" t="str">
        <f t="array" aca="1" ref="I27" ca="1">INDEX(Nom,MATCH(SMALL(COUNTIF(Nom,"&lt;="&amp;Nom),ROW(A26)),COUNTIF(Nom,"&lt;="&amp;Nom),0))</f>
        <v>D'AGOSTINO PETER</v>
      </c>
    </row>
    <row r="28" spans="1:9">
      <c r="A28" s="2" t="s">
        <v>220</v>
      </c>
      <c r="C28">
        <v>75</v>
      </c>
      <c r="D28" t="s">
        <v>76</v>
      </c>
      <c r="I28" s="85" t="str">
        <f t="array" aca="1" ref="I28" ca="1">INDEX(Nom,MATCH(SMALL(COUNTIF(Nom,"&lt;="&amp;Nom),ROW(A27)),COUNTIF(Nom,"&lt;="&amp;Nom),0))</f>
        <v>DAKIR AHMED</v>
      </c>
    </row>
    <row r="29" spans="1:9">
      <c r="A29" s="86" t="s">
        <v>221</v>
      </c>
      <c r="C29">
        <v>78</v>
      </c>
      <c r="D29" t="s">
        <v>222</v>
      </c>
      <c r="I29" s="85" t="str">
        <f t="array" aca="1" ref="I29" ca="1">INDEX(Nom,MATCH(SMALL(COUNTIF(Nom,"&lt;="&amp;Nom),ROW(A28)),COUNTIF(Nom,"&lt;="&amp;Nom),0))</f>
        <v>DARI  NORDINE</v>
      </c>
    </row>
    <row r="30" spans="1:9">
      <c r="A30" s="2" t="s">
        <v>223</v>
      </c>
      <c r="C30">
        <v>79</v>
      </c>
      <c r="D30" t="s">
        <v>224</v>
      </c>
      <c r="I30" s="85" t="str">
        <f t="array" aca="1" ref="I30" ca="1">INDEX(Nom,MATCH(SMALL(COUNTIF(Nom,"&lt;="&amp;Nom),ROW(A29)),COUNTIF(Nom,"&lt;="&amp;Nom),0))</f>
        <v>DARI MOURAD</v>
      </c>
    </row>
    <row r="31" spans="1:9">
      <c r="A31" s="86" t="s">
        <v>225</v>
      </c>
      <c r="C31">
        <v>82</v>
      </c>
      <c r="D31" t="s">
        <v>226</v>
      </c>
      <c r="I31" s="85" t="str">
        <f t="array" aca="1" ref="I31" ca="1">INDEX(Nom,MATCH(SMALL(COUNTIF(Nom,"&lt;="&amp;Nom),ROW(A30)),COUNTIF(Nom,"&lt;="&amp;Nom),0))</f>
        <v>DE CLERCK HUBERTUS</v>
      </c>
    </row>
    <row r="32" spans="1:9">
      <c r="A32" s="86" t="s">
        <v>227</v>
      </c>
      <c r="C32">
        <v>83</v>
      </c>
      <c r="D32" t="s">
        <v>228</v>
      </c>
      <c r="I32" s="85" t="str">
        <f t="array" aca="1" ref="I32" ca="1">INDEX(Nom,MATCH(SMALL(COUNTIF(Nom,"&lt;="&amp;Nom),ROW(A31)),COUNTIF(Nom,"&lt;="&amp;Nom),0))</f>
        <v>DE TIEGE SEBASTIEN</v>
      </c>
    </row>
    <row r="33" spans="1:9">
      <c r="A33" s="86" t="s">
        <v>229</v>
      </c>
      <c r="C33">
        <v>84</v>
      </c>
      <c r="D33" t="s">
        <v>230</v>
      </c>
      <c r="I33" s="85" t="str">
        <f t="array" aca="1" ref="I33" ca="1">INDEX(Nom,MATCH(SMALL(COUNTIF(Nom,"&lt;="&amp;Nom),ROW(A32)),COUNTIF(Nom,"&lt;="&amp;Nom),0))</f>
        <v>DEBECKER CHRISTIAN</v>
      </c>
    </row>
    <row r="34" spans="1:9">
      <c r="A34" s="86" t="s">
        <v>231</v>
      </c>
      <c r="C34">
        <v>87</v>
      </c>
      <c r="D34" t="s">
        <v>232</v>
      </c>
      <c r="I34" s="85" t="str">
        <f t="array" aca="1" ref="I34" ca="1">INDEX(Nom,MATCH(SMALL(COUNTIF(Nom,"&lt;="&amp;Nom),ROW(A33)),COUNTIF(Nom,"&lt;="&amp;Nom),0))</f>
        <v>DEKELVER BRUNO</v>
      </c>
    </row>
    <row r="35" spans="1:9">
      <c r="A35" s="86" t="s">
        <v>233</v>
      </c>
      <c r="C35">
        <v>89</v>
      </c>
      <c r="D35" t="s">
        <v>234</v>
      </c>
      <c r="I35" s="85" t="str">
        <f t="array" aca="1" ref="I35" ca="1">INDEX(Nom,MATCH(SMALL(COUNTIF(Nom,"&lt;="&amp;Nom),ROW(A34)),COUNTIF(Nom,"&lt;="&amp;Nom),0))</f>
        <v>DESCHOEMAKER FREDERIC</v>
      </c>
    </row>
    <row r="36" spans="1:9">
      <c r="A36" s="2" t="s">
        <v>235</v>
      </c>
      <c r="C36">
        <v>91</v>
      </c>
      <c r="D36" t="s">
        <v>236</v>
      </c>
      <c r="I36" s="85" t="str">
        <f t="array" aca="1" ref="I36" ca="1">INDEX(Nom,MATCH(SMALL(COUNTIF(Nom,"&lt;="&amp;Nom),ROW(A35)),COUNTIF(Nom,"&lt;="&amp;Nom),0))</f>
        <v>DOCHY MAXIME</v>
      </c>
    </row>
    <row r="37" spans="1:9">
      <c r="A37" s="2" t="s">
        <v>237</v>
      </c>
      <c r="C37">
        <v>92</v>
      </c>
      <c r="D37" t="s">
        <v>78</v>
      </c>
      <c r="I37" s="85" t="str">
        <f t="array" aca="1" ref="I37" ca="1">INDEX(Nom,MATCH(SMALL(COUNTIF(Nom,"&lt;="&amp;Nom),ROW(A36)),COUNTIF(Nom,"&lt;="&amp;Nom),0))</f>
        <v>DOS REYES ARMANDO</v>
      </c>
    </row>
    <row r="38" spans="1:9">
      <c r="A38" s="2" t="s">
        <v>238</v>
      </c>
      <c r="C38">
        <v>93</v>
      </c>
      <c r="D38" t="s">
        <v>239</v>
      </c>
      <c r="I38" s="85" t="str">
        <f t="array" aca="1" ref="I38" ca="1">INDEX(Nom,MATCH(SMALL(COUNTIF(Nom,"&lt;="&amp;Nom),ROW(A37)),COUNTIF(Nom,"&lt;="&amp;Nom),0))</f>
        <v>DOS SANTOS MARIO</v>
      </c>
    </row>
    <row r="39" spans="1:9">
      <c r="A39" s="86" t="s">
        <v>19</v>
      </c>
      <c r="C39">
        <v>94</v>
      </c>
      <c r="D39" t="s">
        <v>240</v>
      </c>
      <c r="I39" s="85" t="str">
        <f t="array" aca="1" ref="I39" ca="1">INDEX(Nom,MATCH(SMALL(COUNTIF(Nom,"&lt;="&amp;Nom),ROW(A38)),COUNTIF(Nom,"&lt;="&amp;Nom),0))</f>
        <v>EL ABBOUBI HICHEM</v>
      </c>
    </row>
    <row r="40" spans="1:9">
      <c r="A40" s="2" t="s">
        <v>241</v>
      </c>
      <c r="C40">
        <v>95</v>
      </c>
      <c r="D40" t="s">
        <v>242</v>
      </c>
      <c r="I40" s="85" t="str">
        <f t="array" aca="1" ref="I40" ca="1">INDEX(Nom,MATCH(SMALL(COUNTIF(Nom,"&lt;="&amp;Nom),ROW(A39)),COUNTIF(Nom,"&lt;="&amp;Nom),0))</f>
        <v>EL AMRANI NAJIM</v>
      </c>
    </row>
    <row r="41" spans="1:9">
      <c r="A41" s="2" t="s">
        <v>243</v>
      </c>
      <c r="C41">
        <v>97</v>
      </c>
      <c r="D41" t="s">
        <v>26</v>
      </c>
      <c r="I41" s="85" t="str">
        <f t="array" aca="1" ref="I41" ca="1">INDEX(Nom,MATCH(SMALL(COUNTIF(Nom,"&lt;="&amp;Nom),ROW(A40)),COUNTIF(Nom,"&lt;="&amp;Nom),0))</f>
        <v>EL AZZIOUI AMINE</v>
      </c>
    </row>
    <row r="42" spans="1:9">
      <c r="A42" s="86" t="s">
        <v>244</v>
      </c>
      <c r="C42">
        <v>98</v>
      </c>
      <c r="D42" t="s">
        <v>79</v>
      </c>
      <c r="I42" s="85" t="str">
        <f t="array" aca="1" ref="I42" ca="1">INDEX(Nom,MATCH(SMALL(COUNTIF(Nom,"&lt;="&amp;Nom),ROW(A41)),COUNTIF(Nom,"&lt;="&amp;Nom),0))</f>
        <v>EL CHAFQUI CHARKI</v>
      </c>
    </row>
    <row r="43" spans="1:9">
      <c r="A43" s="86" t="s">
        <v>245</v>
      </c>
      <c r="C43">
        <v>99</v>
      </c>
      <c r="D43" t="s">
        <v>17</v>
      </c>
      <c r="I43" s="85" t="str">
        <f t="array" aca="1" ref="I43" ca="1">INDEX(Nom,MATCH(SMALL(COUNTIF(Nom,"&lt;="&amp;Nom),ROW(A42)),COUNTIF(Nom,"&lt;="&amp;Nom),0))</f>
        <v>EL GAZZAR KHALID</v>
      </c>
    </row>
    <row r="44" spans="1:9">
      <c r="A44" s="2" t="s">
        <v>246</v>
      </c>
      <c r="I44" s="85" t="str">
        <f t="array" aca="1" ref="I44" ca="1">INDEX(Nom,MATCH(SMALL(COUNTIF(Nom,"&lt;="&amp;Nom),ROW(A43)),COUNTIF(Nom,"&lt;="&amp;Nom),0))</f>
        <v>EL HATIB ABDELGHAFOUR</v>
      </c>
    </row>
    <row r="45" spans="1:9">
      <c r="A45" s="2" t="s">
        <v>247</v>
      </c>
      <c r="I45" s="85" t="str">
        <f t="array" aca="1" ref="I45" ca="1">INDEX(Nom,MATCH(SMALL(COUNTIF(Nom,"&lt;="&amp;Nom),ROW(A44)),COUNTIF(Nom,"&lt;="&amp;Nom),0))</f>
        <v>EL HATTACHI EL HASSAN</v>
      </c>
    </row>
    <row r="46" spans="1:9">
      <c r="A46" s="86" t="s">
        <v>248</v>
      </c>
      <c r="I46" s="85" t="str">
        <f t="array" aca="1" ref="I46" ca="1">INDEX(Nom,MATCH(SMALL(COUNTIF(Nom,"&lt;="&amp;Nom),ROW(A45)),COUNTIF(Nom,"&lt;="&amp;Nom),0))</f>
        <v>EL YOUNSSI RACHID</v>
      </c>
    </row>
    <row r="47" spans="1:9">
      <c r="A47" s="2" t="s">
        <v>249</v>
      </c>
      <c r="I47" s="85" t="str">
        <f t="array" aca="1" ref="I47" ca="1">INDEX(Nom,MATCH(SMALL(COUNTIF(Nom,"&lt;="&amp;Nom),ROW(A46)),COUNTIF(Nom,"&lt;="&amp;Nom),0))</f>
        <v>ENNIYA SAÏD</v>
      </c>
    </row>
    <row r="48" spans="1:9">
      <c r="A48" s="2" t="s">
        <v>250</v>
      </c>
      <c r="I48" s="85" t="str">
        <f t="array" aca="1" ref="I48" ca="1">INDEX(Nom,MATCH(SMALL(COUNTIF(Nom,"&lt;="&amp;Nom),ROW(A47)),COUNTIF(Nom,"&lt;="&amp;Nom),0))</f>
        <v>ERYORUK HASSAN</v>
      </c>
    </row>
    <row r="49" spans="1:9">
      <c r="A49" s="2" t="s">
        <v>251</v>
      </c>
      <c r="I49" s="85" t="str">
        <f t="array" aca="1" ref="I49" ca="1">INDEX(Nom,MATCH(SMALL(COUNTIF(Nom,"&lt;="&amp;Nom),ROW(A48)),COUNTIF(Nom,"&lt;="&amp;Nom),0))</f>
        <v>ESSAKAL ABDELHAY</v>
      </c>
    </row>
    <row r="50" spans="1:9">
      <c r="A50" s="2" t="s">
        <v>252</v>
      </c>
      <c r="I50" s="85" t="str">
        <f t="array" aca="1" ref="I50" ca="1">INDEX(Nom,MATCH(SMALL(COUNTIF(Nom,"&lt;="&amp;Nom),ROW(A49)),COUNTIF(Nom,"&lt;="&amp;Nom),0))</f>
        <v>ESSALHI AZZIZ</v>
      </c>
    </row>
    <row r="51" spans="1:9">
      <c r="A51" s="86" t="s">
        <v>253</v>
      </c>
      <c r="I51" s="85" t="str">
        <f t="array" aca="1" ref="I51" ca="1">INDEX(Nom,MATCH(SMALL(COUNTIF(Nom,"&lt;="&amp;Nom),ROW(A50)),COUNTIF(Nom,"&lt;="&amp;Nom),0))</f>
        <v>ES-SAMRI HAMID</v>
      </c>
    </row>
    <row r="52" spans="1:9">
      <c r="A52" s="2" t="s">
        <v>254</v>
      </c>
      <c r="I52" s="85" t="str">
        <f t="array" aca="1" ref="I52" ca="1">INDEX(Nom,MATCH(SMALL(COUNTIF(Nom,"&lt;="&amp;Nom),ROW(A51)),COUNTIF(Nom,"&lt;="&amp;Nom),0))</f>
        <v>GARD  SAÏD</v>
      </c>
    </row>
    <row r="53" spans="1:9">
      <c r="A53" s="86" t="s">
        <v>255</v>
      </c>
      <c r="I53" s="85" t="str">
        <f t="array" aca="1" ref="I53" ca="1">INDEX(Nom,MATCH(SMALL(COUNTIF(Nom,"&lt;="&amp;Nom),ROW(A52)),COUNTIF(Nom,"&lt;="&amp;Nom),0))</f>
        <v>GARD MOHAMED</v>
      </c>
    </row>
    <row r="54" spans="1:9">
      <c r="A54" s="2" t="s">
        <v>256</v>
      </c>
      <c r="I54" s="85" t="str">
        <f t="array" aca="1" ref="I54" ca="1">INDEX(Nom,MATCH(SMALL(COUNTIF(Nom,"&lt;="&amp;Nom),ROW(A53)),COUNTIF(Nom,"&lt;="&amp;Nom),0))</f>
        <v>GHARBI SAMI</v>
      </c>
    </row>
    <row r="55" spans="1:9">
      <c r="A55" s="86" t="s">
        <v>257</v>
      </c>
      <c r="I55" s="85" t="str">
        <f t="array" aca="1" ref="I55" ca="1">INDEX(Nom,MATCH(SMALL(COUNTIF(Nom,"&lt;="&amp;Nom),ROW(A54)),COUNTIF(Nom,"&lt;="&amp;Nom),0))</f>
        <v>GORDILLO LOGAN</v>
      </c>
    </row>
    <row r="56" spans="1:9">
      <c r="A56" s="86" t="s">
        <v>16</v>
      </c>
      <c r="I56" s="85" t="str">
        <f t="array" aca="1" ref="I56" ca="1">INDEX(Nom,MATCH(SMALL(COUNTIF(Nom,"&lt;="&amp;Nom),ROW(A55)),COUNTIF(Nom,"&lt;="&amp;Nom),0))</f>
        <v>GUEDES JOSE</v>
      </c>
    </row>
    <row r="57" spans="1:9">
      <c r="A57" s="86" t="s">
        <v>258</v>
      </c>
      <c r="I57" s="85" t="str">
        <f t="array" aca="1" ref="I57" ca="1">INDEX(Nom,MATCH(SMALL(COUNTIF(Nom,"&lt;="&amp;Nom),ROW(A56)),COUNTIF(Nom,"&lt;="&amp;Nom),0))</f>
        <v>GUERRERA PIETRO</v>
      </c>
    </row>
    <row r="58" spans="1:9">
      <c r="A58" s="2" t="s">
        <v>259</v>
      </c>
      <c r="I58" s="85" t="str">
        <f t="array" aca="1" ref="I58" ca="1">INDEX(Nom,MATCH(SMALL(COUNTIF(Nom,"&lt;="&amp;Nom),ROW(A57)),COUNTIF(Nom,"&lt;="&amp;Nom),0))</f>
        <v>GÜRBÜZ MESUT</v>
      </c>
    </row>
    <row r="59" spans="1:9">
      <c r="A59" s="2" t="s">
        <v>260</v>
      </c>
      <c r="I59" s="85" t="str">
        <f t="array" aca="1" ref="I59" ca="1">INDEX(Nom,MATCH(SMALL(COUNTIF(Nom,"&lt;="&amp;Nom),ROW(A58)),COUNTIF(Nom,"&lt;="&amp;Nom),0))</f>
        <v>HAJ M'FEDDAL NOUR-EDDINE</v>
      </c>
    </row>
    <row r="60" spans="1:9">
      <c r="A60" s="2" t="s">
        <v>261</v>
      </c>
      <c r="I60" s="85" t="str">
        <f t="array" aca="1" ref="I60" ca="1">INDEX(Nom,MATCH(SMALL(COUNTIF(Nom,"&lt;="&amp;Nom),ROW(A59)),COUNTIF(Nom,"&lt;="&amp;Nom),0))</f>
        <v>HAJJAJ OUALID</v>
      </c>
    </row>
    <row r="61" spans="1:9">
      <c r="A61" s="86" t="s">
        <v>262</v>
      </c>
      <c r="I61" s="85" t="str">
        <f t="array" aca="1" ref="I61" ca="1">INDEX(Nom,MATCH(SMALL(COUNTIF(Nom,"&lt;="&amp;Nom),ROW(A60)),COUNTIF(Nom,"&lt;="&amp;Nom),0))</f>
        <v>HAJJI BAKKALI MOHAMED</v>
      </c>
    </row>
    <row r="62" spans="1:9">
      <c r="A62" s="2" t="s">
        <v>263</v>
      </c>
      <c r="I62" s="85" t="str">
        <f t="array" aca="1" ref="I62" ca="1">INDEX(Nom,MATCH(SMALL(COUNTIF(Nom,"&lt;="&amp;Nom),ROW(A61)),COUNTIF(Nom,"&lt;="&amp;Nom),0))</f>
        <v>HAYANI KHARROBI FAISAL</v>
      </c>
    </row>
    <row r="63" spans="1:9">
      <c r="A63" s="2" t="s">
        <v>264</v>
      </c>
      <c r="I63" s="85" t="str">
        <f t="array" aca="1" ref="I63" ca="1">INDEX(Nom,MATCH(SMALL(COUNTIF(Nom,"&lt;="&amp;Nom),ROW(A62)),COUNTIF(Nom,"&lt;="&amp;Nom),0))</f>
        <v>HEDHILI MOHAMED</v>
      </c>
    </row>
    <row r="64" spans="1:9">
      <c r="A64" s="86" t="s">
        <v>265</v>
      </c>
      <c r="I64" s="85" t="str">
        <f t="array" aca="1" ref="I64" ca="1">INDEX(Nom,MATCH(SMALL(COUNTIF(Nom,"&lt;="&amp;Nom),ROW(A63)),COUNTIF(Nom,"&lt;="&amp;Nom),0))</f>
        <v>HMIMSA HAMID</v>
      </c>
    </row>
    <row r="65" spans="1:9">
      <c r="A65" s="2" t="s">
        <v>266</v>
      </c>
      <c r="I65" s="85" t="str">
        <f t="array" aca="1" ref="I65" ca="1">INDEX(Nom,MATCH(SMALL(COUNTIF(Nom,"&lt;="&amp;Nom),ROW(A64)),COUNTIF(Nom,"&lt;="&amp;Nom),0))</f>
        <v>IDRISSI ZOHAIR</v>
      </c>
    </row>
    <row r="66" spans="1:9">
      <c r="A66" s="86" t="s">
        <v>11</v>
      </c>
      <c r="I66" s="85" t="str">
        <f t="array" aca="1" ref="I66" ca="1">INDEX(Nom,MATCH(SMALL(COUNTIF(Nom,"&lt;="&amp;Nom),ROW(A65)),COUNTIF(Nom,"&lt;="&amp;Nom),0))</f>
        <v>IGLESIAS MIGUEL</v>
      </c>
    </row>
    <row r="67" spans="1:9">
      <c r="A67" s="2" t="s">
        <v>267</v>
      </c>
      <c r="I67" s="85" t="str">
        <f t="array" aca="1" ref="I67" ca="1">INDEX(Nom,MATCH(SMALL(COUNTIF(Nom,"&lt;="&amp;Nom),ROW(A66)),COUNTIF(Nom,"&lt;="&amp;Nom),0))</f>
        <v>ISMAILI AFSHIN</v>
      </c>
    </row>
    <row r="68" spans="1:9">
      <c r="A68" s="2" t="s">
        <v>268</v>
      </c>
      <c r="I68" s="85" t="str">
        <f t="array" aca="1" ref="I68" ca="1">INDEX(Nom,MATCH(SMALL(COUNTIF(Nom,"&lt;="&amp;Nom),ROW(A67)),COUNTIF(Nom,"&lt;="&amp;Nom),0))</f>
        <v>ISMAILI AIDIN</v>
      </c>
    </row>
    <row r="69" spans="1:9">
      <c r="A69" s="86" t="s">
        <v>269</v>
      </c>
      <c r="I69" s="85" t="str">
        <f t="array" aca="1" ref="I69" ca="1">INDEX(Nom,MATCH(SMALL(COUNTIF(Nom,"&lt;="&amp;Nom),ROW(A68)),COUNTIF(Nom,"&lt;="&amp;Nom),0))</f>
        <v>JABBARI KARIM</v>
      </c>
    </row>
    <row r="70" spans="1:9">
      <c r="A70" s="2" t="s">
        <v>270</v>
      </c>
      <c r="I70" s="85" t="str">
        <f t="array" aca="1" ref="I70" ca="1">INDEX(Nom,MATCH(SMALL(COUNTIF(Nom,"&lt;="&amp;Nom),ROW(A69)),COUNTIF(Nom,"&lt;="&amp;Nom),0))</f>
        <v>JACQUES ALAIN</v>
      </c>
    </row>
    <row r="71" spans="1:9">
      <c r="A71" s="4" t="s">
        <v>271</v>
      </c>
      <c r="I71" s="85" t="str">
        <f t="array" aca="1" ref="I71" ca="1">INDEX(Nom,MATCH(SMALL(COUNTIF(Nom,"&lt;="&amp;Nom),ROW(A70)),COUNTIF(Nom,"&lt;="&amp;Nom),0))</f>
        <v>JACQUES VINCENT</v>
      </c>
    </row>
    <row r="72" spans="1:9">
      <c r="A72" s="86" t="s">
        <v>272</v>
      </c>
      <c r="I72" s="85" t="str">
        <f t="array" aca="1" ref="I72" ca="1">INDEX(Nom,MATCH(SMALL(COUNTIF(Nom,"&lt;="&amp;Nom),ROW(A71)),COUNTIF(Nom,"&lt;="&amp;Nom),0))</f>
        <v>JARBOUA HABIB</v>
      </c>
    </row>
    <row r="73" spans="1:9">
      <c r="A73" s="86" t="s">
        <v>273</v>
      </c>
      <c r="I73" s="85" t="str">
        <f t="array" aca="1" ref="I73" ca="1">INDEX(Nom,MATCH(SMALL(COUNTIF(Nom,"&lt;="&amp;Nom),ROW(A72)),COUNTIF(Nom,"&lt;="&amp;Nom),0))</f>
        <v>JAZOULI REDOUAN</v>
      </c>
    </row>
    <row r="74" spans="1:9">
      <c r="A74" s="2" t="s">
        <v>274</v>
      </c>
      <c r="I74" s="85" t="str">
        <f t="array" aca="1" ref="I74" ca="1">INDEX(Nom,MATCH(SMALL(COUNTIF(Nom,"&lt;="&amp;Nom),ROW(A73)),COUNTIF(Nom,"&lt;="&amp;Nom),0))</f>
        <v>JERRAR YAHYA</v>
      </c>
    </row>
    <row r="75" spans="1:9">
      <c r="A75" s="86" t="s">
        <v>275</v>
      </c>
      <c r="I75" s="85" t="str">
        <f t="array" aca="1" ref="I75" ca="1">INDEX(Nom,MATCH(SMALL(COUNTIF(Nom,"&lt;="&amp;Nom),ROW(A74)),COUNTIF(Nom,"&lt;="&amp;Nom),0))</f>
        <v>KADRI NAOUFEL</v>
      </c>
    </row>
    <row r="76" spans="1:9">
      <c r="A76" s="86" t="s">
        <v>276</v>
      </c>
      <c r="I76" s="85" t="str">
        <f t="array" aca="1" ref="I76" ca="1">INDEX(Nom,MATCH(SMALL(COUNTIF(Nom,"&lt;="&amp;Nom),ROW(A75)),COUNTIF(Nom,"&lt;="&amp;Nom),0))</f>
        <v>KASBI NASSER</v>
      </c>
    </row>
    <row r="77" spans="1:9">
      <c r="A77" s="86" t="s">
        <v>277</v>
      </c>
      <c r="I77" s="85" t="str">
        <f t="array" aca="1" ref="I77" ca="1">INDEX(Nom,MATCH(SMALL(COUNTIF(Nom,"&lt;="&amp;Nom),ROW(A76)),COUNTIF(Nom,"&lt;="&amp;Nom),0))</f>
        <v>KHABIR FETHI</v>
      </c>
    </row>
    <row r="78" spans="1:9">
      <c r="A78" s="86" t="s">
        <v>278</v>
      </c>
      <c r="I78" s="85" t="str">
        <f t="array" aca="1" ref="I78" ca="1">INDEX(Nom,MATCH(SMALL(COUNTIF(Nom,"&lt;="&amp;Nom),ROW(A77)),COUNTIF(Nom,"&lt;="&amp;Nom),0))</f>
        <v>KHOUADRI MORAD</v>
      </c>
    </row>
    <row r="79" spans="1:9">
      <c r="A79" s="86" t="s">
        <v>279</v>
      </c>
      <c r="I79" s="85" t="str">
        <f t="array" aca="1" ref="I79" ca="1">INDEX(Nom,MATCH(SMALL(COUNTIF(Nom,"&lt;="&amp;Nom),ROW(A78)),COUNTIF(Nom,"&lt;="&amp;Nom),0))</f>
        <v>KHOULDAL REDOUANE</v>
      </c>
    </row>
    <row r="80" spans="1:9">
      <c r="A80" s="86" t="s">
        <v>280</v>
      </c>
      <c r="I80" s="85" t="str">
        <f t="array" aca="1" ref="I80" ca="1">INDEX(Nom,MATCH(SMALL(COUNTIF(Nom,"&lt;="&amp;Nom),ROW(A79)),COUNTIF(Nom,"&lt;="&amp;Nom),0))</f>
        <v>KRARCHI ADNANE</v>
      </c>
    </row>
    <row r="81" spans="1:9">
      <c r="A81" s="2" t="s">
        <v>281</v>
      </c>
      <c r="I81" s="85" t="str">
        <f t="array" aca="1" ref="I81" ca="1">INDEX(Nom,MATCH(SMALL(COUNTIF(Nom,"&lt;="&amp;Nom),ROW(A80)),COUNTIF(Nom,"&lt;="&amp;Nom),0))</f>
        <v>LAROUSSI ZOUBAIR</v>
      </c>
    </row>
    <row r="82" spans="1:9">
      <c r="A82" s="2" t="s">
        <v>282</v>
      </c>
      <c r="I82" s="85" t="str">
        <f t="array" aca="1" ref="I82" ca="1">INDEX(Nom,MATCH(SMALL(COUNTIF(Nom,"&lt;="&amp;Nom),ROW(A81)),COUNTIF(Nom,"&lt;="&amp;Nom),0))</f>
        <v>LOPEZ ALFREDO</v>
      </c>
    </row>
    <row r="83" spans="1:9">
      <c r="A83" s="86" t="s">
        <v>283</v>
      </c>
      <c r="I83" s="85" t="str">
        <f t="array" aca="1" ref="I83" ca="1">INDEX(Nom,MATCH(SMALL(COUNTIF(Nom,"&lt;="&amp;Nom),ROW(A82)),COUNTIF(Nom,"&lt;="&amp;Nom),0))</f>
        <v>LORIERS MARC</v>
      </c>
    </row>
    <row r="84" spans="1:9">
      <c r="A84" s="2" t="s">
        <v>284</v>
      </c>
      <c r="I84" s="85" t="str">
        <f t="array" aca="1" ref="I84" ca="1">INDEX(Nom,MATCH(SMALL(COUNTIF(Nom,"&lt;="&amp;Nom),ROW(A83)),COUNTIF(Nom,"&lt;="&amp;Nom),0))</f>
        <v>LOU-GASSY PHILIPPE</v>
      </c>
    </row>
    <row r="85" spans="1:9">
      <c r="A85" s="86" t="s">
        <v>285</v>
      </c>
      <c r="I85" s="85" t="str">
        <f t="array" aca="1" ref="I85" ca="1">INDEX(Nom,MATCH(SMALL(COUNTIF(Nom,"&lt;="&amp;Nom),ROW(A84)),COUNTIF(Nom,"&lt;="&amp;Nom),0))</f>
        <v>MABOUNDOU HAUFRAY</v>
      </c>
    </row>
    <row r="86" spans="1:9">
      <c r="A86" s="2" t="s">
        <v>286</v>
      </c>
      <c r="I86" s="85" t="str">
        <f t="array" aca="1" ref="I86" ca="1">INDEX(Nom,MATCH(SMALL(COUNTIF(Nom,"&lt;="&amp;Nom),ROW(A85)),COUNTIF(Nom,"&lt;="&amp;Nom),0))</f>
        <v>MAEYAERT ALBERT</v>
      </c>
    </row>
    <row r="87" spans="1:9">
      <c r="A87" s="2" t="s">
        <v>287</v>
      </c>
      <c r="I87" s="85" t="str">
        <f t="array" aca="1" ref="I87" ca="1">INDEX(Nom,MATCH(SMALL(COUNTIF(Nom,"&lt;="&amp;Nom),ROW(A86)),COUNTIF(Nom,"&lt;="&amp;Nom),0))</f>
        <v>MAJJATI ABDELHAFID</v>
      </c>
    </row>
    <row r="88" spans="1:9">
      <c r="A88" s="2" t="s">
        <v>288</v>
      </c>
      <c r="I88" s="85" t="str">
        <f t="array" aca="1" ref="I88" ca="1">INDEX(Nom,MATCH(SMALL(COUNTIF(Nom,"&lt;="&amp;Nom),ROW(A87)),COUNTIF(Nom,"&lt;="&amp;Nom),0))</f>
        <v>MATASSI LORENZO</v>
      </c>
    </row>
    <row r="89" spans="1:9">
      <c r="A89" s="2" t="s">
        <v>289</v>
      </c>
      <c r="I89" s="85" t="str">
        <f t="array" aca="1" ref="I89" ca="1">INDEX(Nom,MATCH(SMALL(COUNTIF(Nom,"&lt;="&amp;Nom),ROW(A88)),COUNTIF(Nom,"&lt;="&amp;Nom),0))</f>
        <v>MEZDAOUI MOSTAFA</v>
      </c>
    </row>
    <row r="90" spans="1:9">
      <c r="A90" s="86" t="s">
        <v>290</v>
      </c>
      <c r="I90" s="85" t="str">
        <f t="array" aca="1" ref="I90" ca="1">INDEX(Nom,MATCH(SMALL(COUNTIF(Nom,"&lt;="&amp;Nom),ROW(A89)),COUNTIF(Nom,"&lt;="&amp;Nom),0))</f>
        <v>MKAHLI SAMI</v>
      </c>
    </row>
    <row r="91" spans="1:9">
      <c r="A91" s="86" t="s">
        <v>291</v>
      </c>
      <c r="I91" s="85" t="str">
        <f t="array" aca="1" ref="I91" ca="1">INDEX(Nom,MATCH(SMALL(COUNTIF(Nom,"&lt;="&amp;Nom),ROW(A90)),COUNTIF(Nom,"&lt;="&amp;Nom),0))</f>
        <v>MOESTERMANS MARCEL</v>
      </c>
    </row>
    <row r="92" spans="1:9">
      <c r="A92" s="86" t="s">
        <v>292</v>
      </c>
      <c r="I92" s="85" t="str">
        <f t="array" aca="1" ref="I92" ca="1">INDEX(Nom,MATCH(SMALL(COUNTIF(Nom,"&lt;="&amp;Nom),ROW(A91)),COUNTIF(Nom,"&lt;="&amp;Nom),0))</f>
        <v>MONTEIRO ACCACIO</v>
      </c>
    </row>
    <row r="93" spans="1:9">
      <c r="A93" s="86" t="s">
        <v>293</v>
      </c>
      <c r="I93" s="85" t="str">
        <f t="array" aca="1" ref="I93" ca="1">INDEX(Nom,MATCH(SMALL(COUNTIF(Nom,"&lt;="&amp;Nom),ROW(A92)),COUNTIF(Nom,"&lt;="&amp;Nom),0))</f>
        <v>MORALES JORGE</v>
      </c>
    </row>
    <row r="94" spans="1:9">
      <c r="A94" s="2" t="s">
        <v>294</v>
      </c>
      <c r="I94" s="85" t="str">
        <f t="array" aca="1" ref="I94" ca="1">INDEX(Nom,MATCH(SMALL(COUNTIF(Nom,"&lt;="&amp;Nom),ROW(A93)),COUNTIF(Nom,"&lt;="&amp;Nom),0))</f>
        <v>MUEDEN  ROUCHDI</v>
      </c>
    </row>
    <row r="95" spans="1:9">
      <c r="A95" s="86" t="s">
        <v>295</v>
      </c>
      <c r="I95" s="85" t="str">
        <f t="array" aca="1" ref="I95" ca="1">INDEX(Nom,MATCH(SMALL(COUNTIF(Nom,"&lt;="&amp;Nom),ROW(A94)),COUNTIF(Nom,"&lt;="&amp;Nom),0))</f>
        <v>NAJJA SAMIA</v>
      </c>
    </row>
    <row r="96" spans="1:9">
      <c r="A96" s="2" t="s">
        <v>296</v>
      </c>
      <c r="I96" s="85" t="str">
        <f t="array" aca="1" ref="I96" ca="1">INDEX(Nom,MATCH(SMALL(COUNTIF(Nom,"&lt;="&amp;Nom),ROW(A95)),COUNTIF(Nom,"&lt;="&amp;Nom),0))</f>
        <v>NICHITA NICOLAE</v>
      </c>
    </row>
    <row r="97" spans="1:9">
      <c r="A97" s="2" t="s">
        <v>297</v>
      </c>
      <c r="I97" s="85" t="str">
        <f t="array" aca="1" ref="I97" ca="1">INDEX(Nom,MATCH(SMALL(COUNTIF(Nom,"&lt;="&amp;Nom),ROW(A96)),COUNTIF(Nom,"&lt;="&amp;Nom),0))</f>
        <v>OSMAN KARIM</v>
      </c>
    </row>
    <row r="98" spans="1:9">
      <c r="A98" s="86" t="s">
        <v>298</v>
      </c>
      <c r="I98" s="85" t="str">
        <f t="array" aca="1" ref="I98" ca="1">INDEX(Nom,MATCH(SMALL(COUNTIF(Nom,"&lt;="&amp;Nom),ROW(A97)),COUNTIF(Nom,"&lt;="&amp;Nom),0))</f>
        <v>OUARRACHE HABIB</v>
      </c>
    </row>
    <row r="99" spans="1:9">
      <c r="A99" s="2" t="s">
        <v>299</v>
      </c>
      <c r="I99" s="85" t="str">
        <f t="array" aca="1" ref="I99" ca="1">INDEX(Nom,MATCH(SMALL(COUNTIF(Nom,"&lt;="&amp;Nom),ROW(A98)),COUNTIF(Nom,"&lt;="&amp;Nom),0))</f>
        <v>OZALP ATILAY</v>
      </c>
    </row>
    <row r="100" spans="1:9">
      <c r="A100" s="2" t="s">
        <v>300</v>
      </c>
      <c r="I100" s="85" t="str">
        <f t="array" aca="1" ref="I100" ca="1">INDEX(Nom,MATCH(SMALL(COUNTIF(Nom,"&lt;="&amp;Nom),ROW(A99)),COUNTIF(Nom,"&lt;="&amp;Nom),0))</f>
        <v>PARDON JOS</v>
      </c>
    </row>
    <row r="101" spans="1:9">
      <c r="A101" s="2" t="s">
        <v>301</v>
      </c>
      <c r="I101" s="85" t="str">
        <f t="array" aca="1" ref="I101" ca="1">INDEX(Nom,MATCH(SMALL(COUNTIF(Nom,"&lt;="&amp;Nom),ROW(A100)),COUNTIF(Nom,"&lt;="&amp;Nom),0))</f>
        <v>PARENT EDDY</v>
      </c>
    </row>
    <row r="102" spans="1:9">
      <c r="A102" s="2" t="s">
        <v>302</v>
      </c>
      <c r="I102" s="85" t="str">
        <f t="array" aca="1" ref="I102" ca="1">INDEX(Nom,MATCH(SMALL(COUNTIF(Nom,"&lt;="&amp;Nom),ROW(A101)),COUNTIF(Nom,"&lt;="&amp;Nom),0))</f>
        <v>PARENT SACHA</v>
      </c>
    </row>
    <row r="103" spans="1:9">
      <c r="A103" s="86" t="s">
        <v>303</v>
      </c>
      <c r="I103" s="85" t="str">
        <f t="array" aca="1" ref="I103" ca="1">INDEX(Nom,MATCH(SMALL(COUNTIF(Nom,"&lt;="&amp;Nom),ROW(A102)),COUNTIF(Nom,"&lt;="&amp;Nom),0))</f>
        <v>PECHEUR PATRICK</v>
      </c>
    </row>
    <row r="104" spans="1:9">
      <c r="A104" s="2" t="s">
        <v>304</v>
      </c>
      <c r="I104" s="85" t="str">
        <f t="array" aca="1" ref="I104" ca="1">INDEX(Nom,MATCH(SMALL(COUNTIF(Nom,"&lt;="&amp;Nom),ROW(A103)),COUNTIF(Nom,"&lt;="&amp;Nom),0))</f>
        <v>RAFA MOHAMED</v>
      </c>
    </row>
    <row r="105" spans="1:9">
      <c r="A105" s="86" t="s">
        <v>37</v>
      </c>
      <c r="I105" s="85" t="str">
        <f t="array" aca="1" ref="I105" ca="1">INDEX(Nom,MATCH(SMALL(COUNTIF(Nom,"&lt;="&amp;Nom),ROW(A104)),COUNTIF(Nom,"&lt;="&amp;Nom),0))</f>
        <v>RAISSOUNI AHMED</v>
      </c>
    </row>
    <row r="106" spans="1:9">
      <c r="A106" s="2" t="s">
        <v>24</v>
      </c>
      <c r="I106" s="85" t="str">
        <f t="array" aca="1" ref="I106" ca="1">INDEX(Nom,MATCH(SMALL(COUNTIF(Nom,"&lt;="&amp;Nom),ROW(A105)),COUNTIF(Nom,"&lt;="&amp;Nom),0))</f>
        <v>ROSS  ROLAND</v>
      </c>
    </row>
    <row r="107" spans="1:9">
      <c r="A107" s="2" t="s">
        <v>305</v>
      </c>
      <c r="I107" s="85" t="str">
        <f t="array" aca="1" ref="I107" ca="1">INDEX(Nom,MATCH(SMALL(COUNTIF(Nom,"&lt;="&amp;Nom),ROW(A106)),COUNTIF(Nom,"&lt;="&amp;Nom),0))</f>
        <v>ROSSI ABDELILAH</v>
      </c>
    </row>
    <row r="108" spans="1:9">
      <c r="A108" s="86" t="s">
        <v>306</v>
      </c>
      <c r="I108" s="85" t="str">
        <f t="array" aca="1" ref="I108" ca="1">INDEX(Nom,MATCH(SMALL(COUNTIF(Nom,"&lt;="&amp;Nom),ROW(A107)),COUNTIF(Nom,"&lt;="&amp;Nom),0))</f>
        <v>SAKOUANE MOHAMED</v>
      </c>
    </row>
    <row r="109" spans="1:9">
      <c r="A109" s="2" t="s">
        <v>307</v>
      </c>
      <c r="I109" s="85" t="str">
        <f t="array" aca="1" ref="I109" ca="1">INDEX(Nom,MATCH(SMALL(COUNTIF(Nom,"&lt;="&amp;Nom),ROW(A108)),COUNTIF(Nom,"&lt;="&amp;Nom),0))</f>
        <v>SAYOUR MOHAMED</v>
      </c>
    </row>
    <row r="110" spans="1:9">
      <c r="A110" s="86" t="s">
        <v>308</v>
      </c>
      <c r="I110" s="85" t="str">
        <f t="array" aca="1" ref="I110" ca="1">INDEX(Nom,MATCH(SMALL(COUNTIF(Nom,"&lt;="&amp;Nom),ROW(A109)),COUNTIF(Nom,"&lt;="&amp;Nom),0))</f>
        <v>SBAI YASSINE</v>
      </c>
    </row>
    <row r="111" spans="1:9">
      <c r="A111" s="2" t="s">
        <v>309</v>
      </c>
      <c r="I111" s="85" t="str">
        <f t="array" aca="1" ref="I111" ca="1">INDEX(Nom,MATCH(SMALL(COUNTIF(Nom,"&lt;="&amp;Nom),ROW(A110)),COUNTIF(Nom,"&lt;="&amp;Nom),0))</f>
        <v>SFAR AYECH</v>
      </c>
    </row>
    <row r="112" spans="1:9">
      <c r="A112" s="86" t="s">
        <v>310</v>
      </c>
      <c r="I112" s="85" t="str">
        <f t="array" aca="1" ref="I112" ca="1">INDEX(Nom,MATCH(SMALL(COUNTIF(Nom,"&lt;="&amp;Nom),ROW(A111)),COUNTIF(Nom,"&lt;="&amp;Nom),0))</f>
        <v>TALLARICO ANTONIO</v>
      </c>
    </row>
    <row r="113" spans="1:9">
      <c r="A113" s="2" t="s">
        <v>311</v>
      </c>
      <c r="I113" s="85" t="str">
        <f t="array" aca="1" ref="I113" ca="1">INDEX(Nom,MATCH(SMALL(COUNTIF(Nom,"&lt;="&amp;Nom),ROW(A112)),COUNTIF(Nom,"&lt;="&amp;Nom),0))</f>
        <v>TASPINAR ERSIN</v>
      </c>
    </row>
    <row r="114" spans="1:9">
      <c r="A114" s="86" t="s">
        <v>312</v>
      </c>
      <c r="I114" s="85" t="str">
        <f t="array" aca="1" ref="I114" ca="1">INDEX(Nom,MATCH(SMALL(COUNTIF(Nom,"&lt;="&amp;Nom),ROW(A113)),COUNTIF(Nom,"&lt;="&amp;Nom),0))</f>
        <v>TASPINAR ERTUNUL</v>
      </c>
    </row>
    <row r="115" spans="1:9">
      <c r="A115" s="2" t="s">
        <v>313</v>
      </c>
      <c r="I115" s="85" t="str">
        <f t="array" aca="1" ref="I115" ca="1">INDEX(Nom,MATCH(SMALL(COUNTIF(Nom,"&lt;="&amp;Nom),ROW(A114)),COUNTIF(Nom,"&lt;="&amp;Nom),0))</f>
        <v>TAWIL YOUSSEF</v>
      </c>
    </row>
    <row r="116" spans="1:9">
      <c r="A116" s="86" t="s">
        <v>314</v>
      </c>
      <c r="I116" s="85" t="str">
        <f t="array" aca="1" ref="I116" ca="1">INDEX(Nom,MATCH(SMALL(COUNTIF(Nom,"&lt;="&amp;Nom),ROW(A115)),COUNTIF(Nom,"&lt;="&amp;Nom),0))</f>
        <v>TEKE DUNDAR</v>
      </c>
    </row>
    <row r="117" spans="1:9">
      <c r="A117" s="2" t="s">
        <v>315</v>
      </c>
      <c r="I117" s="85" t="str">
        <f t="array" aca="1" ref="I117" ca="1">INDEX(Nom,MATCH(SMALL(COUNTIF(Nom,"&lt;="&amp;Nom),ROW(A116)),COUNTIF(Nom,"&lt;="&amp;Nom),0))</f>
        <v>TEKE NAIL</v>
      </c>
    </row>
    <row r="118" spans="1:9">
      <c r="A118" s="2" t="s">
        <v>316</v>
      </c>
      <c r="I118" s="85" t="str">
        <f t="array" aca="1" ref="I118" ca="1">INDEX(Nom,MATCH(SMALL(COUNTIF(Nom,"&lt;="&amp;Nom),ROW(A117)),COUNTIF(Nom,"&lt;="&amp;Nom),0))</f>
        <v>TEUWEN RAPHAEL</v>
      </c>
    </row>
    <row r="119" spans="1:9">
      <c r="A119" s="2" t="s">
        <v>317</v>
      </c>
      <c r="I119" s="85" t="str">
        <f t="array" aca="1" ref="I119" ca="1">INDEX(Nom,MATCH(SMALL(COUNTIF(Nom,"&lt;="&amp;Nom),ROW(A118)),COUNTIF(Nom,"&lt;="&amp;Nom),0))</f>
        <v>TUMASAYAN HOVANNES</v>
      </c>
    </row>
    <row r="120" spans="1:9">
      <c r="A120" s="2" t="s">
        <v>318</v>
      </c>
      <c r="I120" s="85" t="str">
        <f t="array" aca="1" ref="I120" ca="1">INDEX(Nom,MATCH(SMALL(COUNTIF(Nom,"&lt;="&amp;Nom),ROW(A119)),COUNTIF(Nom,"&lt;="&amp;Nom),0))</f>
        <v>TUMASYAN KHATCHATUR</v>
      </c>
    </row>
    <row r="121" spans="1:9">
      <c r="A121" s="2" t="s">
        <v>319</v>
      </c>
      <c r="I121" s="85" t="str">
        <f t="array" aca="1" ref="I121" ca="1">INDEX(Nom,MATCH(SMALL(COUNTIF(Nom,"&lt;="&amp;Nom),ROW(A120)),COUNTIF(Nom,"&lt;="&amp;Nom),0))</f>
        <v>TURK WEDAT</v>
      </c>
    </row>
    <row r="122" spans="1:9">
      <c r="A122" s="86" t="s">
        <v>320</v>
      </c>
      <c r="I122" s="85" t="str">
        <f t="array" aca="1" ref="I122" ca="1">INDEX(Nom,MATCH(SMALL(COUNTIF(Nom,"&lt;="&amp;Nom),ROW(A121)),COUNTIF(Nom,"&lt;="&amp;Nom),0))</f>
        <v>VAN CROMPHOUT WALTER</v>
      </c>
    </row>
    <row r="123" spans="1:9">
      <c r="A123" s="2" t="s">
        <v>321</v>
      </c>
      <c r="I123" s="85" t="str">
        <f t="array" aca="1" ref="I123" ca="1">INDEX(Nom,MATCH(SMALL(COUNTIF(Nom,"&lt;="&amp;Nom),ROW(A122)),COUNTIF(Nom,"&lt;="&amp;Nom),0))</f>
        <v>VIGNERON CHRISTOPHE</v>
      </c>
    </row>
    <row r="124" spans="1:9">
      <c r="A124" s="2" t="s">
        <v>322</v>
      </c>
      <c r="I124" s="85" t="str">
        <f t="array" aca="1" ref="I124" ca="1">INDEX(Nom,MATCH(SMALL(COUNTIF(Nom,"&lt;="&amp;Nom),ROW(A123)),COUNTIF(Nom,"&lt;="&amp;Nom),0))</f>
        <v>WELSH LOUIS</v>
      </c>
    </row>
    <row r="125" spans="1:9">
      <c r="A125" s="86" t="s">
        <v>323</v>
      </c>
      <c r="I125" s="85" t="str">
        <f t="array" aca="1" ref="I125" ca="1">INDEX(Nom,MATCH(SMALL(COUNTIF(Nom,"&lt;="&amp;Nom),ROW(A124)),COUNTIF(Nom,"&lt;="&amp;Nom),0))</f>
        <v>YILMAZ HACIL</v>
      </c>
    </row>
    <row r="126" spans="1:9">
      <c r="A126" s="2" t="s">
        <v>324</v>
      </c>
      <c r="I126" s="85" t="str">
        <f t="array" aca="1" ref="I126" ca="1">INDEX(Nom,MATCH(SMALL(COUNTIF(Nom,"&lt;="&amp;Nom),ROW(A125)),COUNTIF(Nom,"&lt;="&amp;Nom),0))</f>
        <v>YILMAZ MEHMET ALI</v>
      </c>
    </row>
    <row r="127" spans="1:9">
      <c r="A127" s="2" t="s">
        <v>325</v>
      </c>
      <c r="I127" s="85" t="str">
        <f t="array" aca="1" ref="I127" ca="1">INDEX(Nom,MATCH(SMALL(COUNTIF(Nom,"&lt;="&amp;Nom),ROW(A126)),COUNTIF(Nom,"&lt;="&amp;Nom),0))</f>
        <v>ZAKHNINI MOHAMED</v>
      </c>
    </row>
    <row r="128" spans="1:9">
      <c r="A128" s="2" t="s">
        <v>326</v>
      </c>
      <c r="I128" s="85" t="str">
        <f t="array" aca="1" ref="I128" ca="1">INDEX(Nom,MATCH(SMALL(COUNTIF(Nom,"&lt;="&amp;Nom),ROW(A127)),COUNTIF(Nom,"&lt;="&amp;Nom),0))</f>
        <v>ZBAIR  JAMAL</v>
      </c>
    </row>
    <row r="129" spans="1:9">
      <c r="A129" s="86" t="s">
        <v>327</v>
      </c>
      <c r="I129" s="85" t="str">
        <f t="array" aca="1" ref="I129" ca="1">INDEX(Nom,MATCH(SMALL(COUNTIF(Nom,"&lt;="&amp;Nom),ROW(A128)),COUNTIF(Nom,"&lt;="&amp;Nom),0))</f>
        <v>ZBAIRI ABDELHAFID</v>
      </c>
    </row>
    <row r="130" spans="1:9">
      <c r="A130" s="86" t="s">
        <v>328</v>
      </c>
      <c r="I130" s="85" t="str">
        <f t="array" aca="1" ref="I130" ca="1">INDEX(Nom,MATCH(SMALL(COUNTIF(Nom,"&lt;="&amp;Nom),ROW(A129)),COUNTIF(Nom,"&lt;="&amp;Nom),0))</f>
        <v>ZENGOUR MOUNAIM</v>
      </c>
    </row>
    <row r="131" spans="1:9">
      <c r="A131" s="86" t="s">
        <v>329</v>
      </c>
      <c r="I131" s="85" t="str">
        <f t="array" aca="1" ref="I131" ca="1">INDEX(Nom,MATCH(SMALL(COUNTIF(Nom,"&lt;="&amp;Nom),ROW(A130)),COUNTIF(Nom,"&lt;="&amp;Nom),0))</f>
        <v>ZIAD  CHAABANE</v>
      </c>
    </row>
    <row r="132" spans="1:9">
      <c r="A132" s="86" t="s">
        <v>330</v>
      </c>
      <c r="I132" s="85" t="str">
        <f t="array" aca="1" ref="I132" ca="1">INDEX(Nom,MATCH(SMALL(COUNTIF(Nom,"&lt;="&amp;Nom),ROW(A131)),COUNTIF(Nom,"&lt;="&amp;Nom),0))</f>
        <v>ZIAD ALI</v>
      </c>
    </row>
    <row r="133" spans="1:9">
      <c r="I133" s="85" t="e">
        <f t="array" aca="1" ref="I133" ca="1">INDEX(Nom,MATCH(SMALL(COUNTIF(Nom,"&lt;="&amp;Nom),ROW(A132)),COUNTIF(Nom,"&lt;="&amp;Nom),0))</f>
        <v>#NUM!</v>
      </c>
    </row>
    <row r="134" spans="1:9">
      <c r="I134" s="85" t="e">
        <f t="array" aca="1" ref="I134" ca="1">INDEX(Nom,MATCH(SMALL(COUNTIF(Nom,"&lt;="&amp;Nom),ROW(A133)),COUNTIF(Nom,"&lt;="&amp;Nom),0))</f>
        <v>#NUM!</v>
      </c>
    </row>
    <row r="135" spans="1:9">
      <c r="I135" s="85" t="e">
        <f t="array" aca="1" ref="I135" ca="1">INDEX(Nom,MATCH(SMALL(COUNTIF(Nom,"&lt;="&amp;Nom),ROW(A134)),COUNTIF(Nom,"&lt;="&amp;Nom),0))</f>
        <v>#NUM!</v>
      </c>
    </row>
    <row r="136" spans="1:9">
      <c r="I136" s="85" t="e">
        <f t="array" aca="1" ref="I136" ca="1">INDEX(Nom,MATCH(SMALL(COUNTIF(Nom,"&lt;="&amp;Nom),ROW(A135)),COUNTIF(Nom,"&lt;="&amp;Nom),0))</f>
        <v>#NUM!</v>
      </c>
    </row>
    <row r="137" spans="1:9">
      <c r="I137" s="85" t="e">
        <f t="array" aca="1" ref="I137" ca="1">INDEX(Nom,MATCH(SMALL(COUNTIF(Nom,"&lt;="&amp;Nom),ROW(A136)),COUNTIF(Nom,"&lt;="&amp;Nom),0))</f>
        <v>#NUM!</v>
      </c>
    </row>
    <row r="138" spans="1:9">
      <c r="I138" s="85" t="e">
        <f t="array" aca="1" ref="I138" ca="1">INDEX(Nom,MATCH(SMALL(COUNTIF(Nom,"&lt;="&amp;Nom),ROW(A137)),COUNTIF(Nom,"&lt;="&amp;Nom),0))</f>
        <v>#NUM!</v>
      </c>
    </row>
    <row r="139" spans="1:9">
      <c r="I139" s="85" t="e">
        <f t="array" aca="1" ref="I139" ca="1">INDEX(Nom,MATCH(SMALL(COUNTIF(Nom,"&lt;="&amp;Nom),ROW(A138)),COUNTIF(Nom,"&lt;="&amp;Nom),0))</f>
        <v>#NUM!</v>
      </c>
    </row>
    <row r="140" spans="1:9">
      <c r="I140" s="85" t="e">
        <f t="array" aca="1" ref="I140" ca="1">INDEX(Nom,MATCH(SMALL(COUNTIF(Nom,"&lt;="&amp;Nom),ROW(A139)),COUNTIF(Nom,"&lt;="&amp;Nom),0))</f>
        <v>#NUM!</v>
      </c>
    </row>
    <row r="141" spans="1:9">
      <c r="I141" s="85" t="e">
        <f t="array" aca="1" ref="I141" ca="1">INDEX(Nom,MATCH(SMALL(COUNTIF(Nom,"&lt;="&amp;Nom),ROW(A140)),COUNTIF(Nom,"&lt;="&amp;Nom),0))</f>
        <v>#NUM!</v>
      </c>
    </row>
    <row r="142" spans="1:9">
      <c r="I142" s="85" t="e">
        <f t="array" aca="1" ref="I142" ca="1">INDEX(Nom,MATCH(SMALL(COUNTIF(Nom,"&lt;="&amp;Nom),ROW(A141)),COUNTIF(Nom,"&lt;="&amp;Nom),0))</f>
        <v>#NUM!</v>
      </c>
    </row>
    <row r="143" spans="1:9">
      <c r="I143" s="85" t="e">
        <f t="array" aca="1" ref="I143" ca="1">INDEX(Nom,MATCH(SMALL(COUNTIF(Nom,"&lt;="&amp;Nom),ROW(A142)),COUNTIF(Nom,"&lt;="&amp;Nom),0))</f>
        <v>#NUM!</v>
      </c>
    </row>
    <row r="144" spans="1:9">
      <c r="I144" s="85" t="e">
        <f t="array" aca="1" ref="I144" ca="1">INDEX(Nom,MATCH(SMALL(COUNTIF(Nom,"&lt;="&amp;Nom),ROW(A143)),COUNTIF(Nom,"&lt;="&amp;Nom),0))</f>
        <v>#NUM!</v>
      </c>
    </row>
    <row r="145" spans="9:9">
      <c r="I145" s="85" t="e">
        <f t="array" aca="1" ref="I145" ca="1">INDEX(Nom,MATCH(SMALL(COUNTIF(Nom,"&lt;="&amp;Nom),ROW(A144)),COUNTIF(Nom,"&lt;="&amp;Nom),0))</f>
        <v>#NUM!</v>
      </c>
    </row>
    <row r="146" spans="9:9">
      <c r="I146" s="85" t="e">
        <f t="array" aca="1" ref="I146" ca="1">INDEX(Nom,MATCH(SMALL(COUNTIF(Nom,"&lt;="&amp;Nom),ROW(A145)),COUNTIF(Nom,"&lt;="&amp;Nom),0))</f>
        <v>#NUM!</v>
      </c>
    </row>
    <row r="147" spans="9:9">
      <c r="I147" s="85" t="e">
        <f t="array" aca="1" ref="I147" ca="1">INDEX(Nom,MATCH(SMALL(COUNTIF(Nom,"&lt;="&amp;Nom),ROW(A146)),COUNTIF(Nom,"&lt;="&amp;Nom),0))</f>
        <v>#NUM!</v>
      </c>
    </row>
    <row r="148" spans="9:9">
      <c r="I148" s="85" t="e">
        <f t="array" aca="1" ref="I148" ca="1">INDEX(Nom,MATCH(SMALL(COUNTIF(Nom,"&lt;="&amp;Nom),ROW(A147)),COUNTIF(Nom,"&lt;="&amp;Nom),0))</f>
        <v>#NUM!</v>
      </c>
    </row>
    <row r="149" spans="9:9">
      <c r="I149" s="85" t="e">
        <f t="array" aca="1" ref="I149" ca="1">INDEX(Nom,MATCH(SMALL(COUNTIF(Nom,"&lt;="&amp;Nom),ROW(A148)),COUNTIF(Nom,"&lt;="&amp;Nom),0))</f>
        <v>#NUM!</v>
      </c>
    </row>
    <row r="150" spans="9:9">
      <c r="I150" s="85" t="e">
        <f t="array" aca="1" ref="I150" ca="1">INDEX(Nom,MATCH(SMALL(COUNTIF(Nom,"&lt;="&amp;Nom),ROW(A149)),COUNTIF(Nom,"&lt;="&amp;Nom),0))</f>
        <v>#NUM!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</vt:i4>
      </vt:variant>
    </vt:vector>
  </HeadingPairs>
  <TitlesOfParts>
    <vt:vector size="6" baseType="lpstr">
      <vt:lpstr>ACCUEIL</vt:lpstr>
      <vt:lpstr>UA 999 NEWARK</vt:lpstr>
      <vt:lpstr>UA 950 WASHINGTON</vt:lpstr>
      <vt:lpstr>UA 972 CHICAGO</vt:lpstr>
      <vt:lpstr>Parametres</vt:lpstr>
      <vt:lpstr>dept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grp032155</dc:creator>
  <cp:lastModifiedBy>grp032155</cp:lastModifiedBy>
  <dcterms:created xsi:type="dcterms:W3CDTF">2016-01-23T17:25:16Z</dcterms:created>
  <dcterms:modified xsi:type="dcterms:W3CDTF">2016-01-24T13:16:06Z</dcterms:modified>
</cp:coreProperties>
</file>