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Sebdetiege/Desktop/"/>
    </mc:Choice>
  </mc:AlternateContent>
  <xr:revisionPtr revIDLastSave="0" documentId="13_ncr:1_{A950302A-6BEC-E241-AC2A-80FCC58A135D}" xr6:coauthVersionLast="45" xr6:coauthVersionMax="45" xr10:uidLastSave="{00000000-0000-0000-0000-000000000000}"/>
  <bookViews>
    <workbookView xWindow="5220" yWindow="3840" windowWidth="28040" windowHeight="17440" xr2:uid="{639BF902-E11F-5041-B91E-B0B97F9575F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1" l="1"/>
  <c r="C1" i="1"/>
  <c r="C2" i="1"/>
  <c r="B3" i="1"/>
  <c r="B2" i="1"/>
  <c r="B7" i="1"/>
  <c r="B6" i="1"/>
</calcChain>
</file>

<file path=xl/sharedStrings.xml><?xml version="1.0" encoding="utf-8"?>
<sst xmlns="http://schemas.openxmlformats.org/spreadsheetml/2006/main" count="27" uniqueCount="26">
  <si>
    <t>Salaire mensuel brut</t>
  </si>
  <si>
    <t>Revenu proffessionnel</t>
  </si>
  <si>
    <t>de 0,01 € à 15170,00 €</t>
  </si>
  <si>
    <t>de 15701,01 € à 24260,00 €</t>
  </si>
  <si>
    <t>de 24260,01 € à 46340,00 €</t>
  </si>
  <si>
    <t>supérieur à 46340,01€</t>
  </si>
  <si>
    <t>impot de base</t>
  </si>
  <si>
    <t>7948,5 € + 48,15% au-delà de 24260 €</t>
  </si>
  <si>
    <t>4057,98 € + 42,80% au-delà de 15170 €</t>
  </si>
  <si>
    <t>18580,02 € + 53,5 % au-delà de 46340 €</t>
  </si>
  <si>
    <t>Enfant à charge</t>
  </si>
  <si>
    <t>Nbre</t>
  </si>
  <si>
    <t>Réduction de l'impôt</t>
  </si>
  <si>
    <t>Barème de base annuel</t>
  </si>
  <si>
    <t>salaire annuel imposable</t>
  </si>
  <si>
    <t>???</t>
  </si>
  <si>
    <t>calcul du précompte annuel</t>
  </si>
  <si>
    <t>calcul précompte mensuel</t>
  </si>
  <si>
    <t>salaire net</t>
  </si>
  <si>
    <t>L'arrondis se fait au cent supérieur ou inférieur selon que le chiffre du millième atteint ou non 5</t>
  </si>
  <si>
    <t>ONSS mensuelle</t>
  </si>
  <si>
    <t>ONSS aannuelle</t>
  </si>
  <si>
    <t>Calcul du précompte :</t>
  </si>
  <si>
    <t>Prendre salaire annuel imposable</t>
  </si>
  <si>
    <t>calculer le précompte sur base du tableau à gauche - le montant pour les enfants à charge</t>
  </si>
  <si>
    <t>Enfant à charge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</si>
</sst>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_);[Red]\(#,##0\ &quot;€&quot;\)"/>
    <numFmt numFmtId="8" formatCode="#,##0.00\ &quot;€&quot;_);[Red]\(#,##0.00\ &quot;€&quot;\)"/>
    <numFmt numFmtId="167" formatCode="#,##0.000\ &quot;€&quot;_);[Red]\(#,##0.000\ &quot;€&quot;\)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8" fontId="0" fillId="0" borderId="0" xfId="0" applyNumberFormat="1"/>
    <xf numFmtId="10" fontId="0" fillId="0" borderId="0" xfId="0" applyNumberFormat="1"/>
    <xf numFmtId="6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DCFB9E-A014-7240-820E-0F6FB5035E80}" name="Tableau1" displayName="Tableau1" ref="A15:B19" totalsRowShown="0">
  <autoFilter ref="A15:B19" xr:uid="{34B0563F-AC1E-2C40-B756-F9557BA70F4E}">
    <filterColumn colId="0" hiddenButton="1"/>
    <filterColumn colId="1" hiddenButton="1"/>
  </autoFilter>
  <tableColumns count="2">
    <tableColumn id="1" xr3:uid="{FCFF800A-2D06-3543-A63C-1EC0B2A3530E}" name="Revenu proffessionnel"/>
    <tableColumn id="2" xr3:uid="{4CCC06C4-E7CF-FA44-BA2F-A785356F115E}" name="impot de bas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B5BFC6-BC40-CE4E-B266-66E0C589EBF5}">
  <dimension ref="A1:K31"/>
  <sheetViews>
    <sheetView tabSelected="1" workbookViewId="0">
      <selection activeCell="B10" sqref="B10"/>
    </sheetView>
  </sheetViews>
  <sheetFormatPr baseColWidth="10" defaultRowHeight="16" x14ac:dyDescent="0.2"/>
  <cols>
    <col min="1" max="1" width="23.6640625" bestFit="1" customWidth="1"/>
    <col min="2" max="2" width="34.1640625" bestFit="1" customWidth="1"/>
    <col min="3" max="3" width="11.33203125" bestFit="1" customWidth="1"/>
    <col min="11" max="11" width="11.33203125" bestFit="1" customWidth="1"/>
  </cols>
  <sheetData>
    <row r="1" spans="1:11" x14ac:dyDescent="0.2">
      <c r="A1" t="s">
        <v>0</v>
      </c>
      <c r="B1" s="4">
        <v>4365.2879999999996</v>
      </c>
      <c r="C1" s="4">
        <f>ROUND(B1,2)</f>
        <v>4365.29</v>
      </c>
    </row>
    <row r="2" spans="1:11" x14ac:dyDescent="0.2">
      <c r="A2" t="s">
        <v>20</v>
      </c>
      <c r="B2" s="4">
        <f>496.992</f>
        <v>496.99200000000002</v>
      </c>
      <c r="C2" s="4">
        <f>B2*12</f>
        <v>5963.9040000000005</v>
      </c>
    </row>
    <row r="3" spans="1:11" x14ac:dyDescent="0.2">
      <c r="A3" t="s">
        <v>21</v>
      </c>
      <c r="B3" s="4">
        <f>ROUND(B2*12,2)</f>
        <v>5963.9</v>
      </c>
      <c r="C3" t="s">
        <v>19</v>
      </c>
      <c r="K3" s="4"/>
    </row>
    <row r="4" spans="1:11" x14ac:dyDescent="0.2">
      <c r="A4" t="s">
        <v>14</v>
      </c>
      <c r="B4" s="4">
        <f>ROUND(B1*12-B3,2)</f>
        <v>46419.56</v>
      </c>
      <c r="C4" t="s">
        <v>19</v>
      </c>
    </row>
    <row r="5" spans="1:11" x14ac:dyDescent="0.2">
      <c r="A5" t="s">
        <v>16</v>
      </c>
      <c r="B5" t="s">
        <v>15</v>
      </c>
    </row>
    <row r="6" spans="1:11" x14ac:dyDescent="0.2">
      <c r="A6" t="s">
        <v>17</v>
      </c>
      <c r="B6" t="e">
        <f>B5/12</f>
        <v>#VALUE!</v>
      </c>
    </row>
    <row r="7" spans="1:11" x14ac:dyDescent="0.2">
      <c r="A7" t="s">
        <v>18</v>
      </c>
      <c r="B7" s="1" t="e">
        <f>B1-B6</f>
        <v>#VALUE!</v>
      </c>
    </row>
    <row r="9" spans="1:11" x14ac:dyDescent="0.2">
      <c r="A9" t="s">
        <v>25</v>
      </c>
      <c r="B9">
        <v>2</v>
      </c>
    </row>
    <row r="14" spans="1:11" x14ac:dyDescent="0.2">
      <c r="A14" t="s">
        <v>13</v>
      </c>
    </row>
    <row r="15" spans="1:11" x14ac:dyDescent="0.2">
      <c r="A15" t="s">
        <v>1</v>
      </c>
      <c r="B15" t="s">
        <v>6</v>
      </c>
    </row>
    <row r="16" spans="1:11" x14ac:dyDescent="0.2">
      <c r="A16" t="s">
        <v>2</v>
      </c>
      <c r="B16" s="2">
        <v>0.26750000000000002</v>
      </c>
      <c r="D16" t="s">
        <v>22</v>
      </c>
    </row>
    <row r="17" spans="1:4" x14ac:dyDescent="0.2">
      <c r="A17" t="s">
        <v>3</v>
      </c>
      <c r="B17" t="s">
        <v>8</v>
      </c>
      <c r="D17" t="s">
        <v>23</v>
      </c>
    </row>
    <row r="18" spans="1:4" x14ac:dyDescent="0.2">
      <c r="A18" t="s">
        <v>4</v>
      </c>
      <c r="B18" t="s">
        <v>7</v>
      </c>
      <c r="D18" t="s">
        <v>24</v>
      </c>
    </row>
    <row r="19" spans="1:4" x14ac:dyDescent="0.2">
      <c r="A19" t="s">
        <v>5</v>
      </c>
      <c r="B19" t="s">
        <v>9</v>
      </c>
    </row>
    <row r="22" spans="1:4" x14ac:dyDescent="0.2">
      <c r="A22" t="s">
        <v>10</v>
      </c>
    </row>
    <row r="23" spans="1:4" x14ac:dyDescent="0.2">
      <c r="A23" t="s">
        <v>11</v>
      </c>
      <c r="B23" t="s">
        <v>12</v>
      </c>
    </row>
    <row r="24" spans="1:4" x14ac:dyDescent="0.2">
      <c r="A24">
        <v>1</v>
      </c>
      <c r="B24" s="3">
        <v>540</v>
      </c>
    </row>
    <row r="25" spans="1:4" x14ac:dyDescent="0.2">
      <c r="A25">
        <v>2</v>
      </c>
      <c r="B25" s="3">
        <v>1476</v>
      </c>
    </row>
    <row r="26" spans="1:4" x14ac:dyDescent="0.2">
      <c r="A26">
        <v>3</v>
      </c>
      <c r="B26" s="3">
        <v>3912</v>
      </c>
    </row>
    <row r="27" spans="1:4" x14ac:dyDescent="0.2">
      <c r="A27">
        <v>4</v>
      </c>
      <c r="B27" s="3">
        <v>6804</v>
      </c>
    </row>
    <row r="28" spans="1:4" x14ac:dyDescent="0.2">
      <c r="A28">
        <v>5</v>
      </c>
      <c r="B28" s="3">
        <v>9972</v>
      </c>
    </row>
    <row r="29" spans="1:4" x14ac:dyDescent="0.2">
      <c r="A29">
        <v>6</v>
      </c>
      <c r="B29" s="3">
        <v>13128</v>
      </c>
    </row>
    <row r="30" spans="1:4" x14ac:dyDescent="0.2">
      <c r="A30">
        <v>7</v>
      </c>
      <c r="B30" s="3">
        <v>16308</v>
      </c>
    </row>
    <row r="31" spans="1:4" x14ac:dyDescent="0.2">
      <c r="A31">
        <v>8</v>
      </c>
      <c r="B31" s="3">
        <v>19824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2023-01-02T15:14:03Z</dcterms:created>
  <dcterms:modified xsi:type="dcterms:W3CDTF">2023-01-02T15:49:17Z</dcterms:modified>
</cp:coreProperties>
</file>