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450" windowWidth="20310" windowHeight="7275" tabRatio="804" activeTab="1"/>
  </bookViews>
  <sheets>
    <sheet name="Statistiques" sheetId="12" r:id="rId1"/>
    <sheet name="Aout Septembre" sheetId="14" r:id="rId2"/>
    <sheet name="Septembre Octobre" sheetId="25" r:id="rId3"/>
    <sheet name="Octobre Novembre" sheetId="26" r:id="rId4"/>
    <sheet name="Novembre Décembre" sheetId="27" r:id="rId5"/>
    <sheet name="Décembre Janvier" sheetId="28" r:id="rId6"/>
    <sheet name="Janvier Février" sheetId="29" r:id="rId7"/>
    <sheet name="Février Mars" sheetId="30" r:id="rId8"/>
    <sheet name="Mars Avril" sheetId="31" r:id="rId9"/>
    <sheet name="Avril Mai" sheetId="32" r:id="rId10"/>
    <sheet name="Mai Juin" sheetId="33" r:id="rId11"/>
    <sheet name="Juin Juillet" sheetId="34" r:id="rId12"/>
  </sheets>
  <functionGroups/>
  <definedNames>
    <definedName name="SR">'Aout Septembre'!$AD$2:$AD$8</definedName>
    <definedName name="SS">'Aout Septembre'!$AC$2:$AC$50</definedName>
  </definedNames>
  <calcPr calcId="125725" calcMode="manual"/>
</workbook>
</file>

<file path=xl/calcChain.xml><?xml version="1.0" encoding="utf-8"?>
<calcChain xmlns="http://schemas.openxmlformats.org/spreadsheetml/2006/main">
  <c r="T8" i="26"/>
  <c r="U8"/>
  <c r="T9"/>
  <c r="U9"/>
  <c r="T10"/>
  <c r="U10"/>
  <c r="T11"/>
  <c r="U11"/>
  <c r="T12"/>
  <c r="U12"/>
  <c r="T24"/>
  <c r="U24"/>
  <c r="T25"/>
  <c r="U25"/>
  <c r="T26"/>
  <c r="U26"/>
  <c r="T29"/>
  <c r="U29"/>
  <c r="T30"/>
  <c r="U30"/>
  <c r="T31"/>
  <c r="U31"/>
  <c r="T32"/>
  <c r="U32"/>
  <c r="T33"/>
  <c r="U33"/>
  <c r="T17" i="14"/>
  <c r="U17"/>
  <c r="T6" i="34"/>
  <c r="U6"/>
  <c r="T7"/>
  <c r="U7"/>
  <c r="T10"/>
  <c r="U10"/>
  <c r="T11"/>
  <c r="U11"/>
  <c r="T12"/>
  <c r="U12"/>
  <c r="T13"/>
  <c r="U13"/>
  <c r="T14"/>
  <c r="U14"/>
  <c r="T17"/>
  <c r="U17"/>
  <c r="T18"/>
  <c r="U18"/>
  <c r="T19"/>
  <c r="U19"/>
  <c r="T20"/>
  <c r="U20"/>
  <c r="T21"/>
  <c r="U21"/>
  <c r="T25"/>
  <c r="U25"/>
  <c r="T26"/>
  <c r="U26"/>
  <c r="T27"/>
  <c r="U27"/>
  <c r="T28"/>
  <c r="U28"/>
  <c r="T29"/>
  <c r="U29"/>
  <c r="T6" i="33"/>
  <c r="U6"/>
  <c r="T7"/>
  <c r="U7"/>
  <c r="T8"/>
  <c r="U8"/>
  <c r="T9"/>
  <c r="U9"/>
  <c r="T10"/>
  <c r="U10"/>
  <c r="T13"/>
  <c r="U13"/>
  <c r="T14"/>
  <c r="U14"/>
  <c r="T15"/>
  <c r="U15"/>
  <c r="T20"/>
  <c r="U20"/>
  <c r="T21"/>
  <c r="U21"/>
  <c r="T22"/>
  <c r="U22"/>
  <c r="T23"/>
  <c r="U23"/>
  <c r="T24"/>
  <c r="U24"/>
  <c r="T28"/>
  <c r="U28"/>
  <c r="T29"/>
  <c r="U29"/>
  <c r="T30"/>
  <c r="U30"/>
  <c r="T31"/>
  <c r="U31"/>
  <c r="T34"/>
  <c r="U34"/>
  <c r="T35"/>
  <c r="U35"/>
  <c r="T9" i="32"/>
  <c r="U9"/>
  <c r="T10"/>
  <c r="U10"/>
  <c r="T11"/>
  <c r="U11"/>
  <c r="T12"/>
  <c r="U12"/>
  <c r="T15"/>
  <c r="U15"/>
  <c r="T16"/>
  <c r="U16"/>
  <c r="T17"/>
  <c r="U17"/>
  <c r="T18"/>
  <c r="U18"/>
  <c r="T19"/>
  <c r="U19"/>
  <c r="T24"/>
  <c r="U24"/>
  <c r="T25"/>
  <c r="U25"/>
  <c r="T26"/>
  <c r="U26"/>
  <c r="T27"/>
  <c r="U27"/>
  <c r="T31"/>
  <c r="U31"/>
  <c r="T32"/>
  <c r="U32"/>
  <c r="T33"/>
  <c r="U33"/>
  <c r="T34"/>
  <c r="U34"/>
  <c r="T5"/>
  <c r="U5"/>
  <c r="T6" i="31"/>
  <c r="U6"/>
  <c r="T7"/>
  <c r="U7"/>
  <c r="T8"/>
  <c r="U8"/>
  <c r="T11"/>
  <c r="U11"/>
  <c r="T12"/>
  <c r="U12"/>
  <c r="T13"/>
  <c r="U13"/>
  <c r="T14"/>
  <c r="U14"/>
  <c r="T15"/>
  <c r="U15"/>
  <c r="T18"/>
  <c r="U18"/>
  <c r="T19"/>
  <c r="U19"/>
  <c r="T20"/>
  <c r="U20"/>
  <c r="T21"/>
  <c r="U21"/>
  <c r="T22"/>
  <c r="U22"/>
  <c r="T25"/>
  <c r="U25"/>
  <c r="T26"/>
  <c r="U26"/>
  <c r="T27"/>
  <c r="U27"/>
  <c r="T28"/>
  <c r="U28"/>
  <c r="T29"/>
  <c r="U29"/>
  <c r="T32"/>
  <c r="U32"/>
  <c r="T33"/>
  <c r="U33"/>
  <c r="T34"/>
  <c r="U34"/>
  <c r="T35"/>
  <c r="U35"/>
  <c r="T6" i="30"/>
  <c r="U6"/>
  <c r="T7"/>
  <c r="U7"/>
  <c r="T8"/>
  <c r="U8"/>
  <c r="T11"/>
  <c r="U11"/>
  <c r="T12"/>
  <c r="U12"/>
  <c r="T13"/>
  <c r="U13"/>
  <c r="T14"/>
  <c r="U14"/>
  <c r="T15"/>
  <c r="U15"/>
  <c r="T18"/>
  <c r="U18"/>
  <c r="T19"/>
  <c r="U19"/>
  <c r="T23"/>
  <c r="U23"/>
  <c r="T24"/>
  <c r="U24"/>
  <c r="T25"/>
  <c r="U25"/>
  <c r="T28"/>
  <c r="U28"/>
  <c r="T29"/>
  <c r="U29"/>
  <c r="T30"/>
  <c r="U30"/>
  <c r="T31"/>
  <c r="U31"/>
  <c r="T32"/>
  <c r="U32"/>
  <c r="T35"/>
  <c r="U35"/>
  <c r="T5"/>
  <c r="U5"/>
  <c r="T7" i="29"/>
  <c r="U7"/>
  <c r="T8"/>
  <c r="U8"/>
  <c r="T9"/>
  <c r="U9"/>
  <c r="T10"/>
  <c r="U10"/>
  <c r="T11"/>
  <c r="U11"/>
  <c r="T14"/>
  <c r="U14"/>
  <c r="T15"/>
  <c r="U15"/>
  <c r="T16"/>
  <c r="U16"/>
  <c r="T17"/>
  <c r="U17"/>
  <c r="T18"/>
  <c r="U18"/>
  <c r="T21"/>
  <c r="U21"/>
  <c r="T22"/>
  <c r="U22"/>
  <c r="T23"/>
  <c r="U23"/>
  <c r="T24"/>
  <c r="U24"/>
  <c r="T25"/>
  <c r="U25"/>
  <c r="T28"/>
  <c r="U28"/>
  <c r="T29"/>
  <c r="U29"/>
  <c r="T30"/>
  <c r="U30"/>
  <c r="T31"/>
  <c r="U31"/>
  <c r="T32"/>
  <c r="U32"/>
  <c r="T35"/>
  <c r="U35"/>
  <c r="T24" i="28"/>
  <c r="U24"/>
  <c r="T25"/>
  <c r="U25"/>
  <c r="T26"/>
  <c r="U26"/>
  <c r="T27"/>
  <c r="U27"/>
  <c r="T28"/>
  <c r="U28"/>
  <c r="T31"/>
  <c r="U31"/>
  <c r="T32"/>
  <c r="U32"/>
  <c r="T33"/>
  <c r="U33"/>
  <c r="T34"/>
  <c r="U34"/>
  <c r="T35"/>
  <c r="U35"/>
  <c r="T6" i="27"/>
  <c r="U6"/>
  <c r="T7"/>
  <c r="U7"/>
  <c r="T8"/>
  <c r="U8"/>
  <c r="T9"/>
  <c r="U9"/>
  <c r="T12"/>
  <c r="U12"/>
  <c r="T13"/>
  <c r="U13"/>
  <c r="T14"/>
  <c r="U14"/>
  <c r="T15"/>
  <c r="U15"/>
  <c r="T16"/>
  <c r="U16"/>
  <c r="T19"/>
  <c r="U19"/>
  <c r="T20"/>
  <c r="U20"/>
  <c r="T21"/>
  <c r="U21"/>
  <c r="T23"/>
  <c r="U23"/>
  <c r="T24"/>
  <c r="U24"/>
  <c r="T27"/>
  <c r="U27"/>
  <c r="T28"/>
  <c r="U28"/>
  <c r="T29"/>
  <c r="U29"/>
  <c r="T30"/>
  <c r="U30"/>
  <c r="T31"/>
  <c r="U31"/>
  <c r="U5"/>
  <c r="T5"/>
  <c r="T5" i="26"/>
  <c r="U5"/>
  <c r="T5" i="25"/>
  <c r="U5"/>
  <c r="T6"/>
  <c r="U6"/>
  <c r="T7"/>
  <c r="U7"/>
  <c r="T10"/>
  <c r="U10"/>
  <c r="T11"/>
  <c r="U11"/>
  <c r="T12"/>
  <c r="U12"/>
  <c r="T13"/>
  <c r="U13"/>
  <c r="T14"/>
  <c r="U14"/>
  <c r="T17"/>
  <c r="U17"/>
  <c r="T18"/>
  <c r="U18"/>
  <c r="T19"/>
  <c r="U19"/>
  <c r="T20"/>
  <c r="U20"/>
  <c r="T21"/>
  <c r="U21"/>
  <c r="T25"/>
  <c r="U25"/>
  <c r="T26"/>
  <c r="U26"/>
  <c r="T27"/>
  <c r="U27"/>
  <c r="T28"/>
  <c r="U28"/>
  <c r="T29"/>
  <c r="U29"/>
  <c r="T32"/>
  <c r="U32"/>
  <c r="T33"/>
  <c r="U33"/>
  <c r="T34"/>
  <c r="U34"/>
  <c r="T20" i="14"/>
  <c r="U20"/>
  <c r="T21"/>
  <c r="U21"/>
  <c r="T22"/>
  <c r="U22"/>
  <c r="T23"/>
  <c r="U23"/>
  <c r="T24"/>
  <c r="U24"/>
  <c r="T27"/>
  <c r="U27"/>
  <c r="T28"/>
  <c r="U28"/>
  <c r="T29"/>
  <c r="U29"/>
  <c r="T30"/>
  <c r="U30"/>
  <c r="T31"/>
  <c r="U31"/>
  <c r="T34"/>
  <c r="U34"/>
  <c r="T35"/>
  <c r="U35"/>
  <c r="U5" i="34"/>
  <c r="T5"/>
  <c r="U5" i="31"/>
  <c r="T5"/>
  <c r="T35" i="25"/>
  <c r="U35"/>
  <c r="Y13" i="34"/>
  <c r="Y12"/>
  <c r="Y11"/>
  <c r="Y10"/>
  <c r="Y9"/>
  <c r="Y8"/>
  <c r="Y7"/>
  <c r="Y6"/>
  <c r="Y5"/>
  <c r="Y4"/>
  <c r="Y13" i="33"/>
  <c r="Y12"/>
  <c r="Y11"/>
  <c r="Y10"/>
  <c r="Y9"/>
  <c r="Y8"/>
  <c r="Y7"/>
  <c r="Y6"/>
  <c r="Y5"/>
  <c r="Y4"/>
  <c r="Y13" i="32"/>
  <c r="Y12"/>
  <c r="Y11"/>
  <c r="Y10"/>
  <c r="Y9"/>
  <c r="Y8"/>
  <c r="Y7"/>
  <c r="Y6"/>
  <c r="Y5"/>
  <c r="Y4"/>
  <c r="Y13" i="31"/>
  <c r="Y12"/>
  <c r="Y11"/>
  <c r="Y10"/>
  <c r="Y9"/>
  <c r="Y8"/>
  <c r="Y7"/>
  <c r="Y6"/>
  <c r="Y5"/>
  <c r="Y4"/>
  <c r="Y13" i="30"/>
  <c r="Y12"/>
  <c r="Y11"/>
  <c r="Y10"/>
  <c r="Y9"/>
  <c r="Y8"/>
  <c r="Y7"/>
  <c r="Y6"/>
  <c r="Y5"/>
  <c r="Y4"/>
  <c r="Y13" i="29"/>
  <c r="Y12"/>
  <c r="Y11"/>
  <c r="Y10"/>
  <c r="Y9"/>
  <c r="Y8"/>
  <c r="Y7"/>
  <c r="Y6"/>
  <c r="Y5"/>
  <c r="Y4"/>
  <c r="Y13" i="28"/>
  <c r="Y12"/>
  <c r="Y11"/>
  <c r="Y10"/>
  <c r="Y9"/>
  <c r="Y8"/>
  <c r="Y7"/>
  <c r="Y6"/>
  <c r="Y5"/>
  <c r="Y4"/>
  <c r="Y13" i="27"/>
  <c r="Y12"/>
  <c r="Y11"/>
  <c r="Y10"/>
  <c r="Y9"/>
  <c r="Y8"/>
  <c r="Y7"/>
  <c r="Y6"/>
  <c r="Y5"/>
  <c r="Y4"/>
  <c r="Y13" i="26"/>
  <c r="Y12"/>
  <c r="Y11"/>
  <c r="Y10"/>
  <c r="Y9"/>
  <c r="Y8"/>
  <c r="Y7"/>
  <c r="Y6"/>
  <c r="Y5"/>
  <c r="Y4"/>
  <c r="W32" i="29"/>
  <c r="W5" i="31"/>
  <c r="W35" i="30"/>
  <c r="W20"/>
  <c r="W8" i="31"/>
  <c r="W20" i="28"/>
  <c r="W11" i="27"/>
  <c r="W6" i="31"/>
  <c r="W5" i="33"/>
  <c r="Z5" i="31"/>
  <c r="W23" i="33"/>
  <c r="W28" i="32"/>
  <c r="W19" i="33"/>
  <c r="W24" i="29"/>
  <c r="W6" i="27"/>
  <c r="W34" i="29"/>
  <c r="W7" i="31"/>
  <c r="W31" i="27"/>
  <c r="W26" i="32"/>
  <c r="W10" i="31"/>
  <c r="W25" i="28"/>
  <c r="W11" i="14"/>
  <c r="W24" i="33"/>
  <c r="W31" i="32"/>
  <c r="W11" i="31"/>
  <c r="Z6" i="30"/>
  <c r="W23" i="27"/>
  <c r="Z8" i="28"/>
  <c r="W26"/>
  <c r="W10" i="14"/>
  <c r="W28" i="29"/>
  <c r="W12" i="27"/>
  <c r="Z12" i="34"/>
  <c r="W12" i="32"/>
  <c r="W30" i="27"/>
  <c r="W6" i="29"/>
  <c r="W21" i="31"/>
  <c r="Z10" i="29"/>
  <c r="W5"/>
  <c r="W15" i="27"/>
  <c r="W25" i="34"/>
  <c r="W14" i="14"/>
  <c r="W18" i="27"/>
  <c r="W6" i="33"/>
  <c r="W11" i="32"/>
  <c r="W17" i="31"/>
  <c r="W21" i="32"/>
  <c r="Z11" i="30"/>
  <c r="W28" i="31"/>
  <c r="W32" i="28"/>
  <c r="W18" i="30"/>
  <c r="W10" i="32"/>
  <c r="W34" i="14"/>
  <c r="W11" i="33"/>
  <c r="W6" i="14"/>
  <c r="W10" i="27"/>
  <c r="W17" i="30"/>
  <c r="Z10" i="31"/>
  <c r="W8" i="33"/>
  <c r="W13" i="32"/>
  <c r="W19" i="31"/>
  <c r="W14" i="33"/>
  <c r="W15" i="14"/>
  <c r="W18" i="29"/>
  <c r="W35" i="28"/>
  <c r="W12" i="29"/>
  <c r="W4" i="33"/>
  <c r="W31" i="34"/>
  <c r="W6"/>
  <c r="W21"/>
  <c r="W32" i="30"/>
  <c r="W23" i="14"/>
  <c r="Z13" i="31"/>
  <c r="W35" i="33"/>
  <c r="W18" i="31"/>
  <c r="W4"/>
  <c r="W10" i="29"/>
  <c r="W34" i="27"/>
  <c r="Z7" i="28"/>
  <c r="W21" i="27"/>
  <c r="W9" i="30"/>
  <c r="W31"/>
  <c r="W30" i="29"/>
  <c r="W27" i="30"/>
  <c r="W34" i="32"/>
  <c r="W13" i="34"/>
  <c r="W19" i="29"/>
  <c r="W33" i="32"/>
  <c r="W12" i="30"/>
  <c r="W25" i="29"/>
  <c r="Z13" i="30"/>
  <c r="W15" i="33"/>
  <c r="W27" i="27"/>
  <c r="W8" i="34"/>
  <c r="W26"/>
  <c r="W11" i="30"/>
  <c r="W33" i="34"/>
  <c r="W5" i="32"/>
  <c r="W32" i="33"/>
  <c r="W18"/>
  <c r="W9"/>
  <c r="Z9" i="31"/>
  <c r="W27" i="32"/>
  <c r="W15" i="30"/>
  <c r="W13"/>
  <c r="W15" i="34"/>
  <c r="W33" i="29"/>
  <c r="W22" i="28"/>
  <c r="W12" i="33"/>
  <c r="W18" i="28"/>
  <c r="W29" i="27"/>
  <c r="W29" i="33"/>
  <c r="W20" i="14"/>
  <c r="W32" i="34"/>
  <c r="W13" i="27"/>
  <c r="W17" i="28"/>
  <c r="W34" i="31"/>
  <c r="W29" i="32"/>
  <c r="Z8" i="29"/>
  <c r="W21" i="28"/>
  <c r="W35" i="32"/>
  <c r="W20" i="34"/>
  <c r="W22" i="32"/>
  <c r="W26" i="31"/>
  <c r="W26" i="30"/>
  <c r="Z7" i="31"/>
  <c r="W24" i="28"/>
  <c r="W13" i="29"/>
  <c r="W19" i="28"/>
  <c r="W13"/>
  <c r="W31" i="29"/>
  <c r="W29" i="31"/>
  <c r="Z8"/>
  <c r="W33" i="27"/>
  <c r="W12" i="34"/>
  <c r="W29" i="30"/>
  <c r="W8" i="14"/>
  <c r="W24" i="32"/>
  <c r="W9"/>
  <c r="W23" i="30"/>
  <c r="W30" i="32"/>
  <c r="W27" i="14"/>
  <c r="W25" i="27"/>
  <c r="W31" i="28"/>
  <c r="W25" i="33"/>
  <c r="W12" i="31"/>
  <c r="Z12" i="30"/>
  <c r="Z11" i="32"/>
  <c r="W35" i="31"/>
  <c r="W28" i="30"/>
  <c r="W9" i="14"/>
  <c r="Z9" i="30"/>
  <c r="W23" i="31"/>
  <c r="W5" i="14"/>
  <c r="W22" i="34"/>
  <c r="W17" i="27"/>
  <c r="W32" i="14"/>
  <c r="Z4" i="28"/>
  <c r="Z9" i="29"/>
  <c r="W19" i="34"/>
  <c r="W14" i="31"/>
  <c r="W5" i="30"/>
  <c r="W27" i="29"/>
  <c r="W22" i="14"/>
  <c r="W23" i="28"/>
  <c r="W6"/>
  <c r="W9" i="29"/>
  <c r="W7" i="33"/>
  <c r="W10" i="34"/>
  <c r="W13" i="31"/>
  <c r="Z10" i="32"/>
  <c r="Z10" i="30"/>
  <c r="W29" i="29"/>
  <c r="W30" i="14"/>
  <c r="W18"/>
  <c r="Z12" i="32"/>
  <c r="W7" i="27"/>
  <c r="W30" i="31"/>
  <c r="W34" i="28"/>
  <c r="W10" i="30"/>
  <c r="Z5" i="29"/>
  <c r="W14" i="27"/>
  <c r="W5" i="34"/>
  <c r="W5" i="28"/>
  <c r="W28" i="27"/>
  <c r="W33" i="31"/>
  <c r="Z12"/>
  <c r="W29" i="34"/>
  <c r="Z13"/>
  <c r="W25" i="14"/>
  <c r="W16" i="33"/>
  <c r="W4" i="27"/>
  <c r="W22" i="31"/>
  <c r="W27" i="33"/>
  <c r="W16" i="27"/>
  <c r="Z7" i="29"/>
  <c r="W8"/>
  <c r="Z13"/>
  <c r="W8" i="32"/>
  <c r="W34" i="30"/>
  <c r="W7"/>
  <c r="W14" i="32"/>
  <c r="W21" i="14"/>
  <c r="W29" i="28"/>
  <c r="W7" i="14"/>
  <c r="W20" i="29"/>
  <c r="W7"/>
  <c r="W22" i="33"/>
  <c r="W28" i="34"/>
  <c r="W17"/>
  <c r="W24" i="14"/>
  <c r="W5" i="27"/>
  <c r="Z6" i="28"/>
  <c r="Z8" i="32"/>
  <c r="W26" i="33"/>
  <c r="Z8" i="30"/>
  <c r="W16" i="32"/>
  <c r="W13" i="14"/>
  <c r="W11" i="29"/>
  <c r="W24" i="30"/>
  <c r="W14"/>
  <c r="W18" i="32"/>
  <c r="Z4"/>
  <c r="Z11" i="29"/>
  <c r="W9" i="28"/>
  <c r="W26" i="27"/>
  <c r="W33" i="30"/>
  <c r="W15" i="32"/>
  <c r="W35" i="34"/>
  <c r="W7" i="32"/>
  <c r="W24" i="27"/>
  <c r="W10" i="33"/>
  <c r="W16" i="28"/>
  <c r="W33" i="14"/>
  <c r="W21" i="30"/>
  <c r="Z11" i="34"/>
  <c r="W17" i="33"/>
  <c r="Z6" i="32"/>
  <c r="W35" i="29"/>
  <c r="W14"/>
  <c r="W30" i="33"/>
  <c r="W10" i="28"/>
  <c r="W20" i="32"/>
  <c r="Z11" i="31"/>
  <c r="W17" i="14"/>
  <c r="W29"/>
  <c r="W26" i="29"/>
  <c r="W8" i="27"/>
  <c r="W9" i="31"/>
  <c r="W19" i="32"/>
  <c r="W4" i="34"/>
  <c r="W34" i="33"/>
  <c r="Z6" i="31"/>
  <c r="W16" i="30"/>
  <c r="W20" i="33"/>
  <c r="W23" i="34"/>
  <c r="W15" i="29"/>
  <c r="W30" i="28"/>
  <c r="W6" i="30"/>
  <c r="W21" i="29"/>
  <c r="W31" i="31"/>
  <c r="W31" i="33"/>
  <c r="W12" i="14"/>
  <c r="W32" i="27"/>
  <c r="W31" i="14"/>
  <c r="W28"/>
  <c r="W6" i="32"/>
  <c r="Z9"/>
  <c r="W5" i="25"/>
  <c r="W32" i="32"/>
  <c r="W17"/>
  <c r="Z7" i="30"/>
  <c r="W15" i="31"/>
  <c r="W8" i="30"/>
  <c r="W23" i="29"/>
  <c r="W35" i="27"/>
  <c r="W15" i="28"/>
  <c r="Z6" i="29"/>
  <c r="W30" i="30"/>
  <c r="W14" i="28"/>
  <c r="Z12" i="29"/>
  <c r="W34" i="34"/>
  <c r="W35" i="14"/>
  <c r="W20" i="27"/>
  <c r="W16" i="29"/>
  <c r="W33" i="28"/>
  <c r="W19" i="30"/>
  <c r="W25" i="32"/>
  <c r="W11" i="34"/>
  <c r="W17" i="29"/>
  <c r="W7" i="34"/>
  <c r="W27"/>
  <c r="W28" i="28"/>
  <c r="W18" i="34"/>
  <c r="W33" i="33"/>
  <c r="Z5" i="28"/>
  <c r="W20" i="31"/>
  <c r="Z5" i="32"/>
  <c r="W22" i="30"/>
  <c r="W7" i="28"/>
  <c r="W22" i="27"/>
  <c r="W25" i="31"/>
  <c r="W14" i="34"/>
  <c r="W16" i="14"/>
  <c r="W24" i="34"/>
  <c r="W9" i="27"/>
  <c r="W32" i="31"/>
  <c r="W25" i="30"/>
  <c r="W24" i="31"/>
  <c r="W21" i="33"/>
  <c r="W27" i="28"/>
  <c r="W19" i="14"/>
  <c r="W9" i="34"/>
  <c r="W23" i="32"/>
  <c r="Z7"/>
  <c r="W13" i="33"/>
  <c r="W27" i="31"/>
  <c r="W16" i="34"/>
  <c r="W26" i="14"/>
  <c r="Z5" i="30"/>
  <c r="W19" i="27"/>
  <c r="W22" i="29"/>
  <c r="W16" i="31"/>
  <c r="W28" i="33"/>
  <c r="W11" i="28"/>
  <c r="W8"/>
  <c r="W30" i="34"/>
  <c r="W12" i="28"/>
  <c r="A36" i="12" l="1"/>
  <c r="A37"/>
  <c r="A38"/>
  <c r="A39"/>
  <c r="A40"/>
  <c r="A41"/>
  <c r="A42"/>
  <c r="A43"/>
  <c r="A44"/>
  <c r="A35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" l="1"/>
  <c r="V35" i="34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W37" l="1"/>
  <c r="V4" l="1"/>
  <c r="V35" i="33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W37"/>
  <c r="W4" i="30"/>
  <c r="Z11" i="33"/>
  <c r="W4" i="32"/>
  <c r="Z8" i="33"/>
  <c r="Z12" i="27"/>
  <c r="Z5" i="33"/>
  <c r="Z9" i="28"/>
  <c r="Z7" i="33"/>
  <c r="Z9" i="34"/>
  <c r="W4" i="29"/>
  <c r="Z4" i="30"/>
  <c r="Z10" i="33"/>
  <c r="W4" i="25"/>
  <c r="Z12" i="33"/>
  <c r="Z7" i="34"/>
  <c r="Z4" i="29"/>
  <c r="Z13" i="27"/>
  <c r="Z5" i="34"/>
  <c r="Z6" i="33"/>
  <c r="Z13" i="28"/>
  <c r="Z10"/>
  <c r="W9" i="25"/>
  <c r="Z9" i="33"/>
  <c r="Z6" i="34"/>
  <c r="Z13" i="33"/>
  <c r="W7" i="25"/>
  <c r="W6"/>
  <c r="Z10" i="34"/>
  <c r="Z13" i="32"/>
  <c r="Z4" i="31"/>
  <c r="W4" i="28"/>
  <c r="Z4" i="33"/>
  <c r="Z4" i="34"/>
  <c r="Z12" i="28"/>
  <c r="W8" i="25"/>
  <c r="Z11" i="28"/>
  <c r="Z8" i="34"/>
  <c r="W38" l="1"/>
  <c r="W38" i="32"/>
  <c r="H39" i="12"/>
  <c r="F7"/>
  <c r="L40"/>
  <c r="J31"/>
  <c r="H41"/>
  <c r="G42"/>
  <c r="L15"/>
  <c r="K16"/>
  <c r="H37"/>
  <c r="J23"/>
  <c r="G16"/>
  <c r="L22"/>
  <c r="H4"/>
  <c r="J10"/>
  <c r="I12"/>
  <c r="G35"/>
  <c r="F4"/>
  <c r="B17"/>
  <c r="K19"/>
  <c r="J19"/>
  <c r="I29"/>
  <c r="F27"/>
  <c r="K34"/>
  <c r="I18"/>
  <c r="J24"/>
  <c r="I26"/>
  <c r="W38" i="30"/>
  <c r="H3" i="12"/>
  <c r="B4"/>
  <c r="B31"/>
  <c r="L19"/>
  <c r="I16"/>
  <c r="H43"/>
  <c r="B20"/>
  <c r="K6"/>
  <c r="H28"/>
  <c r="C5"/>
  <c r="H22"/>
  <c r="G6"/>
  <c r="I7"/>
  <c r="I14"/>
  <c r="G40"/>
  <c r="I15"/>
  <c r="H16"/>
  <c r="G24"/>
  <c r="E44"/>
  <c r="L42"/>
  <c r="K9"/>
  <c r="H6"/>
  <c r="H33"/>
  <c r="K36"/>
  <c r="J27"/>
  <c r="F8"/>
  <c r="E30"/>
  <c r="G11"/>
  <c r="F39"/>
  <c r="E16"/>
  <c r="K38"/>
  <c r="K23"/>
  <c r="H20"/>
  <c r="G28"/>
  <c r="F30"/>
  <c r="H38"/>
  <c r="F6"/>
  <c r="K37"/>
  <c r="I5"/>
  <c r="F3"/>
  <c r="W38" i="28"/>
  <c r="E6" i="12"/>
  <c r="H8"/>
  <c r="B34"/>
  <c r="K7"/>
  <c r="F44"/>
  <c r="F29"/>
  <c r="E34"/>
  <c r="K28"/>
  <c r="J12"/>
  <c r="G9"/>
  <c r="F19"/>
  <c r="B24"/>
  <c r="C7"/>
  <c r="B32"/>
  <c r="J16"/>
  <c r="H27"/>
  <c r="B29"/>
  <c r="E33"/>
  <c r="J42"/>
  <c r="I9"/>
  <c r="H10"/>
  <c r="F33"/>
  <c r="E28"/>
  <c r="L26"/>
  <c r="L5"/>
  <c r="J14"/>
  <c r="F37"/>
  <c r="K44"/>
  <c r="L31"/>
  <c r="H35"/>
  <c r="L17"/>
  <c r="L25"/>
  <c r="B27"/>
  <c r="K27"/>
  <c r="B21"/>
  <c r="K21"/>
  <c r="J21"/>
  <c r="H13"/>
  <c r="G13"/>
  <c r="F23"/>
  <c r="L29"/>
  <c r="K30"/>
  <c r="I39"/>
  <c r="G4"/>
  <c r="L12"/>
  <c r="J38"/>
  <c r="K3"/>
  <c r="W38" i="33"/>
  <c r="I36" i="12"/>
  <c r="K10"/>
  <c r="K32"/>
  <c r="B18"/>
  <c r="I23"/>
  <c r="L6"/>
  <c r="H24"/>
  <c r="L33"/>
  <c r="G32"/>
  <c r="I30"/>
  <c r="L39"/>
  <c r="G39"/>
  <c r="K40"/>
  <c r="F40"/>
  <c r="J6"/>
  <c r="G29"/>
  <c r="C6"/>
  <c r="E4"/>
  <c r="J44"/>
  <c r="J28"/>
  <c r="G25"/>
  <c r="F34"/>
  <c r="I43"/>
  <c r="B23"/>
  <c r="H44"/>
  <c r="E13"/>
  <c r="G34"/>
  <c r="J17"/>
  <c r="I35"/>
  <c r="E19"/>
  <c r="F42"/>
  <c r="J8"/>
  <c r="B13"/>
  <c r="I10"/>
  <c r="E22"/>
  <c r="H19"/>
  <c r="J15"/>
  <c r="F21"/>
  <c r="E20"/>
  <c r="K26"/>
  <c r="J3"/>
  <c r="H36"/>
  <c r="F17"/>
  <c r="I42"/>
  <c r="B30"/>
  <c r="I27"/>
  <c r="L10"/>
  <c r="G33"/>
  <c r="J43"/>
  <c r="B5"/>
  <c r="I44"/>
  <c r="E14"/>
  <c r="H11"/>
  <c r="J7"/>
  <c r="B12"/>
  <c r="I17"/>
  <c r="E5"/>
  <c r="H18"/>
  <c r="L27"/>
  <c r="E43"/>
  <c r="L23"/>
  <c r="K24"/>
  <c r="E32"/>
  <c r="W38" i="29"/>
  <c r="G3" i="12"/>
  <c r="G30"/>
  <c r="E21"/>
  <c r="E26"/>
  <c r="H23"/>
  <c r="L24"/>
  <c r="G23"/>
  <c r="K33"/>
  <c r="B19"/>
  <c r="H40"/>
  <c r="L7"/>
  <c r="H25"/>
  <c r="K8"/>
  <c r="B26"/>
  <c r="I31"/>
  <c r="L14"/>
  <c r="H32"/>
  <c r="K41"/>
  <c r="F41"/>
  <c r="E27"/>
  <c r="J33"/>
  <c r="I19"/>
  <c r="F16"/>
  <c r="C8"/>
  <c r="E29"/>
  <c r="L34"/>
  <c r="G37"/>
  <c r="K20"/>
  <c r="F38"/>
  <c r="J4"/>
  <c r="B9"/>
  <c r="H12"/>
  <c r="L21"/>
  <c r="G20"/>
  <c r="K22"/>
  <c r="F22"/>
  <c r="J30"/>
  <c r="L28"/>
  <c r="G27"/>
  <c r="J37"/>
  <c r="F13"/>
  <c r="I38"/>
  <c r="H29"/>
  <c r="E15"/>
  <c r="L3"/>
  <c r="I6"/>
  <c r="H15"/>
  <c r="G15"/>
  <c r="E9"/>
  <c r="I32"/>
  <c r="L41"/>
  <c r="H17"/>
  <c r="K42"/>
  <c r="F24"/>
  <c r="J32"/>
  <c r="I34"/>
  <c r="L43"/>
  <c r="G43"/>
  <c r="I40"/>
  <c r="E10"/>
  <c r="H7"/>
  <c r="L8"/>
  <c r="G7"/>
  <c r="K17"/>
  <c r="F10"/>
  <c r="J18"/>
  <c r="C4"/>
  <c r="I20"/>
  <c r="E25"/>
  <c r="F43"/>
  <c r="J25"/>
  <c r="B6"/>
  <c r="I11"/>
  <c r="L36"/>
  <c r="K12"/>
  <c r="J39"/>
  <c r="G36"/>
  <c r="G18"/>
  <c r="F20"/>
  <c r="B33"/>
  <c r="H5"/>
  <c r="L30"/>
  <c r="G5"/>
  <c r="K15"/>
  <c r="F15"/>
  <c r="I22"/>
  <c r="E17"/>
  <c r="H31"/>
  <c r="L32"/>
  <c r="G31"/>
  <c r="J41"/>
  <c r="L38"/>
  <c r="G38"/>
  <c r="K5"/>
  <c r="G22"/>
  <c r="J5"/>
  <c r="J35"/>
  <c r="I4"/>
  <c r="G26"/>
  <c r="F26"/>
  <c r="B15"/>
  <c r="L35"/>
  <c r="L13"/>
  <c r="G12"/>
  <c r="K14"/>
  <c r="F14"/>
  <c r="J22"/>
  <c r="E23"/>
  <c r="H30"/>
  <c r="K39"/>
  <c r="G14"/>
  <c r="J40"/>
  <c r="E24"/>
  <c r="H21"/>
  <c r="K4"/>
  <c r="G21"/>
  <c r="K31"/>
  <c r="F31"/>
  <c r="F36"/>
  <c r="H14"/>
  <c r="G41"/>
  <c r="E8"/>
  <c r="L4"/>
  <c r="K13"/>
  <c r="J13"/>
  <c r="L11"/>
  <c r="J9"/>
  <c r="F28"/>
  <c r="I37"/>
  <c r="E7"/>
  <c r="G44"/>
  <c r="K11"/>
  <c r="F11"/>
  <c r="J11"/>
  <c r="B16"/>
  <c r="I21"/>
  <c r="K18"/>
  <c r="F18"/>
  <c r="J26"/>
  <c r="B7"/>
  <c r="I28"/>
  <c r="L37"/>
  <c r="F9"/>
  <c r="B14"/>
  <c r="L44"/>
  <c r="G17"/>
  <c r="I24"/>
  <c r="H9"/>
  <c r="B10"/>
  <c r="B28"/>
  <c r="I33"/>
  <c r="E31"/>
  <c r="H34"/>
  <c r="K43"/>
  <c r="F25"/>
  <c r="I8"/>
  <c r="E12"/>
  <c r="W38" i="31"/>
  <c r="I3" i="12"/>
  <c r="L18"/>
  <c r="F32"/>
  <c r="I41"/>
  <c r="E11"/>
  <c r="H42"/>
  <c r="L9"/>
  <c r="G8"/>
  <c r="I25"/>
  <c r="H26"/>
  <c r="B11"/>
  <c r="E18"/>
  <c r="L16"/>
  <c r="K25"/>
  <c r="K35"/>
  <c r="F35"/>
  <c r="J34"/>
  <c r="B8"/>
  <c r="I13"/>
  <c r="L20"/>
  <c r="G19"/>
  <c r="K29"/>
  <c r="F5"/>
  <c r="J29"/>
  <c r="B22"/>
  <c r="G10"/>
  <c r="J36"/>
  <c r="F12"/>
  <c r="J20"/>
  <c r="B25"/>
  <c r="V4" i="33"/>
  <c r="V35" i="32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W37"/>
  <c r="I45" i="12" l="1"/>
  <c r="J45"/>
  <c r="K45"/>
  <c r="L45"/>
  <c r="G45"/>
  <c r="H45"/>
  <c r="F45"/>
  <c r="V4" i="32"/>
  <c r="V35" i="31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W37"/>
  <c r="V4" l="1"/>
  <c r="V1"/>
  <c r="V35" i="30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W37"/>
  <c r="V4" l="1"/>
  <c r="V35" i="29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W37"/>
  <c r="V4" l="1"/>
  <c r="V35" i="28"/>
  <c r="V34"/>
  <c r="V33"/>
  <c r="V32"/>
  <c r="V31"/>
  <c r="V30"/>
  <c r="V29"/>
  <c r="V28"/>
  <c r="V27"/>
  <c r="V26"/>
  <c r="V25"/>
  <c r="V24"/>
  <c r="V23"/>
  <c r="V22"/>
  <c r="W37"/>
  <c r="V21"/>
  <c r="V20"/>
  <c r="V19"/>
  <c r="V18"/>
  <c r="V17"/>
  <c r="V16"/>
  <c r="V15"/>
  <c r="V14"/>
  <c r="V13"/>
  <c r="V12"/>
  <c r="V11"/>
  <c r="V10"/>
  <c r="V9"/>
  <c r="V8"/>
  <c r="V7"/>
  <c r="V6"/>
  <c r="V5"/>
  <c r="V4" l="1"/>
  <c r="V35" i="27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W37"/>
  <c r="Z4"/>
  <c r="Z8"/>
  <c r="Z6"/>
  <c r="Z10"/>
  <c r="Z7"/>
  <c r="Z11"/>
  <c r="Z5"/>
  <c r="Z9"/>
  <c r="W38" l="1"/>
  <c r="E39" i="12"/>
  <c r="E35"/>
  <c r="E36"/>
  <c r="E37"/>
  <c r="E41"/>
  <c r="E38"/>
  <c r="E40"/>
  <c r="E42"/>
  <c r="E3" l="1"/>
  <c r="E45" s="1"/>
  <c r="V4" i="27"/>
  <c r="W35" i="26"/>
  <c r="D34" i="12" l="1"/>
  <c r="V35" i="26"/>
  <c r="W34"/>
  <c r="D33" i="12" l="1"/>
  <c r="V34" i="26"/>
  <c r="W33"/>
  <c r="D32" i="12" l="1"/>
  <c r="V33" i="26"/>
  <c r="W32"/>
  <c r="D31" i="12" l="1"/>
  <c r="V32" i="26"/>
  <c r="W31"/>
  <c r="D30" i="12" l="1"/>
  <c r="V31" i="26"/>
  <c r="W30"/>
  <c r="D29" i="12" l="1"/>
  <c r="V30" i="26"/>
  <c r="W29"/>
  <c r="D28" i="12" l="1"/>
  <c r="V29" i="26"/>
  <c r="W28"/>
  <c r="D27" i="12" l="1"/>
  <c r="V28" i="26"/>
  <c r="W27"/>
  <c r="D26" i="12" l="1"/>
  <c r="V27" i="26"/>
  <c r="W26"/>
  <c r="D25" i="12" l="1"/>
  <c r="V26" i="26"/>
  <c r="W25"/>
  <c r="D24" i="12" l="1"/>
  <c r="V25" i="26"/>
  <c r="W24"/>
  <c r="D23" i="12" l="1"/>
  <c r="V24" i="26"/>
  <c r="W23"/>
  <c r="D22" i="12" l="1"/>
  <c r="V23" i="26"/>
  <c r="W22"/>
  <c r="D21" i="12" l="1"/>
  <c r="V22" i="26"/>
  <c r="W21"/>
  <c r="D20" i="12" l="1"/>
  <c r="V21" i="26"/>
  <c r="W20"/>
  <c r="D19" i="12" l="1"/>
  <c r="V20" i="26"/>
  <c r="W19"/>
  <c r="D18" i="12" l="1"/>
  <c r="V19" i="26"/>
  <c r="W18"/>
  <c r="D17" i="12" l="1"/>
  <c r="V18" i="26"/>
  <c r="W17"/>
  <c r="D16" i="12" l="1"/>
  <c r="V17" i="26"/>
  <c r="W16"/>
  <c r="D15" i="12" l="1"/>
  <c r="V16" i="26"/>
  <c r="W15"/>
  <c r="D14" i="12" l="1"/>
  <c r="V15" i="26"/>
  <c r="W14"/>
  <c r="D13" i="12" l="1"/>
  <c r="V14" i="26"/>
  <c r="W13"/>
  <c r="Z13"/>
  <c r="D44" i="12" l="1"/>
  <c r="D12"/>
  <c r="V13" i="26"/>
  <c r="W12"/>
  <c r="Z12"/>
  <c r="D43" i="12" l="1"/>
  <c r="D11"/>
  <c r="V12" i="26"/>
  <c r="W11"/>
  <c r="Z11"/>
  <c r="D42" i="12" l="1"/>
  <c r="D10"/>
  <c r="V11" i="26"/>
  <c r="W10"/>
  <c r="Z10"/>
  <c r="D41" i="12" l="1"/>
  <c r="D9"/>
  <c r="V10" i="26"/>
  <c r="Z9"/>
  <c r="W9"/>
  <c r="D40" i="12" l="1"/>
  <c r="D8"/>
  <c r="V9" i="26"/>
  <c r="Z8"/>
  <c r="W8"/>
  <c r="D39" i="12" l="1"/>
  <c r="D7"/>
  <c r="V8" i="26"/>
  <c r="W7"/>
  <c r="Z7"/>
  <c r="D38" i="12" l="1"/>
  <c r="D6"/>
  <c r="V7" i="26"/>
  <c r="W6"/>
  <c r="Z6"/>
  <c r="D37" i="12" l="1"/>
  <c r="D5"/>
  <c r="V6" i="26"/>
  <c r="Z5"/>
  <c r="W5"/>
  <c r="D36" i="12" l="1"/>
  <c r="D4"/>
  <c r="V5" i="26"/>
  <c r="W37"/>
  <c r="W4"/>
  <c r="Z4"/>
  <c r="D35" i="12" l="1"/>
  <c r="W38" i="26"/>
  <c r="D3" i="12"/>
  <c r="V4" i="26"/>
  <c r="W4" i="14"/>
  <c r="D45" i="12" l="1"/>
  <c r="W37" i="14"/>
  <c r="W35" i="25"/>
  <c r="W37" l="1"/>
  <c r="C34" i="12"/>
  <c r="M34" s="1"/>
  <c r="Y5" i="25"/>
  <c r="Y6"/>
  <c r="Y7"/>
  <c r="Y8"/>
  <c r="Y9"/>
  <c r="Y10"/>
  <c r="Y11"/>
  <c r="Y12"/>
  <c r="Y13"/>
  <c r="Y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4"/>
  <c r="Z11"/>
  <c r="W16"/>
  <c r="W13"/>
  <c r="W32"/>
  <c r="Z5"/>
  <c r="W23"/>
  <c r="Z13"/>
  <c r="Z8"/>
  <c r="Z10"/>
  <c r="W29"/>
  <c r="W18"/>
  <c r="W12"/>
  <c r="W11"/>
  <c r="W14"/>
  <c r="W34"/>
  <c r="W30"/>
  <c r="W26"/>
  <c r="W27"/>
  <c r="Z6"/>
  <c r="W19"/>
  <c r="W33"/>
  <c r="W28"/>
  <c r="W24"/>
  <c r="W15"/>
  <c r="W10"/>
  <c r="W31"/>
  <c r="Z12"/>
  <c r="W22"/>
  <c r="W17"/>
  <c r="W21"/>
  <c r="W25"/>
  <c r="W20"/>
  <c r="Z9"/>
  <c r="Z7"/>
  <c r="C44" i="12" l="1"/>
  <c r="C39"/>
  <c r="C43"/>
  <c r="C37"/>
  <c r="C38"/>
  <c r="C42"/>
  <c r="C36"/>
  <c r="C41"/>
  <c r="C40"/>
  <c r="C9"/>
  <c r="C10"/>
  <c r="C11"/>
  <c r="C12"/>
  <c r="C13"/>
  <c r="C14"/>
  <c r="C15"/>
  <c r="C16"/>
  <c r="C17"/>
  <c r="C18"/>
  <c r="C19"/>
  <c r="C20"/>
  <c r="C21"/>
  <c r="C22"/>
  <c r="C23"/>
  <c r="M23" s="1"/>
  <c r="C24"/>
  <c r="M24" s="1"/>
  <c r="C25"/>
  <c r="M25" s="1"/>
  <c r="C26"/>
  <c r="M26" s="1"/>
  <c r="C27"/>
  <c r="M27" s="1"/>
  <c r="C28"/>
  <c r="M28" s="1"/>
  <c r="C29"/>
  <c r="M29" s="1"/>
  <c r="C30"/>
  <c r="M30" s="1"/>
  <c r="C31"/>
  <c r="M31" s="1"/>
  <c r="C32"/>
  <c r="M32" s="1"/>
  <c r="C33"/>
  <c r="M33" s="1"/>
  <c r="Z4" i="25"/>
  <c r="C35" i="12" l="1"/>
  <c r="W38" i="25"/>
  <c r="C3" i="12"/>
  <c r="Z5" i="14"/>
  <c r="Z7"/>
  <c r="Z9"/>
  <c r="Z4"/>
  <c r="Z11"/>
  <c r="Z8"/>
  <c r="Z12"/>
  <c r="Z13"/>
  <c r="Z6"/>
  <c r="Z10"/>
  <c r="C45" i="12" l="1"/>
  <c r="B42"/>
  <c r="M42" s="1"/>
  <c r="B38"/>
  <c r="M38" s="1"/>
  <c r="B43"/>
  <c r="M43" s="1"/>
  <c r="B37"/>
  <c r="M37" s="1"/>
  <c r="B44"/>
  <c r="M44" s="1"/>
  <c r="B39"/>
  <c r="M39" s="1"/>
  <c r="B40"/>
  <c r="M40" s="1"/>
  <c r="B36"/>
  <c r="M36" s="1"/>
  <c r="B35"/>
  <c r="M35" s="1"/>
  <c r="B41"/>
  <c r="M41" s="1"/>
  <c r="W38" i="14"/>
  <c r="B3" i="12"/>
  <c r="B45" l="1"/>
  <c r="M21"/>
  <c r="M15"/>
  <c r="M22"/>
  <c r="M19"/>
  <c r="M17"/>
  <c r="M18"/>
  <c r="M16"/>
  <c r="M14" l="1"/>
  <c r="M20" l="1"/>
  <c r="M13" l="1"/>
  <c r="M4"/>
  <c r="M8"/>
  <c r="M10"/>
  <c r="M12"/>
  <c r="M6"/>
  <c r="M5"/>
  <c r="M7"/>
  <c r="M9"/>
  <c r="M11"/>
  <c r="M3"/>
  <c r="M45" l="1"/>
</calcChain>
</file>

<file path=xl/comments1.xml><?xml version="1.0" encoding="utf-8"?>
<comments xmlns="http://schemas.openxmlformats.org/spreadsheetml/2006/main">
  <authors>
    <author>cma-c</author>
  </authors>
  <commentList>
    <comment ref="V4" authorId="0">
      <text>
        <r>
          <rPr>
            <b/>
            <sz val="9"/>
            <color indexed="81"/>
            <rFont val="Tahoma"/>
            <family val="2"/>
          </rPr>
          <t>Si la section n'est pas inscrite, veuillez la complétez directement.
Remplir cette colone seulement dans "Aout septembre" les sections se mettrons automatiquement à jour pour les autres mois, 
ainsi que sur la feuille de vacation.</t>
        </r>
      </text>
    </comment>
    <comment ref="Y4" authorId="0">
      <text>
        <r>
          <rPr>
            <b/>
            <sz val="9"/>
            <color indexed="81"/>
            <rFont val="Tahoma"/>
            <family val="2"/>
          </rPr>
          <t>Si la section n'est pas inscrite, veuillez la complétez directement.
Remplir cette colone seulement dans "Aout septembre" les sections se mettrons automatiquement à jour pour les autres mois, 
ainsi que sur la feuille de vacation.</t>
        </r>
      </text>
    </comment>
  </commentList>
</comments>
</file>

<file path=xl/sharedStrings.xml><?xml version="1.0" encoding="utf-8"?>
<sst xmlns="http://schemas.openxmlformats.org/spreadsheetml/2006/main" count="1117" uniqueCount="99">
  <si>
    <t>MATIN</t>
  </si>
  <si>
    <t>AP MIDI</t>
  </si>
  <si>
    <t>heures</t>
  </si>
  <si>
    <t>TOTAL</t>
  </si>
  <si>
    <t>Aout / Sept</t>
  </si>
  <si>
    <t>Sept / Oct</t>
  </si>
  <si>
    <t>Oct / Nov</t>
  </si>
  <si>
    <t>Nov / Déc</t>
  </si>
  <si>
    <t>Déc / Janv</t>
  </si>
  <si>
    <t>Janv / Fevr</t>
  </si>
  <si>
    <t>Fevr / Mars</t>
  </si>
  <si>
    <t>Mars / Avril</t>
  </si>
  <si>
    <t>Avril / Mai</t>
  </si>
  <si>
    <t>Mai / Juin</t>
  </si>
  <si>
    <t>Juin / Juillet</t>
  </si>
  <si>
    <t>DAVA</t>
  </si>
  <si>
    <t>De 4 à 5h</t>
  </si>
  <si>
    <t>De 5 à 6h</t>
  </si>
  <si>
    <t>De 6 à 7h</t>
  </si>
  <si>
    <t>De 7 à 8h</t>
  </si>
  <si>
    <t>De 8 à 9h</t>
  </si>
  <si>
    <t>De 9 à 10h</t>
  </si>
  <si>
    <t>De 10 à 11h</t>
  </si>
  <si>
    <t>De 11 à 12h</t>
  </si>
  <si>
    <t>De 13 à 14h</t>
  </si>
  <si>
    <t>De 12 à 13h</t>
  </si>
  <si>
    <t>De 14 à 15h</t>
  </si>
  <si>
    <t>De 15 à 16h</t>
  </si>
  <si>
    <t>De 16 à 17h</t>
  </si>
  <si>
    <t>De 17 à 18h</t>
  </si>
  <si>
    <t>De 18 à 19h</t>
  </si>
  <si>
    <t>De 19 à 20h</t>
  </si>
  <si>
    <t>De 20 à 21h</t>
  </si>
  <si>
    <t>SERIE</t>
  </si>
  <si>
    <t>CAP Blanchisserie</t>
  </si>
  <si>
    <t>CAP Boucherie</t>
  </si>
  <si>
    <t>CAP Boulangerie</t>
  </si>
  <si>
    <t>CAP Charcuterie</t>
  </si>
  <si>
    <t>CAP Chocolaterie</t>
  </si>
  <si>
    <t>CAP Coiffure</t>
  </si>
  <si>
    <t>CAP Esthétique</t>
  </si>
  <si>
    <t>CAP M.H.L</t>
  </si>
  <si>
    <t>CAP Pâtisserie</t>
  </si>
  <si>
    <t>CAP Petite Enfance</t>
  </si>
  <si>
    <t>CAP Pressing</t>
  </si>
  <si>
    <t>MC Boulangerie</t>
  </si>
  <si>
    <t>MC Coiffure styliste</t>
  </si>
  <si>
    <t>MC Coiffure coloriste</t>
  </si>
  <si>
    <t>MC Pâtisserie</t>
  </si>
  <si>
    <t>MC Traiteur</t>
  </si>
  <si>
    <t>DIMA (si cours séparés)</t>
  </si>
  <si>
    <t>BAC Pro Prothèse Dentaire</t>
  </si>
  <si>
    <t>BP Boucherie</t>
  </si>
  <si>
    <t>BP Boulangerie</t>
  </si>
  <si>
    <t>BP Charcuterie</t>
  </si>
  <si>
    <t>BP Coiffure</t>
  </si>
  <si>
    <t>BP Esthétique</t>
  </si>
  <si>
    <t>BTM Chocolaterie</t>
  </si>
  <si>
    <t>BTM Pâtisserie</t>
  </si>
  <si>
    <t>BTM Prothèse Dentaire</t>
  </si>
  <si>
    <t>Examens</t>
  </si>
  <si>
    <t>BM Boulangerie</t>
  </si>
  <si>
    <t>BM Coiffure</t>
  </si>
  <si>
    <t>BM Esthétique</t>
  </si>
  <si>
    <t>BM Pâtisserie</t>
  </si>
  <si>
    <t>Réunion</t>
  </si>
  <si>
    <t>Formation</t>
  </si>
  <si>
    <t>CAP Boucherie Charcuterie</t>
  </si>
  <si>
    <t>CAP Coiffure Esthétique</t>
  </si>
  <si>
    <t>CAP Pressing Blanchisserie M.H.L</t>
  </si>
  <si>
    <t>CAP Pressing Blanch M.H.L.Coiffure</t>
  </si>
  <si>
    <t>BP Boucherie Charcuterie</t>
  </si>
  <si>
    <t>BP Charcuterie+MC</t>
  </si>
  <si>
    <t>BP Boucherie+Charcuterie+MC</t>
  </si>
  <si>
    <t>BP Boulangerie+MC</t>
  </si>
  <si>
    <t>BP Coiffure+MC</t>
  </si>
  <si>
    <t>BTM Pâtisserie Chocolaterie</t>
  </si>
  <si>
    <t>BM Coiffure Esthétique</t>
  </si>
  <si>
    <t>Soutien (P.I.F.A.A.D)</t>
  </si>
  <si>
    <t>Forum</t>
  </si>
  <si>
    <t>Olympiades</t>
  </si>
  <si>
    <t>SECTIONS REGROUPEES</t>
  </si>
  <si>
    <t>SECTIONS SEULES</t>
  </si>
  <si>
    <t>Examens Extérieurs</t>
  </si>
  <si>
    <t>SR1</t>
  </si>
  <si>
    <t>SR2</t>
  </si>
  <si>
    <t>SR3</t>
  </si>
  <si>
    <t>SR4</t>
  </si>
  <si>
    <t>SR5</t>
  </si>
  <si>
    <t>SR6</t>
  </si>
  <si>
    <t>SR7</t>
  </si>
  <si>
    <t>SR8</t>
  </si>
  <si>
    <t>SR9</t>
  </si>
  <si>
    <t>SR10</t>
  </si>
  <si>
    <t>TOTAL HEURES</t>
  </si>
  <si>
    <t>TOTAL COULEURS</t>
  </si>
  <si>
    <t>V</t>
  </si>
  <si>
    <t>FERIE</t>
  </si>
  <si>
    <t>je voudrais qu'en Y15   comme la couleur de la cellule G20 correspond à la couleur de la cellule V4  il me note ce qui à de noter dans V5, puis H20 correspond à V5 donc il me note ce qu'il y a d'écris dans V5 etc etc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</si>
</sst>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0&quot; Heures&quot;"/>
    <numFmt numFmtId="166" formatCode="yyyy"/>
  </numFmts>
  <fonts count="14"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b/>
      <sz val="20"/>
      <color theme="1"/>
      <name val="Times New Roman"/>
      <family val="1"/>
    </font>
    <font>
      <sz val="11"/>
      <color theme="1"/>
      <name val="Times New Roman"/>
      <family val="1"/>
    </font>
    <font>
      <sz val="11"/>
      <name val="Times New Roman"/>
      <family val="2"/>
    </font>
    <font>
      <sz val="11"/>
      <color rgb="FF444444"/>
      <name val="Segoe UI"/>
      <family val="2"/>
    </font>
    <font>
      <b/>
      <sz val="7"/>
      <name val="Times New Roman"/>
      <family val="1"/>
    </font>
    <font>
      <b/>
      <u/>
      <sz val="9"/>
      <color theme="1"/>
      <name val="Times New Roman"/>
      <family val="2"/>
    </font>
    <font>
      <b/>
      <u/>
      <sz val="9"/>
      <color rgb="FF333333"/>
      <name val="Verdana"/>
      <family val="2"/>
    </font>
    <font>
      <sz val="11"/>
      <color theme="0"/>
      <name val="Times New Roman"/>
      <family val="2"/>
    </font>
    <font>
      <sz val="9"/>
      <color theme="1"/>
      <name val="Times New Roman"/>
      <family val="1"/>
    </font>
    <font>
      <sz val="11"/>
      <color rgb="FFFF0000"/>
      <name val="Times New Roman"/>
      <family val="1"/>
    </font>
    <font>
      <b/>
      <sz val="9"/>
      <color theme="0"/>
      <name val="Times New Roman"/>
      <family val="1"/>
    </font>
    <font>
      <b/>
      <sz val="9"/>
      <color indexed="81"/>
      <name val="Tahoma"/>
      <family val="2"/>
    </font>
  </fonts>
  <fills count="48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gradientFill degree="270">
        <stop position="0">
          <color theme="0"/>
        </stop>
        <stop position="1">
          <color rgb="FF00B050"/>
        </stop>
      </gradientFill>
    </fill>
    <fill>
      <patternFill patternType="solid">
        <fgColor theme="2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AC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DB1725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Up="1" diagonalDown="1">
      <left/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/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slantDashDot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/>
      <top style="slantDashDot">
        <color indexed="64"/>
      </top>
      <bottom style="thin">
        <color indexed="64"/>
      </bottom>
      <diagonal/>
    </border>
    <border>
      <left/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/>
      <top style="thin">
        <color indexed="64"/>
      </top>
      <bottom style="slantDashDot">
        <color indexed="64"/>
      </bottom>
      <diagonal/>
    </border>
    <border>
      <left/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medium">
        <color rgb="FF00B0F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thin">
        <color indexed="64"/>
      </bottom>
      <diagonal/>
    </border>
    <border>
      <left style="medium">
        <color rgb="FF00B0F0"/>
      </left>
      <right style="thin">
        <color indexed="64"/>
      </right>
      <top/>
      <bottom style="thin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rgb="FF00B0F0"/>
      </right>
      <top/>
      <bottom style="thin">
        <color indexed="64"/>
      </bottom>
      <diagonal/>
    </border>
    <border>
      <left style="medium">
        <color rgb="FF00B0F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medium">
        <color indexed="64"/>
      </bottom>
      <diagonal/>
    </border>
    <border>
      <left style="medium">
        <color rgb="FF00B0F0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slantDashDot">
        <color indexed="64"/>
      </bottom>
      <diagonal/>
    </border>
    <border>
      <left style="medium">
        <color theme="2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B0F0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rgb="FF00B0F0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</cellStyleXfs>
  <cellXfs count="36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1" fillId="0" borderId="1" xfId="0" applyFont="1" applyBorder="1" applyAlignment="1">
      <alignment horizontal="center" vertical="center" wrapText="1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2" xfId="0" applyNumberFormat="1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0" borderId="0" xfId="0" applyFont="1" applyAlignment="1" applyProtection="1">
      <alignment horizontal="center" vertical="center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165" fontId="3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0" xfId="0" applyFont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8" xfId="0" applyFont="1" applyFill="1" applyBorder="1" applyAlignment="1">
      <alignment horizontal="right"/>
    </xf>
    <xf numFmtId="0" fontId="0" fillId="0" borderId="0" xfId="0" applyNumberForma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 applyProtection="1">
      <alignment horizontal="left"/>
    </xf>
    <xf numFmtId="164" fontId="0" fillId="0" borderId="0" xfId="0" applyNumberFormat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/>
    </xf>
    <xf numFmtId="0" fontId="1" fillId="0" borderId="0" xfId="0" applyFont="1" applyAlignment="1" applyProtection="1">
      <alignment vertical="center"/>
    </xf>
    <xf numFmtId="0" fontId="3" fillId="7" borderId="0" xfId="0" applyFont="1" applyFill="1" applyBorder="1" applyAlignment="1" applyProtection="1">
      <alignment horizontal="left"/>
    </xf>
    <xf numFmtId="0" fontId="3" fillId="5" borderId="0" xfId="0" applyFont="1" applyFill="1" applyBorder="1" applyAlignment="1" applyProtection="1">
      <alignment horizontal="left"/>
    </xf>
    <xf numFmtId="0" fontId="0" fillId="0" borderId="0" xfId="0" applyAlignment="1" applyProtection="1"/>
    <xf numFmtId="0" fontId="3" fillId="6" borderId="0" xfId="0" applyFont="1" applyFill="1" applyBorder="1" applyAlignment="1" applyProtection="1">
      <alignment horizontal="left"/>
    </xf>
    <xf numFmtId="0" fontId="5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left"/>
    </xf>
    <xf numFmtId="0" fontId="0" fillId="0" borderId="0" xfId="0" applyFill="1" applyProtection="1"/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164" fontId="0" fillId="0" borderId="9" xfId="0" applyNumberFormat="1" applyBorder="1" applyAlignment="1" applyProtection="1">
      <alignment vertical="center"/>
    </xf>
    <xf numFmtId="164" fontId="0" fillId="0" borderId="0" xfId="0" applyNumberFormat="1" applyBorder="1" applyAlignment="1" applyProtection="1">
      <alignment horizontal="left"/>
    </xf>
    <xf numFmtId="0" fontId="1" fillId="0" borderId="0" xfId="0" applyFont="1" applyBorder="1" applyAlignment="1" applyProtection="1">
      <alignment vertical="center"/>
    </xf>
    <xf numFmtId="0" fontId="1" fillId="0" borderId="20" xfId="0" applyFont="1" applyBorder="1" applyAlignment="1" applyProtection="1">
      <alignment vertical="center"/>
    </xf>
    <xf numFmtId="0" fontId="0" fillId="0" borderId="26" xfId="0" applyNumberFormat="1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27" xfId="0" applyFill="1" applyBorder="1" applyAlignment="1" applyProtection="1">
      <alignment horizontal="center" vertical="center"/>
      <protection locked="0"/>
    </xf>
    <xf numFmtId="0" fontId="4" fillId="0" borderId="15" xfId="0" applyFont="1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4" xfId="0" applyNumberFormat="1" applyFill="1" applyBorder="1" applyAlignment="1" applyProtection="1">
      <alignment horizontal="center" vertical="center"/>
      <protection locked="0"/>
    </xf>
    <xf numFmtId="164" fontId="0" fillId="0" borderId="2" xfId="0" applyNumberFormat="1" applyFill="1" applyBorder="1" applyAlignment="1" applyProtection="1">
      <alignment horizontal="left"/>
    </xf>
    <xf numFmtId="0" fontId="0" fillId="0" borderId="28" xfId="0" applyNumberFormat="1" applyFill="1" applyBorder="1" applyAlignment="1" applyProtection="1">
      <alignment horizontal="center" vertical="center"/>
      <protection locked="0"/>
    </xf>
    <xf numFmtId="0" fontId="0" fillId="0" borderId="29" xfId="0" applyNumberFormat="1" applyFill="1" applyBorder="1" applyAlignment="1" applyProtection="1">
      <alignment horizontal="center" vertical="center"/>
      <protection locked="0"/>
    </xf>
    <xf numFmtId="0" fontId="0" fillId="0" borderId="4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  <xf numFmtId="0" fontId="3" fillId="3" borderId="0" xfId="0" applyFont="1" applyFill="1" applyBorder="1" applyAlignment="1" applyProtection="1">
      <alignment horizontal="left"/>
      <protection locked="0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0" fillId="0" borderId="37" xfId="0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right"/>
    </xf>
    <xf numFmtId="0" fontId="1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3" fillId="13" borderId="0" xfId="0" applyFont="1" applyFill="1" applyBorder="1" applyAlignment="1" applyProtection="1">
      <alignment horizontal="left"/>
      <protection locked="0"/>
    </xf>
    <xf numFmtId="0" fontId="3" fillId="14" borderId="0" xfId="0" applyFont="1" applyFill="1" applyBorder="1" applyAlignment="1" applyProtection="1">
      <alignment horizontal="left"/>
      <protection locked="0"/>
    </xf>
    <xf numFmtId="0" fontId="3" fillId="15" borderId="0" xfId="0" applyFont="1" applyFill="1" applyBorder="1" applyAlignment="1" applyProtection="1">
      <alignment horizontal="left"/>
      <protection locked="0"/>
    </xf>
    <xf numFmtId="0" fontId="3" fillId="16" borderId="0" xfId="0" applyFont="1" applyFill="1" applyBorder="1" applyAlignment="1" applyProtection="1">
      <alignment horizontal="left"/>
      <protection locked="0"/>
    </xf>
    <xf numFmtId="0" fontId="3" fillId="16" borderId="0" xfId="0" applyFont="1" applyFill="1" applyBorder="1" applyAlignment="1" applyProtection="1">
      <alignment horizontal="left"/>
    </xf>
    <xf numFmtId="0" fontId="10" fillId="0" borderId="0" xfId="0" applyFont="1" applyBorder="1" applyAlignment="1" applyProtection="1">
      <alignment horizontal="center"/>
    </xf>
    <xf numFmtId="0" fontId="3" fillId="20" borderId="0" xfId="0" applyFont="1" applyFill="1" applyBorder="1" applyAlignment="1" applyProtection="1">
      <alignment horizontal="left"/>
      <protection locked="0"/>
    </xf>
    <xf numFmtId="0" fontId="3" fillId="21" borderId="0" xfId="0" applyFont="1" applyFill="1" applyBorder="1" applyAlignment="1" applyProtection="1">
      <alignment horizontal="left"/>
      <protection locked="0"/>
    </xf>
    <xf numFmtId="0" fontId="3" fillId="23" borderId="0" xfId="0" applyFont="1" applyFill="1" applyBorder="1" applyAlignment="1" applyProtection="1">
      <alignment horizontal="left"/>
      <protection locked="0"/>
    </xf>
    <xf numFmtId="0" fontId="3" fillId="25" borderId="0" xfId="0" applyFont="1" applyFill="1" applyBorder="1" applyAlignment="1" applyProtection="1">
      <alignment horizontal="left"/>
      <protection locked="0"/>
    </xf>
    <xf numFmtId="0" fontId="3" fillId="26" borderId="0" xfId="0" applyFont="1" applyFill="1" applyBorder="1" applyAlignment="1" applyProtection="1">
      <alignment horizontal="left"/>
      <protection locked="0"/>
    </xf>
    <xf numFmtId="0" fontId="3" fillId="28" borderId="0" xfId="0" applyFont="1" applyFill="1" applyBorder="1" applyAlignment="1" applyProtection="1">
      <alignment horizontal="left"/>
      <protection locked="0"/>
    </xf>
    <xf numFmtId="0" fontId="3" fillId="27" borderId="0" xfId="0" applyFont="1" applyFill="1" applyBorder="1" applyAlignment="1" applyProtection="1">
      <alignment horizontal="left"/>
      <protection locked="0"/>
    </xf>
    <xf numFmtId="0" fontId="11" fillId="17" borderId="0" xfId="0" applyFont="1" applyFill="1" applyBorder="1" applyAlignment="1" applyProtection="1">
      <alignment horizontal="left"/>
      <protection locked="0"/>
    </xf>
    <xf numFmtId="0" fontId="11" fillId="2" borderId="0" xfId="0" applyFont="1" applyFill="1" applyBorder="1" applyAlignment="1" applyProtection="1">
      <alignment horizontal="left"/>
      <protection locked="0"/>
    </xf>
    <xf numFmtId="0" fontId="0" fillId="29" borderId="0" xfId="0" applyFill="1" applyAlignment="1" applyProtection="1">
      <alignment horizontal="left"/>
    </xf>
    <xf numFmtId="0" fontId="0" fillId="8" borderId="0" xfId="0" applyFill="1" applyAlignment="1" applyProtection="1">
      <alignment horizontal="left"/>
    </xf>
    <xf numFmtId="0" fontId="0" fillId="32" borderId="0" xfId="0" applyFill="1" applyAlignment="1" applyProtection="1">
      <alignment horizontal="left"/>
    </xf>
    <xf numFmtId="0" fontId="0" fillId="31" borderId="0" xfId="0" applyFill="1" applyAlignment="1" applyProtection="1">
      <alignment horizontal="left"/>
    </xf>
    <xf numFmtId="0" fontId="0" fillId="10" borderId="0" xfId="0" applyFill="1" applyAlignment="1" applyProtection="1">
      <alignment horizontal="left"/>
    </xf>
    <xf numFmtId="0" fontId="0" fillId="4" borderId="0" xfId="0" applyFill="1" applyAlignment="1" applyProtection="1">
      <alignment horizontal="left"/>
    </xf>
    <xf numFmtId="0" fontId="0" fillId="22" borderId="0" xfId="0" applyFill="1" applyAlignment="1" applyProtection="1">
      <alignment horizontal="left"/>
    </xf>
    <xf numFmtId="0" fontId="0" fillId="30" borderId="0" xfId="0" applyFill="1" applyAlignment="1" applyProtection="1">
      <alignment horizontal="left"/>
    </xf>
    <xf numFmtId="0" fontId="0" fillId="24" borderId="0" xfId="0" applyFill="1" applyAlignment="1" applyProtection="1">
      <alignment horizontal="left"/>
    </xf>
    <xf numFmtId="0" fontId="0" fillId="35" borderId="0" xfId="0" applyFill="1" applyAlignment="1" applyProtection="1">
      <alignment horizontal="left"/>
    </xf>
    <xf numFmtId="0" fontId="3" fillId="21" borderId="0" xfId="0" applyFont="1" applyFill="1" applyBorder="1" applyAlignment="1" applyProtection="1">
      <alignment horizontal="left"/>
    </xf>
    <xf numFmtId="0" fontId="10" fillId="9" borderId="0" xfId="0" applyFont="1" applyFill="1" applyBorder="1" applyAlignment="1" applyProtection="1">
      <alignment horizontal="left"/>
    </xf>
    <xf numFmtId="0" fontId="3" fillId="36" borderId="0" xfId="0" applyFont="1" applyFill="1" applyBorder="1" applyAlignment="1" applyProtection="1">
      <alignment horizontal="left"/>
      <protection locked="0"/>
    </xf>
    <xf numFmtId="0" fontId="3" fillId="34" borderId="0" xfId="0" applyFont="1" applyFill="1" applyBorder="1" applyAlignment="1" applyProtection="1">
      <alignment horizontal="left"/>
      <protection locked="0"/>
    </xf>
    <xf numFmtId="166" fontId="1" fillId="0" borderId="0" xfId="0" applyNumberFormat="1" applyFont="1" applyBorder="1" applyAlignment="1" applyProtection="1">
      <alignment horizontal="center"/>
    </xf>
    <xf numFmtId="0" fontId="12" fillId="2" borderId="0" xfId="0" applyFont="1" applyFill="1" applyBorder="1" applyAlignment="1" applyProtection="1">
      <alignment horizontal="center"/>
    </xf>
    <xf numFmtId="0" fontId="3" fillId="18" borderId="0" xfId="0" applyFont="1" applyFill="1" applyBorder="1" applyAlignment="1" applyProtection="1">
      <alignment horizontal="left"/>
    </xf>
    <xf numFmtId="0" fontId="3" fillId="37" borderId="0" xfId="0" applyFont="1" applyFill="1" applyBorder="1" applyAlignment="1" applyProtection="1">
      <alignment horizontal="left"/>
    </xf>
    <xf numFmtId="0" fontId="3" fillId="33" borderId="0" xfId="0" applyFont="1" applyFill="1" applyBorder="1" applyAlignment="1" applyProtection="1">
      <alignment horizontal="left"/>
    </xf>
    <xf numFmtId="0" fontId="3" fillId="19" borderId="0" xfId="0" applyFont="1" applyFill="1" applyBorder="1" applyAlignment="1" applyProtection="1">
      <alignment horizontal="left"/>
    </xf>
    <xf numFmtId="0" fontId="3" fillId="13" borderId="0" xfId="0" applyFont="1" applyFill="1" applyBorder="1" applyAlignment="1" applyProtection="1">
      <alignment horizontal="left"/>
    </xf>
    <xf numFmtId="0" fontId="3" fillId="27" borderId="0" xfId="0" applyFont="1" applyFill="1" applyBorder="1" applyAlignment="1" applyProtection="1">
      <alignment horizontal="left"/>
    </xf>
    <xf numFmtId="0" fontId="11" fillId="17" borderId="0" xfId="0" applyFont="1" applyFill="1" applyBorder="1" applyAlignment="1" applyProtection="1">
      <alignment horizontal="left"/>
    </xf>
    <xf numFmtId="0" fontId="3" fillId="14" borderId="0" xfId="0" applyFont="1" applyFill="1" applyBorder="1" applyAlignment="1" applyProtection="1">
      <alignment horizontal="left"/>
    </xf>
    <xf numFmtId="0" fontId="11" fillId="2" borderId="0" xfId="0" applyFont="1" applyFill="1" applyBorder="1" applyAlignment="1" applyProtection="1">
      <alignment horizontal="left"/>
    </xf>
    <xf numFmtId="0" fontId="3" fillId="20" borderId="0" xfId="0" applyFont="1" applyFill="1" applyBorder="1" applyAlignment="1" applyProtection="1">
      <alignment horizontal="left"/>
    </xf>
    <xf numFmtId="0" fontId="3" fillId="28" borderId="0" xfId="0" applyFont="1" applyFill="1" applyBorder="1" applyAlignment="1" applyProtection="1">
      <alignment horizontal="left"/>
    </xf>
    <xf numFmtId="0" fontId="3" fillId="26" borderId="0" xfId="0" applyFont="1" applyFill="1" applyBorder="1" applyAlignment="1" applyProtection="1">
      <alignment horizontal="left"/>
    </xf>
    <xf numFmtId="0" fontId="3" fillId="23" borderId="0" xfId="0" applyFont="1" applyFill="1" applyBorder="1" applyAlignment="1" applyProtection="1">
      <alignment horizontal="left"/>
    </xf>
    <xf numFmtId="0" fontId="3" fillId="15" borderId="0" xfId="0" applyFont="1" applyFill="1" applyBorder="1" applyAlignment="1" applyProtection="1">
      <alignment horizontal="left"/>
    </xf>
    <xf numFmtId="0" fontId="3" fillId="25" borderId="0" xfId="0" applyFont="1" applyFill="1" applyBorder="1" applyAlignment="1" applyProtection="1">
      <alignment horizontal="left"/>
    </xf>
    <xf numFmtId="0" fontId="3" fillId="34" borderId="0" xfId="0" applyFont="1" applyFill="1" applyBorder="1" applyAlignment="1" applyProtection="1">
      <alignment horizontal="left"/>
    </xf>
    <xf numFmtId="0" fontId="3" fillId="36" borderId="0" xfId="0" applyFont="1" applyFill="1" applyBorder="1" applyAlignment="1" applyProtection="1">
      <alignment horizontal="left"/>
    </xf>
    <xf numFmtId="0" fontId="0" fillId="29" borderId="0" xfId="0" applyFill="1" applyAlignment="1" applyProtection="1">
      <alignment horizontal="left"/>
      <protection locked="0"/>
    </xf>
    <xf numFmtId="0" fontId="0" fillId="8" borderId="0" xfId="0" applyFill="1" applyAlignment="1" applyProtection="1">
      <alignment horizontal="left"/>
      <protection locked="0"/>
    </xf>
    <xf numFmtId="0" fontId="0" fillId="32" borderId="0" xfId="0" applyFill="1" applyAlignment="1" applyProtection="1">
      <alignment horizontal="left"/>
      <protection locked="0"/>
    </xf>
    <xf numFmtId="0" fontId="0" fillId="31" borderId="0" xfId="0" applyFill="1" applyAlignment="1" applyProtection="1">
      <alignment horizontal="left"/>
      <protection locked="0"/>
    </xf>
    <xf numFmtId="0" fontId="0" fillId="10" borderId="0" xfId="0" applyFill="1" applyAlignment="1" applyProtection="1">
      <alignment horizontal="left"/>
      <protection locked="0"/>
    </xf>
    <xf numFmtId="0" fontId="0" fillId="4" borderId="0" xfId="0" applyFill="1" applyAlignment="1" applyProtection="1">
      <alignment horizontal="left"/>
      <protection locked="0"/>
    </xf>
    <xf numFmtId="0" fontId="0" fillId="22" borderId="0" xfId="0" applyFill="1" applyAlignment="1" applyProtection="1">
      <alignment horizontal="left"/>
      <protection locked="0"/>
    </xf>
    <xf numFmtId="0" fontId="0" fillId="30" borderId="0" xfId="0" applyFill="1" applyAlignment="1" applyProtection="1">
      <alignment horizontal="left"/>
      <protection locked="0"/>
    </xf>
    <xf numFmtId="0" fontId="0" fillId="24" borderId="0" xfId="0" applyFill="1" applyAlignment="1" applyProtection="1">
      <alignment horizontal="left"/>
      <protection locked="0"/>
    </xf>
    <xf numFmtId="0" fontId="0" fillId="35" borderId="0" xfId="0" applyFill="1" applyAlignment="1" applyProtection="1">
      <alignment horizontal="left"/>
      <protection locked="0"/>
    </xf>
    <xf numFmtId="0" fontId="10" fillId="9" borderId="0" xfId="0" applyFont="1" applyFill="1" applyBorder="1" applyAlignment="1" applyProtection="1">
      <alignment horizontal="left"/>
      <protection locked="0"/>
    </xf>
    <xf numFmtId="0" fontId="0" fillId="0" borderId="21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38" xfId="0" applyFill="1" applyBorder="1" applyAlignment="1" applyProtection="1">
      <alignment horizontal="center" vertical="center"/>
      <protection locked="0"/>
    </xf>
    <xf numFmtId="0" fontId="0" fillId="0" borderId="39" xfId="0" applyFill="1" applyBorder="1" applyAlignment="1" applyProtection="1">
      <alignment horizontal="center" vertical="center"/>
      <protection locked="0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31" xfId="0" applyFill="1" applyBorder="1" applyAlignment="1" applyProtection="1">
      <alignment horizontal="center" vertical="center"/>
      <protection locked="0"/>
    </xf>
    <xf numFmtId="0" fontId="0" fillId="0" borderId="22" xfId="0" applyNumberFormat="1" applyFill="1" applyBorder="1" applyAlignment="1" applyProtection="1">
      <alignment horizontal="center" vertical="center"/>
      <protection locked="0"/>
    </xf>
    <xf numFmtId="0" fontId="0" fillId="0" borderId="23" xfId="0" applyNumberFormat="1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horizontal="center" vertical="center"/>
      <protection locked="0"/>
    </xf>
    <xf numFmtId="0" fontId="0" fillId="0" borderId="25" xfId="0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left"/>
      <protection locked="0"/>
    </xf>
    <xf numFmtId="0" fontId="11" fillId="38" borderId="0" xfId="0" applyFont="1" applyFill="1" applyBorder="1" applyAlignment="1" applyProtection="1">
      <alignment horizontal="left"/>
      <protection locked="0"/>
    </xf>
    <xf numFmtId="0" fontId="11" fillId="39" borderId="0" xfId="0" applyFont="1" applyFill="1" applyBorder="1" applyAlignment="1" applyProtection="1">
      <alignment horizontal="left"/>
      <protection locked="0"/>
    </xf>
    <xf numFmtId="0" fontId="11" fillId="40" borderId="0" xfId="0" applyFont="1" applyFill="1" applyBorder="1" applyAlignment="1" applyProtection="1">
      <alignment horizontal="left"/>
      <protection locked="0"/>
    </xf>
    <xf numFmtId="0" fontId="11" fillId="41" borderId="0" xfId="0" applyFont="1" applyFill="1" applyBorder="1" applyAlignment="1" applyProtection="1">
      <alignment horizontal="left"/>
      <protection locked="0"/>
    </xf>
    <xf numFmtId="0" fontId="11" fillId="42" borderId="0" xfId="0" applyFont="1" applyFill="1" applyBorder="1" applyAlignment="1" applyProtection="1">
      <alignment horizontal="left"/>
      <protection locked="0"/>
    </xf>
    <xf numFmtId="0" fontId="11" fillId="43" borderId="0" xfId="0" applyFont="1" applyFill="1" applyBorder="1" applyAlignment="1" applyProtection="1">
      <alignment horizontal="left"/>
      <protection locked="0"/>
    </xf>
    <xf numFmtId="0" fontId="11" fillId="44" borderId="0" xfId="0" applyFont="1" applyFill="1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center" vertical="center"/>
    </xf>
    <xf numFmtId="0" fontId="11" fillId="45" borderId="0" xfId="0" applyFont="1" applyFill="1" applyBorder="1" applyAlignment="1" applyProtection="1">
      <alignment horizontal="left"/>
      <protection locked="0"/>
    </xf>
    <xf numFmtId="0" fontId="11" fillId="39" borderId="0" xfId="0" applyFont="1" applyFill="1" applyBorder="1" applyAlignment="1" applyProtection="1">
      <alignment horizontal="left"/>
    </xf>
    <xf numFmtId="0" fontId="11" fillId="40" borderId="0" xfId="0" applyFont="1" applyFill="1" applyBorder="1" applyAlignment="1" applyProtection="1">
      <alignment horizontal="left"/>
    </xf>
    <xf numFmtId="0" fontId="11" fillId="43" borderId="0" xfId="0" applyFont="1" applyFill="1" applyBorder="1" applyAlignment="1" applyProtection="1">
      <alignment horizontal="left"/>
    </xf>
    <xf numFmtId="0" fontId="11" fillId="41" borderId="0" xfId="0" applyFont="1" applyFill="1" applyBorder="1" applyAlignment="1" applyProtection="1">
      <alignment horizontal="left"/>
    </xf>
    <xf numFmtId="0" fontId="11" fillId="38" borderId="0" xfId="0" applyFont="1" applyFill="1" applyBorder="1" applyAlignment="1" applyProtection="1">
      <alignment horizontal="left"/>
    </xf>
    <xf numFmtId="0" fontId="11" fillId="45" borderId="0" xfId="0" applyFont="1" applyFill="1" applyBorder="1" applyAlignment="1" applyProtection="1">
      <alignment horizontal="left"/>
    </xf>
    <xf numFmtId="0" fontId="11" fillId="42" borderId="0" xfId="0" applyFont="1" applyFill="1" applyBorder="1" applyAlignment="1" applyProtection="1">
      <alignment horizontal="left"/>
    </xf>
    <xf numFmtId="0" fontId="11" fillId="44" borderId="0" xfId="0" applyFont="1" applyFill="1" applyBorder="1" applyAlignment="1" applyProtection="1">
      <alignment horizontal="left"/>
    </xf>
    <xf numFmtId="164" fontId="4" fillId="0" borderId="2" xfId="0" applyNumberFormat="1" applyFont="1" applyFill="1" applyBorder="1" applyAlignment="1" applyProtection="1">
      <alignment horizontal="left"/>
    </xf>
    <xf numFmtId="0" fontId="0" fillId="0" borderId="22" xfId="0" applyNumberFormat="1" applyFill="1" applyBorder="1" applyAlignment="1" applyProtection="1">
      <alignment horizontal="center" vertical="center"/>
    </xf>
    <xf numFmtId="0" fontId="0" fillId="0" borderId="23" xfId="0" applyNumberFormat="1" applyFill="1" applyBorder="1" applyAlignment="1" applyProtection="1">
      <alignment horizontal="center" vertical="center"/>
    </xf>
    <xf numFmtId="0" fontId="0" fillId="0" borderId="34" xfId="0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</xf>
    <xf numFmtId="0" fontId="0" fillId="0" borderId="13" xfId="0" applyFill="1" applyBorder="1" applyAlignment="1" applyProtection="1">
      <alignment horizontal="center" vertical="center"/>
    </xf>
    <xf numFmtId="0" fontId="0" fillId="0" borderId="35" xfId="0" applyFill="1" applyBorder="1" applyAlignment="1" applyProtection="1">
      <alignment horizontal="center" vertical="center"/>
    </xf>
    <xf numFmtId="0" fontId="0" fillId="0" borderId="11" xfId="0" applyFill="1" applyBorder="1" applyAlignment="1" applyProtection="1">
      <alignment horizontal="center" vertical="center"/>
    </xf>
    <xf numFmtId="0" fontId="0" fillId="0" borderId="36" xfId="0" applyFill="1" applyBorder="1" applyAlignment="1" applyProtection="1">
      <alignment horizontal="center" vertical="center"/>
    </xf>
    <xf numFmtId="0" fontId="0" fillId="0" borderId="24" xfId="0" applyFill="1" applyBorder="1" applyAlignment="1" applyProtection="1">
      <alignment horizontal="center" vertical="center"/>
    </xf>
    <xf numFmtId="0" fontId="0" fillId="0" borderId="25" xfId="0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33" xfId="0" applyFill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</xf>
    <xf numFmtId="0" fontId="0" fillId="0" borderId="27" xfId="0" applyFill="1" applyBorder="1" applyAlignment="1" applyProtection="1">
      <alignment horizontal="center" vertical="center"/>
    </xf>
    <xf numFmtId="0" fontId="0" fillId="0" borderId="26" xfId="0" applyNumberFormat="1" applyFill="1" applyBorder="1" applyAlignment="1" applyProtection="1">
      <alignment horizontal="center" vertical="center"/>
    </xf>
    <xf numFmtId="0" fontId="0" fillId="0" borderId="2" xfId="0" applyNumberFormat="1" applyFill="1" applyBorder="1" applyAlignment="1" applyProtection="1">
      <alignment horizontal="center" vertical="center"/>
    </xf>
    <xf numFmtId="0" fontId="0" fillId="0" borderId="32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0" fillId="0" borderId="15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8" xfId="0" applyFill="1" applyBorder="1" applyAlignment="1" applyProtection="1">
      <alignment vertical="center"/>
    </xf>
    <xf numFmtId="0" fontId="4" fillId="0" borderId="32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15" xfId="0" applyFont="1" applyFill="1" applyBorder="1" applyAlignment="1" applyProtection="1">
      <alignment horizontal="center" vertical="center"/>
    </xf>
    <xf numFmtId="0" fontId="0" fillId="0" borderId="1" xfId="0" applyNumberFormat="1" applyFill="1" applyBorder="1" applyAlignment="1" applyProtection="1">
      <alignment horizontal="center" vertical="center"/>
    </xf>
    <xf numFmtId="0" fontId="0" fillId="0" borderId="4" xfId="0" applyNumberFormat="1" applyFill="1" applyBorder="1" applyAlignment="1" applyProtection="1">
      <alignment horizontal="center" vertical="center"/>
    </xf>
    <xf numFmtId="0" fontId="0" fillId="0" borderId="28" xfId="0" applyNumberFormat="1" applyFill="1" applyBorder="1" applyAlignment="1" applyProtection="1">
      <alignment horizontal="center" vertical="center"/>
    </xf>
    <xf numFmtId="0" fontId="0" fillId="0" borderId="29" xfId="0" applyNumberFormat="1" applyFill="1" applyBorder="1" applyAlignment="1" applyProtection="1">
      <alignment horizontal="center" vertical="center"/>
    </xf>
    <xf numFmtId="0" fontId="0" fillId="0" borderId="40" xfId="0" applyNumberFormat="1" applyFill="1" applyBorder="1" applyAlignment="1" applyProtection="1">
      <alignment horizontal="center" vertical="center"/>
    </xf>
    <xf numFmtId="0" fontId="0" fillId="0" borderId="37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0" fontId="0" fillId="0" borderId="7" xfId="0" applyFill="1" applyBorder="1" applyAlignment="1" applyProtection="1">
      <alignment horizontal="center" vertical="center"/>
    </xf>
    <xf numFmtId="0" fontId="0" fillId="0" borderId="21" xfId="0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0" fillId="0" borderId="38" xfId="0" applyFill="1" applyBorder="1" applyAlignment="1" applyProtection="1">
      <alignment horizontal="center" vertical="center"/>
    </xf>
    <xf numFmtId="0" fontId="0" fillId="0" borderId="39" xfId="0" applyFill="1" applyBorder="1" applyAlignment="1" applyProtection="1">
      <alignment horizontal="center" vertical="center"/>
    </xf>
    <xf numFmtId="0" fontId="0" fillId="0" borderId="30" xfId="0" applyFill="1" applyBorder="1" applyAlignment="1" applyProtection="1">
      <alignment horizontal="center" vertical="center"/>
    </xf>
    <xf numFmtId="0" fontId="0" fillId="0" borderId="31" xfId="0" applyFill="1" applyBorder="1" applyAlignment="1" applyProtection="1">
      <alignment horizontal="center" vertical="center"/>
    </xf>
    <xf numFmtId="0" fontId="0" fillId="46" borderId="0" xfId="0" applyFill="1" applyBorder="1" applyProtection="1"/>
    <xf numFmtId="0" fontId="0" fillId="0" borderId="2" xfId="0" applyFill="1" applyBorder="1" applyAlignment="1" applyProtection="1">
      <alignment horizontal="center" vertical="center"/>
    </xf>
    <xf numFmtId="0" fontId="0" fillId="0" borderId="16" xfId="0" applyFill="1" applyBorder="1" applyAlignment="1" applyProtection="1">
      <alignment horizontal="center" vertical="center"/>
    </xf>
    <xf numFmtId="164" fontId="0" fillId="46" borderId="2" xfId="0" applyNumberFormat="1" applyFill="1" applyBorder="1" applyAlignment="1" applyProtection="1">
      <alignment horizontal="left"/>
    </xf>
    <xf numFmtId="0" fontId="0" fillId="46" borderId="26" xfId="0" applyNumberFormat="1" applyFill="1" applyBorder="1" applyAlignment="1" applyProtection="1">
      <alignment horizontal="center" vertical="center"/>
      <protection locked="0"/>
    </xf>
    <xf numFmtId="0" fontId="0" fillId="46" borderId="2" xfId="0" applyNumberFormat="1" applyFill="1" applyBorder="1" applyAlignment="1" applyProtection="1">
      <alignment horizontal="center" vertical="center"/>
      <protection locked="0"/>
    </xf>
    <xf numFmtId="0" fontId="0" fillId="46" borderId="32" xfId="0" applyFill="1" applyBorder="1" applyAlignment="1" applyProtection="1">
      <alignment horizontal="center" vertical="center"/>
      <protection locked="0"/>
    </xf>
    <xf numFmtId="0" fontId="0" fillId="46" borderId="1" xfId="0" applyFill="1" applyBorder="1" applyAlignment="1" applyProtection="1">
      <alignment horizontal="center" vertical="center"/>
      <protection locked="0"/>
    </xf>
    <xf numFmtId="0" fontId="0" fillId="46" borderId="4" xfId="0" applyFill="1" applyBorder="1" applyAlignment="1" applyProtection="1">
      <alignment horizontal="center" vertical="center"/>
      <protection locked="0"/>
    </xf>
    <xf numFmtId="0" fontId="0" fillId="46" borderId="15" xfId="0" applyFill="1" applyBorder="1" applyAlignment="1" applyProtection="1">
      <alignment horizontal="center" vertical="center"/>
      <protection locked="0"/>
    </xf>
    <xf numFmtId="0" fontId="0" fillId="46" borderId="3" xfId="0" applyFill="1" applyBorder="1" applyAlignment="1" applyProtection="1">
      <alignment horizontal="center" vertical="center"/>
    </xf>
    <xf numFmtId="0" fontId="0" fillId="46" borderId="1" xfId="0" applyFill="1" applyBorder="1" applyAlignment="1" applyProtection="1">
      <alignment horizontal="center" vertical="center"/>
    </xf>
    <xf numFmtId="0" fontId="0" fillId="46" borderId="33" xfId="0" applyFill="1" applyBorder="1" applyAlignment="1" applyProtection="1">
      <alignment horizontal="center" vertical="center"/>
    </xf>
    <xf numFmtId="0" fontId="0" fillId="46" borderId="10" xfId="0" applyFill="1" applyBorder="1" applyAlignment="1" applyProtection="1">
      <alignment horizontal="center" vertical="center"/>
    </xf>
    <xf numFmtId="0" fontId="0" fillId="46" borderId="27" xfId="0" applyFill="1" applyBorder="1" applyAlignment="1" applyProtection="1">
      <alignment horizontal="center" vertical="center"/>
    </xf>
    <xf numFmtId="0" fontId="0" fillId="46" borderId="26" xfId="0" applyNumberFormat="1" applyFill="1" applyBorder="1" applyAlignment="1" applyProtection="1">
      <alignment horizontal="center" vertical="center"/>
    </xf>
    <xf numFmtId="0" fontId="0" fillId="46" borderId="2" xfId="0" applyNumberFormat="1" applyFill="1" applyBorder="1" applyAlignment="1" applyProtection="1">
      <alignment horizontal="center" vertical="center"/>
    </xf>
    <xf numFmtId="0" fontId="0" fillId="46" borderId="32" xfId="0" applyFill="1" applyBorder="1" applyAlignment="1" applyProtection="1">
      <alignment horizontal="center" vertical="center"/>
    </xf>
    <xf numFmtId="0" fontId="0" fillId="46" borderId="4" xfId="0" applyFill="1" applyBorder="1" applyAlignment="1" applyProtection="1">
      <alignment horizontal="center" vertical="center"/>
    </xf>
    <xf numFmtId="0" fontId="0" fillId="46" borderId="15" xfId="0" applyFill="1" applyBorder="1" applyAlignment="1" applyProtection="1">
      <alignment horizontal="center" vertical="center"/>
    </xf>
    <xf numFmtId="0" fontId="4" fillId="46" borderId="32" xfId="0" applyFont="1" applyFill="1" applyBorder="1" applyAlignment="1" applyProtection="1">
      <alignment horizontal="center" vertical="center"/>
    </xf>
    <xf numFmtId="0" fontId="4" fillId="46" borderId="1" xfId="0" applyFont="1" applyFill="1" applyBorder="1" applyAlignment="1" applyProtection="1">
      <alignment horizontal="center" vertical="center"/>
    </xf>
    <xf numFmtId="0" fontId="4" fillId="46" borderId="4" xfId="0" applyFont="1" applyFill="1" applyBorder="1" applyAlignment="1" applyProtection="1">
      <alignment horizontal="center" vertical="center"/>
    </xf>
    <xf numFmtId="0" fontId="4" fillId="46" borderId="15" xfId="0" applyFont="1" applyFill="1" applyBorder="1" applyAlignment="1" applyProtection="1">
      <alignment horizontal="center" vertical="center"/>
    </xf>
    <xf numFmtId="0" fontId="0" fillId="46" borderId="1" xfId="0" applyNumberFormat="1" applyFill="1" applyBorder="1" applyAlignment="1" applyProtection="1">
      <alignment horizontal="center" vertical="center"/>
    </xf>
    <xf numFmtId="0" fontId="0" fillId="46" borderId="4" xfId="0" applyNumberFormat="1" applyFill="1" applyBorder="1" applyAlignment="1" applyProtection="1">
      <alignment horizontal="center" vertical="center"/>
    </xf>
    <xf numFmtId="164" fontId="4" fillId="46" borderId="2" xfId="0" applyNumberFormat="1" applyFont="1" applyFill="1" applyBorder="1" applyAlignment="1" applyProtection="1">
      <alignment horizontal="left"/>
    </xf>
    <xf numFmtId="0" fontId="9" fillId="46" borderId="22" xfId="0" applyNumberFormat="1" applyFont="1" applyFill="1" applyBorder="1" applyAlignment="1" applyProtection="1">
      <alignment horizontal="center" vertical="center"/>
      <protection locked="0"/>
    </xf>
    <xf numFmtId="0" fontId="9" fillId="46" borderId="23" xfId="0" applyNumberFormat="1" applyFont="1" applyFill="1" applyBorder="1" applyAlignment="1" applyProtection="1">
      <alignment horizontal="center" vertical="center"/>
      <protection locked="0"/>
    </xf>
    <xf numFmtId="0" fontId="9" fillId="46" borderId="34" xfId="0" applyFont="1" applyFill="1" applyBorder="1" applyAlignment="1" applyProtection="1">
      <alignment horizontal="center" vertical="center"/>
      <protection locked="0"/>
    </xf>
    <xf numFmtId="0" fontId="9" fillId="46" borderId="12" xfId="0" applyFont="1" applyFill="1" applyBorder="1" applyAlignment="1" applyProtection="1">
      <alignment horizontal="center" vertical="center"/>
      <protection locked="0"/>
    </xf>
    <xf numFmtId="0" fontId="9" fillId="46" borderId="13" xfId="0" applyFont="1" applyFill="1" applyBorder="1" applyAlignment="1" applyProtection="1">
      <alignment horizontal="center" vertical="center"/>
      <protection locked="0"/>
    </xf>
    <xf numFmtId="0" fontId="9" fillId="46" borderId="35" xfId="0" applyFont="1" applyFill="1" applyBorder="1" applyAlignment="1" applyProtection="1">
      <alignment horizontal="center" vertical="center"/>
      <protection locked="0"/>
    </xf>
    <xf numFmtId="0" fontId="9" fillId="46" borderId="11" xfId="0" applyFont="1" applyFill="1" applyBorder="1" applyAlignment="1" applyProtection="1">
      <alignment horizontal="center" vertical="center"/>
      <protection locked="0"/>
    </xf>
    <xf numFmtId="0" fontId="9" fillId="46" borderId="36" xfId="0" applyFont="1" applyFill="1" applyBorder="1" applyAlignment="1" applyProtection="1">
      <alignment horizontal="center" vertical="center"/>
      <protection locked="0"/>
    </xf>
    <xf numFmtId="0" fontId="9" fillId="46" borderId="24" xfId="0" applyFont="1" applyFill="1" applyBorder="1" applyAlignment="1" applyProtection="1">
      <alignment horizontal="center" vertical="center"/>
      <protection locked="0"/>
    </xf>
    <xf numFmtId="0" fontId="9" fillId="46" borderId="25" xfId="0" applyFont="1" applyFill="1" applyBorder="1" applyAlignment="1" applyProtection="1">
      <alignment horizontal="center" vertical="center"/>
      <protection locked="0"/>
    </xf>
    <xf numFmtId="0" fontId="9" fillId="46" borderId="26" xfId="0" applyNumberFormat="1" applyFont="1" applyFill="1" applyBorder="1" applyAlignment="1" applyProtection="1">
      <alignment horizontal="center" vertical="center"/>
      <protection locked="0"/>
    </xf>
    <xf numFmtId="0" fontId="9" fillId="46" borderId="2" xfId="0" applyNumberFormat="1" applyFont="1" applyFill="1" applyBorder="1" applyAlignment="1" applyProtection="1">
      <alignment horizontal="center" vertical="center"/>
      <protection locked="0"/>
    </xf>
    <xf numFmtId="0" fontId="9" fillId="46" borderId="32" xfId="0" applyFont="1" applyFill="1" applyBorder="1" applyAlignment="1" applyProtection="1">
      <alignment horizontal="center" vertical="center"/>
      <protection locked="0"/>
    </xf>
    <xf numFmtId="0" fontId="9" fillId="46" borderId="1" xfId="0" applyFont="1" applyFill="1" applyBorder="1" applyAlignment="1" applyProtection="1">
      <alignment horizontal="center" vertical="center"/>
      <protection locked="0"/>
    </xf>
    <xf numFmtId="0" fontId="9" fillId="46" borderId="4" xfId="0" applyFont="1" applyFill="1" applyBorder="1" applyAlignment="1" applyProtection="1">
      <alignment horizontal="center" vertical="center"/>
      <protection locked="0"/>
    </xf>
    <xf numFmtId="0" fontId="9" fillId="46" borderId="15" xfId="0" applyFont="1" applyFill="1" applyBorder="1" applyAlignment="1" applyProtection="1">
      <alignment horizontal="center" vertical="center"/>
      <protection locked="0"/>
    </xf>
    <xf numFmtId="0" fontId="9" fillId="46" borderId="3" xfId="0" applyFont="1" applyFill="1" applyBorder="1" applyAlignment="1" applyProtection="1">
      <alignment horizontal="center" vertical="center"/>
      <protection locked="0"/>
    </xf>
    <xf numFmtId="0" fontId="9" fillId="46" borderId="33" xfId="0" applyFont="1" applyFill="1" applyBorder="1" applyAlignment="1" applyProtection="1">
      <alignment horizontal="center" vertical="center"/>
      <protection locked="0"/>
    </xf>
    <xf numFmtId="0" fontId="9" fillId="46" borderId="10" xfId="0" applyFont="1" applyFill="1" applyBorder="1" applyAlignment="1" applyProtection="1">
      <alignment horizontal="center" vertical="center"/>
      <protection locked="0"/>
    </xf>
    <xf numFmtId="0" fontId="9" fillId="46" borderId="27" xfId="0" applyFont="1" applyFill="1" applyBorder="1" applyAlignment="1" applyProtection="1">
      <alignment horizontal="center" vertical="center"/>
      <protection locked="0"/>
    </xf>
    <xf numFmtId="0" fontId="4" fillId="46" borderId="32" xfId="0" applyFont="1" applyFill="1" applyBorder="1" applyAlignment="1" applyProtection="1">
      <alignment horizontal="center" vertical="center"/>
      <protection locked="0"/>
    </xf>
    <xf numFmtId="0" fontId="4" fillId="46" borderId="1" xfId="0" applyFont="1" applyFill="1" applyBorder="1" applyAlignment="1" applyProtection="1">
      <alignment horizontal="center" vertical="center"/>
      <protection locked="0"/>
    </xf>
    <xf numFmtId="0" fontId="4" fillId="46" borderId="4" xfId="0" applyFont="1" applyFill="1" applyBorder="1" applyAlignment="1" applyProtection="1">
      <alignment horizontal="center" vertical="center"/>
      <protection locked="0"/>
    </xf>
    <xf numFmtId="0" fontId="4" fillId="46" borderId="15" xfId="0" applyFont="1" applyFill="1" applyBorder="1" applyAlignment="1" applyProtection="1">
      <alignment horizontal="center" vertical="center"/>
      <protection locked="0"/>
    </xf>
    <xf numFmtId="0" fontId="0" fillId="46" borderId="3" xfId="0" applyFill="1" applyBorder="1" applyAlignment="1" applyProtection="1">
      <alignment horizontal="center" vertical="center"/>
      <protection locked="0"/>
    </xf>
    <xf numFmtId="0" fontId="0" fillId="46" borderId="33" xfId="0" applyFill="1" applyBorder="1" applyAlignment="1" applyProtection="1">
      <alignment horizontal="center" vertical="center"/>
      <protection locked="0"/>
    </xf>
    <xf numFmtId="0" fontId="0" fillId="46" borderId="10" xfId="0" applyFill="1" applyBorder="1" applyAlignment="1" applyProtection="1">
      <alignment horizontal="center" vertical="center"/>
      <protection locked="0"/>
    </xf>
    <xf numFmtId="0" fontId="0" fillId="46" borderId="27" xfId="0" applyFill="1" applyBorder="1" applyAlignment="1" applyProtection="1">
      <alignment horizontal="center" vertical="center"/>
      <protection locked="0"/>
    </xf>
    <xf numFmtId="0" fontId="0" fillId="46" borderId="2" xfId="0" applyFill="1" applyBorder="1" applyAlignment="1" applyProtection="1">
      <alignment horizontal="center" vertical="center"/>
      <protection locked="0"/>
    </xf>
    <xf numFmtId="0" fontId="0" fillId="46" borderId="16" xfId="0" applyFill="1" applyBorder="1" applyAlignment="1" applyProtection="1">
      <alignment horizontal="center" vertical="center"/>
      <protection locked="0"/>
    </xf>
    <xf numFmtId="0" fontId="0" fillId="46" borderId="12" xfId="0" applyFill="1" applyBorder="1" applyAlignment="1" applyProtection="1">
      <alignment horizontal="center" vertical="center"/>
      <protection locked="0"/>
    </xf>
    <xf numFmtId="0" fontId="0" fillId="46" borderId="1" xfId="0" applyNumberFormat="1" applyFill="1" applyBorder="1" applyAlignment="1" applyProtection="1">
      <alignment horizontal="center" vertical="center"/>
      <protection locked="0"/>
    </xf>
    <xf numFmtId="0" fontId="0" fillId="46" borderId="4" xfId="0" applyNumberFormat="1" applyFill="1" applyBorder="1" applyAlignment="1" applyProtection="1">
      <alignment horizontal="center" vertical="center"/>
      <protection locked="0"/>
    </xf>
    <xf numFmtId="0" fontId="0" fillId="46" borderId="22" xfId="0" applyNumberFormat="1" applyFill="1" applyBorder="1" applyAlignment="1" applyProtection="1">
      <alignment horizontal="center" vertical="center"/>
      <protection locked="0"/>
    </xf>
    <xf numFmtId="0" fontId="0" fillId="46" borderId="23" xfId="0" applyNumberFormat="1" applyFill="1" applyBorder="1" applyAlignment="1" applyProtection="1">
      <alignment horizontal="center" vertical="center"/>
      <protection locked="0"/>
    </xf>
    <xf numFmtId="0" fontId="0" fillId="46" borderId="34" xfId="0" applyFill="1" applyBorder="1" applyAlignment="1" applyProtection="1">
      <alignment horizontal="center" vertical="center"/>
      <protection locked="0"/>
    </xf>
    <xf numFmtId="0" fontId="0" fillId="46" borderId="13" xfId="0" applyFill="1" applyBorder="1" applyAlignment="1" applyProtection="1">
      <alignment horizontal="center" vertical="center"/>
      <protection locked="0"/>
    </xf>
    <xf numFmtId="0" fontId="0" fillId="46" borderId="35" xfId="0" applyFill="1" applyBorder="1" applyAlignment="1" applyProtection="1">
      <alignment horizontal="center" vertical="center"/>
      <protection locked="0"/>
    </xf>
    <xf numFmtId="0" fontId="0" fillId="46" borderId="11" xfId="0" applyFill="1" applyBorder="1" applyAlignment="1" applyProtection="1">
      <alignment horizontal="center" vertical="center"/>
      <protection locked="0"/>
    </xf>
    <xf numFmtId="0" fontId="0" fillId="46" borderId="36" xfId="0" applyFill="1" applyBorder="1" applyAlignment="1" applyProtection="1">
      <alignment horizontal="center" vertical="center"/>
      <protection locked="0"/>
    </xf>
    <xf numFmtId="0" fontId="0" fillId="46" borderId="24" xfId="0" applyFill="1" applyBorder="1" applyAlignment="1" applyProtection="1">
      <alignment horizontal="center" vertical="center"/>
      <protection locked="0"/>
    </xf>
    <xf numFmtId="0" fontId="0" fillId="46" borderId="25" xfId="0" applyFill="1" applyBorder="1" applyAlignment="1" applyProtection="1">
      <alignment horizontal="center" vertical="center"/>
      <protection locked="0"/>
    </xf>
    <xf numFmtId="0" fontId="0" fillId="46" borderId="28" xfId="0" applyNumberFormat="1" applyFill="1" applyBorder="1" applyAlignment="1" applyProtection="1">
      <alignment horizontal="center" vertical="center"/>
      <protection locked="0"/>
    </xf>
    <xf numFmtId="0" fontId="0" fillId="46" borderId="29" xfId="0" applyNumberFormat="1" applyFill="1" applyBorder="1" applyAlignment="1" applyProtection="1">
      <alignment horizontal="center" vertical="center"/>
      <protection locked="0"/>
    </xf>
    <xf numFmtId="0" fontId="0" fillId="46" borderId="40" xfId="0" applyNumberFormat="1" applyFill="1" applyBorder="1" applyAlignment="1" applyProtection="1">
      <alignment horizontal="center" vertical="center"/>
      <protection locked="0"/>
    </xf>
    <xf numFmtId="0" fontId="0" fillId="46" borderId="37" xfId="0" applyFill="1" applyBorder="1" applyAlignment="1" applyProtection="1">
      <alignment horizontal="center" vertical="center"/>
      <protection locked="0"/>
    </xf>
    <xf numFmtId="0" fontId="0" fillId="46" borderId="6" xfId="0" applyFill="1" applyBorder="1" applyAlignment="1" applyProtection="1">
      <alignment horizontal="center" vertical="center"/>
      <protection locked="0"/>
    </xf>
    <xf numFmtId="0" fontId="0" fillId="46" borderId="7" xfId="0" applyFill="1" applyBorder="1" applyAlignment="1" applyProtection="1">
      <alignment horizontal="center" vertical="center"/>
      <protection locked="0"/>
    </xf>
    <xf numFmtId="0" fontId="0" fillId="46" borderId="21" xfId="0" applyFill="1" applyBorder="1" applyAlignment="1" applyProtection="1">
      <alignment horizontal="center" vertical="center"/>
      <protection locked="0"/>
    </xf>
    <xf numFmtId="0" fontId="0" fillId="46" borderId="5" xfId="0" applyFill="1" applyBorder="1" applyAlignment="1" applyProtection="1">
      <alignment horizontal="center" vertical="center"/>
      <protection locked="0"/>
    </xf>
    <xf numFmtId="0" fontId="0" fillId="46" borderId="38" xfId="0" applyFill="1" applyBorder="1" applyAlignment="1" applyProtection="1">
      <alignment horizontal="center" vertical="center"/>
      <protection locked="0"/>
    </xf>
    <xf numFmtId="0" fontId="0" fillId="46" borderId="39" xfId="0" applyFill="1" applyBorder="1" applyAlignment="1" applyProtection="1">
      <alignment horizontal="center" vertical="center"/>
      <protection locked="0"/>
    </xf>
    <xf numFmtId="0" fontId="0" fillId="46" borderId="30" xfId="0" applyFill="1" applyBorder="1" applyAlignment="1" applyProtection="1">
      <alignment horizontal="center" vertical="center"/>
      <protection locked="0"/>
    </xf>
    <xf numFmtId="0" fontId="0" fillId="46" borderId="31" xfId="0" applyFill="1" applyBorder="1" applyAlignment="1" applyProtection="1">
      <alignment horizontal="center" vertical="center"/>
      <protection locked="0"/>
    </xf>
    <xf numFmtId="0" fontId="0" fillId="46" borderId="28" xfId="0" applyNumberFormat="1" applyFill="1" applyBorder="1" applyAlignment="1" applyProtection="1">
      <alignment horizontal="center" vertical="center"/>
    </xf>
    <xf numFmtId="0" fontId="0" fillId="46" borderId="29" xfId="0" applyNumberFormat="1" applyFill="1" applyBorder="1" applyAlignment="1" applyProtection="1">
      <alignment horizontal="center" vertical="center"/>
    </xf>
    <xf numFmtId="0" fontId="0" fillId="46" borderId="40" xfId="0" applyNumberFormat="1" applyFill="1" applyBorder="1" applyAlignment="1" applyProtection="1">
      <alignment horizontal="center" vertical="center"/>
    </xf>
    <xf numFmtId="0" fontId="0" fillId="46" borderId="37" xfId="0" applyFill="1" applyBorder="1" applyAlignment="1" applyProtection="1">
      <alignment horizontal="center" vertical="center"/>
    </xf>
    <xf numFmtId="0" fontId="0" fillId="46" borderId="6" xfId="0" applyFill="1" applyBorder="1" applyAlignment="1" applyProtection="1">
      <alignment horizontal="center" vertical="center"/>
    </xf>
    <xf numFmtId="0" fontId="0" fillId="46" borderId="7" xfId="0" applyFill="1" applyBorder="1" applyAlignment="1" applyProtection="1">
      <alignment horizontal="center" vertical="center"/>
    </xf>
    <xf numFmtId="0" fontId="0" fillId="46" borderId="21" xfId="0" applyFill="1" applyBorder="1" applyAlignment="1" applyProtection="1">
      <alignment horizontal="center" vertical="center"/>
    </xf>
    <xf numFmtId="0" fontId="0" fillId="46" borderId="5" xfId="0" applyFill="1" applyBorder="1" applyAlignment="1" applyProtection="1">
      <alignment horizontal="center" vertical="center"/>
    </xf>
    <xf numFmtId="0" fontId="0" fillId="46" borderId="38" xfId="0" applyFill="1" applyBorder="1" applyAlignment="1" applyProtection="1">
      <alignment horizontal="center" vertical="center"/>
    </xf>
    <xf numFmtId="0" fontId="0" fillId="46" borderId="39" xfId="0" applyFill="1" applyBorder="1" applyAlignment="1" applyProtection="1">
      <alignment horizontal="center" vertical="center"/>
    </xf>
    <xf numFmtId="0" fontId="0" fillId="46" borderId="30" xfId="0" applyFill="1" applyBorder="1" applyAlignment="1" applyProtection="1">
      <alignment horizontal="center" vertical="center"/>
    </xf>
    <xf numFmtId="0" fontId="0" fillId="46" borderId="31" xfId="0" applyFill="1" applyBorder="1" applyAlignment="1" applyProtection="1">
      <alignment horizontal="center" vertical="center"/>
    </xf>
    <xf numFmtId="0" fontId="1" fillId="0" borderId="0" xfId="0" applyFont="1" applyAlignment="1" applyProtection="1">
      <alignment vertical="center" textRotation="90"/>
    </xf>
    <xf numFmtId="0" fontId="0" fillId="0" borderId="41" xfId="0" applyFill="1" applyBorder="1" applyAlignment="1" applyProtection="1">
      <alignment horizontal="center" vertical="center"/>
      <protection locked="0"/>
    </xf>
    <xf numFmtId="164" fontId="0" fillId="0" borderId="27" xfId="0" applyNumberFormat="1" applyBorder="1" applyAlignment="1" applyProtection="1">
      <alignment horizontal="left"/>
    </xf>
    <xf numFmtId="164" fontId="0" fillId="46" borderId="27" xfId="0" applyNumberFormat="1" applyFill="1" applyBorder="1" applyAlignment="1" applyProtection="1">
      <alignment horizontal="left"/>
    </xf>
    <xf numFmtId="164" fontId="0" fillId="47" borderId="27" xfId="0" applyNumberFormat="1" applyFill="1" applyBorder="1" applyAlignment="1" applyProtection="1">
      <alignment horizontal="left"/>
    </xf>
    <xf numFmtId="0" fontId="0" fillId="47" borderId="26" xfId="0" applyNumberFormat="1" applyFill="1" applyBorder="1" applyAlignment="1" applyProtection="1">
      <alignment horizontal="center" vertical="center"/>
      <protection locked="0"/>
    </xf>
    <xf numFmtId="0" fontId="0" fillId="47" borderId="2" xfId="0" applyNumberFormat="1" applyFill="1" applyBorder="1" applyAlignment="1" applyProtection="1">
      <alignment horizontal="center" vertical="center"/>
      <protection locked="0"/>
    </xf>
    <xf numFmtId="0" fontId="0" fillId="47" borderId="32" xfId="0" applyFill="1" applyBorder="1" applyAlignment="1" applyProtection="1">
      <alignment horizontal="center" vertical="center"/>
      <protection locked="0"/>
    </xf>
    <xf numFmtId="0" fontId="0" fillId="47" borderId="1" xfId="0" applyFill="1" applyBorder="1" applyAlignment="1" applyProtection="1">
      <alignment horizontal="center" vertical="center"/>
      <protection locked="0"/>
    </xf>
    <xf numFmtId="0" fontId="0" fillId="47" borderId="4" xfId="0" applyFill="1" applyBorder="1" applyAlignment="1" applyProtection="1">
      <alignment horizontal="center" vertical="center"/>
      <protection locked="0"/>
    </xf>
    <xf numFmtId="0" fontId="0" fillId="47" borderId="15" xfId="0" applyFill="1" applyBorder="1" applyAlignment="1" applyProtection="1">
      <alignment horizontal="center" vertical="center"/>
      <protection locked="0"/>
    </xf>
    <xf numFmtId="0" fontId="0" fillId="47" borderId="3" xfId="0" applyFill="1" applyBorder="1" applyAlignment="1" applyProtection="1">
      <alignment horizontal="center" vertical="center"/>
    </xf>
    <xf numFmtId="0" fontId="0" fillId="47" borderId="1" xfId="0" applyFill="1" applyBorder="1" applyAlignment="1" applyProtection="1">
      <alignment horizontal="center" vertical="center"/>
    </xf>
    <xf numFmtId="0" fontId="0" fillId="47" borderId="33" xfId="0" applyFill="1" applyBorder="1" applyAlignment="1" applyProtection="1">
      <alignment horizontal="center" vertical="center"/>
    </xf>
    <xf numFmtId="0" fontId="0" fillId="47" borderId="10" xfId="0" applyFill="1" applyBorder="1" applyAlignment="1" applyProtection="1">
      <alignment horizontal="center" vertical="center"/>
    </xf>
    <xf numFmtId="0" fontId="0" fillId="47" borderId="27" xfId="0" applyFill="1" applyBorder="1" applyAlignment="1" applyProtection="1">
      <alignment horizontal="center" vertical="center"/>
    </xf>
    <xf numFmtId="0" fontId="0" fillId="47" borderId="26" xfId="0" applyNumberFormat="1" applyFill="1" applyBorder="1" applyAlignment="1" applyProtection="1">
      <alignment horizontal="center" vertical="center"/>
    </xf>
    <xf numFmtId="0" fontId="0" fillId="47" borderId="2" xfId="0" applyNumberFormat="1" applyFill="1" applyBorder="1" applyAlignment="1" applyProtection="1">
      <alignment horizontal="center" vertical="center"/>
    </xf>
    <xf numFmtId="0" fontId="0" fillId="47" borderId="32" xfId="0" applyFill="1" applyBorder="1" applyAlignment="1" applyProtection="1">
      <alignment horizontal="center" vertical="center"/>
    </xf>
    <xf numFmtId="0" fontId="0" fillId="47" borderId="1" xfId="0" applyNumberFormat="1" applyFill="1" applyBorder="1" applyAlignment="1" applyProtection="1">
      <alignment horizontal="center" vertical="center"/>
    </xf>
    <xf numFmtId="0" fontId="0" fillId="47" borderId="4" xfId="0" applyNumberFormat="1" applyFill="1" applyBorder="1" applyAlignment="1" applyProtection="1">
      <alignment horizontal="center" vertical="center"/>
    </xf>
    <xf numFmtId="0" fontId="0" fillId="47" borderId="15" xfId="0" applyFill="1" applyBorder="1" applyAlignment="1" applyProtection="1">
      <alignment horizontal="center" vertical="center"/>
    </xf>
    <xf numFmtId="0" fontId="0" fillId="47" borderId="3" xfId="0" applyFill="1" applyBorder="1" applyAlignment="1" applyProtection="1">
      <alignment horizontal="center" vertical="center"/>
      <protection locked="0"/>
    </xf>
    <xf numFmtId="0" fontId="0" fillId="47" borderId="33" xfId="0" applyFill="1" applyBorder="1" applyAlignment="1" applyProtection="1">
      <alignment horizontal="center" vertical="center"/>
      <protection locked="0"/>
    </xf>
    <xf numFmtId="0" fontId="0" fillId="47" borderId="10" xfId="0" applyFill="1" applyBorder="1" applyAlignment="1" applyProtection="1">
      <alignment horizontal="center" vertical="center"/>
      <protection locked="0"/>
    </xf>
    <xf numFmtId="0" fontId="0" fillId="47" borderId="27" xfId="0" applyFill="1" applyBorder="1" applyAlignment="1" applyProtection="1">
      <alignment horizontal="center" vertical="center"/>
      <protection locked="0"/>
    </xf>
    <xf numFmtId="164" fontId="0" fillId="47" borderId="2" xfId="0" applyNumberFormat="1" applyFill="1" applyBorder="1" applyAlignment="1" applyProtection="1">
      <alignment horizontal="left"/>
    </xf>
    <xf numFmtId="0" fontId="4" fillId="47" borderId="32" xfId="0" applyFont="1" applyFill="1" applyBorder="1" applyAlignment="1" applyProtection="1">
      <alignment horizontal="center" vertical="center"/>
      <protection locked="0"/>
    </xf>
    <xf numFmtId="0" fontId="4" fillId="47" borderId="1" xfId="0" applyFont="1" applyFill="1" applyBorder="1" applyAlignment="1" applyProtection="1">
      <alignment horizontal="center" vertical="center"/>
      <protection locked="0"/>
    </xf>
    <xf numFmtId="0" fontId="4" fillId="47" borderId="4" xfId="0" applyFont="1" applyFill="1" applyBorder="1" applyAlignment="1" applyProtection="1">
      <alignment horizontal="center" vertical="center"/>
      <protection locked="0"/>
    </xf>
    <xf numFmtId="0" fontId="0" fillId="46" borderId="22" xfId="0" applyNumberFormat="1" applyFill="1" applyBorder="1" applyAlignment="1" applyProtection="1">
      <alignment horizontal="center" vertical="center"/>
    </xf>
    <xf numFmtId="0" fontId="0" fillId="46" borderId="23" xfId="0" applyNumberFormat="1" applyFill="1" applyBorder="1" applyAlignment="1" applyProtection="1">
      <alignment horizontal="center" vertical="center"/>
    </xf>
    <xf numFmtId="0" fontId="0" fillId="46" borderId="34" xfId="0" applyFill="1" applyBorder="1" applyAlignment="1" applyProtection="1">
      <alignment horizontal="center" vertical="center"/>
    </xf>
    <xf numFmtId="0" fontId="0" fillId="46" borderId="12" xfId="0" applyFill="1" applyBorder="1" applyAlignment="1" applyProtection="1">
      <alignment horizontal="center" vertical="center"/>
    </xf>
    <xf numFmtId="0" fontId="0" fillId="46" borderId="13" xfId="0" applyFill="1" applyBorder="1" applyAlignment="1" applyProtection="1">
      <alignment horizontal="center" vertical="center"/>
    </xf>
    <xf numFmtId="0" fontId="0" fillId="46" borderId="35" xfId="0" applyFill="1" applyBorder="1" applyAlignment="1" applyProtection="1">
      <alignment horizontal="center" vertical="center"/>
    </xf>
    <xf numFmtId="0" fontId="0" fillId="46" borderId="11" xfId="0" applyFill="1" applyBorder="1" applyAlignment="1" applyProtection="1">
      <alignment horizontal="center" vertical="center"/>
    </xf>
    <xf numFmtId="0" fontId="0" fillId="46" borderId="36" xfId="0" applyFill="1" applyBorder="1" applyAlignment="1" applyProtection="1">
      <alignment horizontal="center" vertical="center"/>
    </xf>
    <xf numFmtId="0" fontId="0" fillId="46" borderId="24" xfId="0" applyFill="1" applyBorder="1" applyAlignment="1" applyProtection="1">
      <alignment horizontal="center" vertical="center"/>
    </xf>
    <xf numFmtId="0" fontId="0" fillId="46" borderId="25" xfId="0" applyFill="1" applyBorder="1" applyAlignment="1" applyProtection="1">
      <alignment horizontal="center" vertical="center"/>
    </xf>
    <xf numFmtId="0" fontId="0" fillId="46" borderId="2" xfId="0" applyFill="1" applyBorder="1" applyAlignment="1" applyProtection="1">
      <alignment horizontal="center" vertical="center"/>
    </xf>
    <xf numFmtId="0" fontId="0" fillId="46" borderId="16" xfId="0" applyFill="1" applyBorder="1" applyAlignment="1" applyProtection="1">
      <alignment horizontal="center" vertical="center"/>
    </xf>
    <xf numFmtId="3" fontId="2" fillId="0" borderId="0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6" fillId="11" borderId="0" xfId="1" applyBorder="1" applyAlignment="1" applyProtection="1">
      <alignment horizontal="center" vertical="center" textRotation="90"/>
    </xf>
    <xf numFmtId="0" fontId="6" fillId="12" borderId="0" xfId="2" applyBorder="1" applyAlignment="1" applyProtection="1">
      <alignment horizontal="center" vertical="center" textRotation="90"/>
    </xf>
    <xf numFmtId="0" fontId="1" fillId="0" borderId="17" xfId="0" applyFont="1" applyBorder="1" applyAlignment="1" applyProtection="1">
      <alignment horizontal="center" vertical="center"/>
    </xf>
    <xf numFmtId="0" fontId="1" fillId="0" borderId="18" xfId="0" applyFont="1" applyBorder="1" applyProtection="1"/>
    <xf numFmtId="0" fontId="1" fillId="0" borderId="19" xfId="0" applyFont="1" applyBorder="1" applyProtection="1"/>
    <xf numFmtId="0" fontId="1" fillId="0" borderId="0" xfId="0" applyFont="1" applyAlignment="1" applyProtection="1">
      <alignment horizontal="center" vertical="center" textRotation="90"/>
    </xf>
    <xf numFmtId="0" fontId="0" fillId="47" borderId="42" xfId="0" applyFill="1" applyBorder="1" applyAlignment="1" applyProtection="1">
      <alignment horizontal="center" vertical="center"/>
      <protection locked="0"/>
    </xf>
    <xf numFmtId="0" fontId="0" fillId="47" borderId="43" xfId="0" applyFill="1" applyBorder="1" applyAlignment="1" applyProtection="1">
      <alignment horizontal="center" vertical="center"/>
      <protection locked="0"/>
    </xf>
    <xf numFmtId="0" fontId="0" fillId="47" borderId="44" xfId="0" applyFill="1" applyBorder="1" applyAlignment="1" applyProtection="1">
      <alignment horizontal="center" vertical="center"/>
      <protection locked="0"/>
    </xf>
    <xf numFmtId="0" fontId="0" fillId="7" borderId="32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18" borderId="4" xfId="0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 wrapText="1"/>
    </xf>
  </cellXfs>
  <cellStyles count="3">
    <cellStyle name="Insatisfaisant" xfId="1" builtinId="27" customBuiltin="1"/>
    <cellStyle name="Neutre" xfId="2" builtinId="28" customBuiltin="1"/>
    <cellStyle name="Normal" xfId="0" builtinId="0"/>
  </cellStyles>
  <dxfs count="163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colors>
    <mruColors>
      <color rgb="FFDB1725"/>
      <color rgb="FFFF0000"/>
      <color rgb="FF66FF66"/>
      <color rgb="FFAC0000"/>
      <color rgb="FF760000"/>
      <color rgb="FFFF9900"/>
      <color rgb="FFFF71E7"/>
      <color rgb="FFCC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5488473579356802E-2"/>
          <c:y val="2.8322498564924782E-2"/>
          <c:w val="0.72499345413149463"/>
          <c:h val="0.89512254497659116"/>
        </c:manualLayout>
      </c:layout>
      <c:lineChart>
        <c:grouping val="standard"/>
        <c:ser>
          <c:idx val="0"/>
          <c:order val="0"/>
          <c:tx>
            <c:strRef>
              <c:f>Statistiques!$A$3</c:f>
              <c:strCache>
                <c:ptCount val="1"/>
                <c:pt idx="0">
                  <c:v>CAP Pâtisserie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dLbls>
            <c:showVal val="1"/>
          </c:dLbls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Statistiques!$B$3:$L$3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"/>
          <c:order val="1"/>
          <c:tx>
            <c:strRef>
              <c:f>Statistiques!$A$4</c:f>
              <c:strCache>
                <c:ptCount val="1"/>
                <c:pt idx="0">
                  <c:v>CAP Blanchisserie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Statistiques!$B$4:$L$4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2"/>
          <c:order val="2"/>
          <c:tx>
            <c:strRef>
              <c:f>Statistiques!$A$5</c:f>
              <c:strCache>
                <c:ptCount val="1"/>
                <c:pt idx="0">
                  <c:v>CAP Boucherie</c:v>
                </c:pt>
              </c:strCache>
            </c:strRef>
          </c:tx>
          <c:spPr>
            <a:ln>
              <a:solidFill>
                <a:srgbClr val="FFFF00"/>
              </a:solidFill>
            </a:ln>
          </c:spPr>
          <c:marker>
            <c:symbol val="none"/>
          </c:marker>
          <c:dLbls>
            <c:showVal val="1"/>
          </c:dLbls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Statistiques!$B$5:$L$5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3"/>
          <c:order val="3"/>
          <c:tx>
            <c:strRef>
              <c:f>Statistiques!$A$6</c:f>
              <c:strCache>
                <c:ptCount val="1"/>
                <c:pt idx="0">
                  <c:v>CAP Charcuterie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Statistiques!$B$6:$L$6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4"/>
          <c:order val="4"/>
          <c:tx>
            <c:strRef>
              <c:f>Statistiques!$A$7</c:f>
              <c:strCache>
                <c:ptCount val="1"/>
                <c:pt idx="0">
                  <c:v>5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Statistiques!$B$7:$L$7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5"/>
          <c:order val="5"/>
          <c:tx>
            <c:strRef>
              <c:f>Statistiques!$A$8</c:f>
              <c:strCache>
                <c:ptCount val="1"/>
                <c:pt idx="0">
                  <c:v>6</c:v>
                </c:pt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Statistiques!$B$8:$L$8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6"/>
          <c:order val="6"/>
          <c:tx>
            <c:strRef>
              <c:f>Statistiques!$A$9</c:f>
              <c:strCache>
                <c:ptCount val="1"/>
                <c:pt idx="0">
                  <c:v>7</c:v>
                </c:pt>
              </c:strCache>
            </c:strRef>
          </c:tx>
          <c:spPr>
            <a:ln>
              <a:solidFill>
                <a:srgbClr val="002060"/>
              </a:solidFill>
            </a:ln>
          </c:spPr>
          <c:marker>
            <c:symbol val="none"/>
          </c:marker>
          <c:dLbls>
            <c:showVal val="1"/>
          </c:dLbls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Statistiques!$B$9:$L$9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7"/>
          <c:order val="7"/>
          <c:tx>
            <c:strRef>
              <c:f>Statistiques!$A$10</c:f>
              <c:strCache>
                <c:ptCount val="1"/>
                <c:pt idx="0">
                  <c:v>8</c:v>
                </c:pt>
              </c:strCache>
            </c:strRef>
          </c:tx>
          <c:spPr>
            <a:ln>
              <a:solidFill>
                <a:schemeClr val="accent2">
                  <a:lumMod val="20000"/>
                  <a:lumOff val="80000"/>
                </a:schemeClr>
              </a:solidFill>
            </a:ln>
          </c:spPr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Statistiques!$B$10:$L$10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8"/>
          <c:order val="8"/>
          <c:tx>
            <c:strRef>
              <c:f>Statistiques!$A$11</c:f>
              <c:strCache>
                <c:ptCount val="1"/>
                <c:pt idx="0">
                  <c:v>9</c:v>
                </c:pt>
              </c:strCache>
            </c:strRef>
          </c:tx>
          <c:spPr>
            <a:ln>
              <a:solidFill>
                <a:schemeClr val="accent4">
                  <a:lumMod val="20000"/>
                  <a:lumOff val="80000"/>
                </a:schemeClr>
              </a:solidFill>
            </a:ln>
          </c:spPr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Statistiques!$B$11:$L$11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9"/>
          <c:order val="9"/>
          <c:tx>
            <c:strRef>
              <c:f>Statistiques!$A$12</c:f>
              <c:strCache>
                <c:ptCount val="1"/>
                <c:pt idx="0">
                  <c:v>10</c:v>
                </c:pt>
              </c:strCache>
            </c:strRef>
          </c:tx>
          <c:spPr>
            <a:ln>
              <a:solidFill>
                <a:schemeClr val="tx1">
                  <a:lumMod val="95000"/>
                  <a:lumOff val="5000"/>
                </a:schemeClr>
              </a:solidFill>
            </a:ln>
          </c:spPr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Statistiques!$B$12:$L$12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0"/>
          <c:order val="10"/>
          <c:tx>
            <c:strRef>
              <c:f>Statistiques!$A$13</c:f>
              <c:strCache>
                <c:ptCount val="1"/>
                <c:pt idx="0">
                  <c:v>11</c:v>
                </c:pt>
              </c:strCache>
            </c:strRef>
          </c:tx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Statistiques!$B$13:$L$13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1"/>
          <c:order val="11"/>
          <c:tx>
            <c:strRef>
              <c:f>Statistiques!$A$14</c:f>
              <c:strCache>
                <c:ptCount val="1"/>
                <c:pt idx="0">
                  <c:v>12</c:v>
                </c:pt>
              </c:strCache>
            </c:strRef>
          </c:tx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Statistiques!$B$14:$L$14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2"/>
          <c:order val="12"/>
          <c:tx>
            <c:strRef>
              <c:f>Statistiques!$A$15</c:f>
              <c:strCache>
                <c:ptCount val="1"/>
                <c:pt idx="0">
                  <c:v>13</c:v>
                </c:pt>
              </c:strCache>
            </c:strRef>
          </c:tx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Statistiques!$B$15:$L$15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3"/>
          <c:order val="13"/>
          <c:tx>
            <c:strRef>
              <c:f>Statistiques!$A$16</c:f>
              <c:strCache>
                <c:ptCount val="1"/>
                <c:pt idx="0">
                  <c:v>14</c:v>
                </c:pt>
              </c:strCache>
            </c:strRef>
          </c:tx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Statistiques!$B$16:$L$16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4"/>
          <c:order val="14"/>
          <c:tx>
            <c:strRef>
              <c:f>Statistiques!$A$17</c:f>
              <c:strCache>
                <c:ptCount val="1"/>
                <c:pt idx="0">
                  <c:v>15</c:v>
                </c:pt>
              </c:strCache>
            </c:strRef>
          </c:tx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Statistiques!$B$17:$L$17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5"/>
          <c:order val="15"/>
          <c:tx>
            <c:strRef>
              <c:f>Statistiques!$A$18</c:f>
              <c:strCache>
                <c:ptCount val="1"/>
                <c:pt idx="0">
                  <c:v>16</c:v>
                </c:pt>
              </c:strCache>
            </c:strRef>
          </c:tx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Statistiques!$B$18:$L$18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6"/>
          <c:order val="16"/>
          <c:tx>
            <c:strRef>
              <c:f>Statistiques!$A$19</c:f>
              <c:strCache>
                <c:ptCount val="1"/>
                <c:pt idx="0">
                  <c:v>17</c:v>
                </c:pt>
              </c:strCache>
            </c:strRef>
          </c:tx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Statistiques!$B$19:$L$19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7"/>
          <c:order val="17"/>
          <c:tx>
            <c:strRef>
              <c:f>Statistiques!$A$20</c:f>
              <c:strCache>
                <c:ptCount val="1"/>
                <c:pt idx="0">
                  <c:v>18</c:v>
                </c:pt>
              </c:strCache>
            </c:strRef>
          </c:tx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Statistiques!$B$20:$L$20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8"/>
          <c:order val="18"/>
          <c:tx>
            <c:strRef>
              <c:f>Statistiques!$A$21</c:f>
              <c:strCache>
                <c:ptCount val="1"/>
                <c:pt idx="0">
                  <c:v>19</c:v>
                </c:pt>
              </c:strCache>
            </c:strRef>
          </c:tx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Statistiques!$B$21:$L$21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9"/>
          <c:order val="19"/>
          <c:tx>
            <c:strRef>
              <c:f>Statistiques!$A$22</c:f>
              <c:strCache>
                <c:ptCount val="1"/>
                <c:pt idx="0">
                  <c:v>20</c:v>
                </c:pt>
              </c:strCache>
            </c:strRef>
          </c:tx>
          <c:marker>
            <c:symbol val="none"/>
          </c:marker>
          <c:cat>
            <c:strRef>
              <c:f>Statistiques!$B$2:$L$2</c:f>
              <c:strCache>
                <c:ptCount val="11"/>
                <c:pt idx="0">
                  <c:v>Aout / Sept</c:v>
                </c:pt>
                <c:pt idx="1">
                  <c:v>Sept / Oct</c:v>
                </c:pt>
                <c:pt idx="2">
                  <c:v>Oct / Nov</c:v>
                </c:pt>
                <c:pt idx="3">
                  <c:v>Nov / Déc</c:v>
                </c:pt>
                <c:pt idx="4">
                  <c:v>Déc / Janv</c:v>
                </c:pt>
                <c:pt idx="5">
                  <c:v>Janv / Fevr</c:v>
                </c:pt>
                <c:pt idx="6">
                  <c:v>Fevr / Mars</c:v>
                </c:pt>
                <c:pt idx="7">
                  <c:v>Mars / Avril</c:v>
                </c:pt>
                <c:pt idx="8">
                  <c:v>Avril / Mai</c:v>
                </c:pt>
                <c:pt idx="9">
                  <c:v>Mai / Juin</c:v>
                </c:pt>
                <c:pt idx="10">
                  <c:v>Juin / Juillet</c:v>
                </c:pt>
              </c:strCache>
            </c:strRef>
          </c:cat>
          <c:val>
            <c:numRef>
              <c:f>Statistiques!$B$22:$L$22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marker val="1"/>
        <c:axId val="153957120"/>
        <c:axId val="153958656"/>
      </c:lineChart>
      <c:catAx>
        <c:axId val="153957120"/>
        <c:scaling>
          <c:orientation val="minMax"/>
        </c:scaling>
        <c:axPos val="b"/>
        <c:tickLblPos val="nextTo"/>
        <c:crossAx val="153958656"/>
        <c:crosses val="autoZero"/>
        <c:auto val="1"/>
        <c:lblAlgn val="ctr"/>
        <c:lblOffset val="100"/>
      </c:catAx>
      <c:valAx>
        <c:axId val="153958656"/>
        <c:scaling>
          <c:orientation val="minMax"/>
        </c:scaling>
        <c:axPos val="l"/>
        <c:majorGridlines/>
        <c:numFmt formatCode="General" sourceLinked="1"/>
        <c:tickLblPos val="nextTo"/>
        <c:crossAx val="153957120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1199" l="0.70000000000000062" r="0.70000000000000062" t="0.75000000000001199" header="0.30000000000000032" footer="0.30000000000000032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Vacations.xlsm" TargetMode="Externa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Vacations.xlsm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Vacations.xlsm" TargetMode="Externa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Vacations.xlsm" TargetMode="Externa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Vacations.xlsm" TargetMode="Externa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Vacations.xlsm" TargetMode="Externa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Vacations.xlsm" TargetMode="Externa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Vacations.xlsm" TargetMode="External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Vacations.xlsm" TargetMode="Externa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Vacations.xlsm" TargetMode="Externa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Vacations.xlsm" TargetMode="External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Vacations.xlsm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104776</xdr:colOff>
      <xdr:row>52</xdr:row>
      <xdr:rowOff>95249</xdr:rowOff>
    </xdr:from>
    <xdr:to>
      <xdr:col>12</xdr:col>
      <xdr:colOff>723900</xdr:colOff>
      <xdr:row>85</xdr:row>
      <xdr:rowOff>95250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57150</xdr:colOff>
      <xdr:row>0</xdr:row>
      <xdr:rowOff>400050</xdr:rowOff>
    </xdr:from>
    <xdr:to>
      <xdr:col>15</xdr:col>
      <xdr:colOff>640556</xdr:colOff>
      <xdr:row>10</xdr:row>
      <xdr:rowOff>138113</xdr:rowOff>
    </xdr:to>
    <xdr:pic>
      <xdr:nvPicPr>
        <xdr:cNvPr id="3" name="Image 2" descr="images.jpg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886825" y="400050"/>
          <a:ext cx="2155031" cy="214788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0</xdr:row>
      <xdr:rowOff>0</xdr:rowOff>
    </xdr:from>
    <xdr:to>
      <xdr:col>1</xdr:col>
      <xdr:colOff>1162050</xdr:colOff>
      <xdr:row>3</xdr:row>
      <xdr:rowOff>190499</xdr:rowOff>
    </xdr:to>
    <xdr:pic>
      <xdr:nvPicPr>
        <xdr:cNvPr id="4" name="Image 3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57226" y="0"/>
          <a:ext cx="771524" cy="77152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0</xdr:row>
      <xdr:rowOff>0</xdr:rowOff>
    </xdr:from>
    <xdr:to>
      <xdr:col>1</xdr:col>
      <xdr:colOff>1162050</xdr:colOff>
      <xdr:row>3</xdr:row>
      <xdr:rowOff>190499</xdr:rowOff>
    </xdr:to>
    <xdr:pic>
      <xdr:nvPicPr>
        <xdr:cNvPr id="2" name="Image 1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57226" y="0"/>
          <a:ext cx="771524" cy="77152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0</xdr:row>
      <xdr:rowOff>0</xdr:rowOff>
    </xdr:from>
    <xdr:to>
      <xdr:col>1</xdr:col>
      <xdr:colOff>1162050</xdr:colOff>
      <xdr:row>3</xdr:row>
      <xdr:rowOff>190499</xdr:rowOff>
    </xdr:to>
    <xdr:pic>
      <xdr:nvPicPr>
        <xdr:cNvPr id="2" name="Image 1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57226" y="0"/>
          <a:ext cx="771524" cy="77152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0</xdr:row>
      <xdr:rowOff>0</xdr:rowOff>
    </xdr:from>
    <xdr:to>
      <xdr:col>1</xdr:col>
      <xdr:colOff>1162050</xdr:colOff>
      <xdr:row>3</xdr:row>
      <xdr:rowOff>190499</xdr:rowOff>
    </xdr:to>
    <xdr:pic>
      <xdr:nvPicPr>
        <xdr:cNvPr id="2" name="Image 1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57226" y="0"/>
          <a:ext cx="771524" cy="77152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0</xdr:row>
      <xdr:rowOff>0</xdr:rowOff>
    </xdr:from>
    <xdr:to>
      <xdr:col>1</xdr:col>
      <xdr:colOff>1162050</xdr:colOff>
      <xdr:row>3</xdr:row>
      <xdr:rowOff>190499</xdr:rowOff>
    </xdr:to>
    <xdr:pic>
      <xdr:nvPicPr>
        <xdr:cNvPr id="2" name="Image 1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57226" y="0"/>
          <a:ext cx="771524" cy="77152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0</xdr:row>
      <xdr:rowOff>0</xdr:rowOff>
    </xdr:from>
    <xdr:to>
      <xdr:col>1</xdr:col>
      <xdr:colOff>1162050</xdr:colOff>
      <xdr:row>3</xdr:row>
      <xdr:rowOff>190499</xdr:rowOff>
    </xdr:to>
    <xdr:pic>
      <xdr:nvPicPr>
        <xdr:cNvPr id="2" name="Image 1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57226" y="0"/>
          <a:ext cx="771524" cy="77152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0</xdr:row>
      <xdr:rowOff>0</xdr:rowOff>
    </xdr:from>
    <xdr:to>
      <xdr:col>1</xdr:col>
      <xdr:colOff>1162050</xdr:colOff>
      <xdr:row>3</xdr:row>
      <xdr:rowOff>190499</xdr:rowOff>
    </xdr:to>
    <xdr:pic>
      <xdr:nvPicPr>
        <xdr:cNvPr id="2" name="Image 1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57226" y="0"/>
          <a:ext cx="771524" cy="77152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0</xdr:row>
      <xdr:rowOff>0</xdr:rowOff>
    </xdr:from>
    <xdr:to>
      <xdr:col>1</xdr:col>
      <xdr:colOff>1162050</xdr:colOff>
      <xdr:row>3</xdr:row>
      <xdr:rowOff>190499</xdr:rowOff>
    </xdr:to>
    <xdr:pic>
      <xdr:nvPicPr>
        <xdr:cNvPr id="2" name="Image 1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57226" y="0"/>
          <a:ext cx="771524" cy="77152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0</xdr:row>
      <xdr:rowOff>0</xdr:rowOff>
    </xdr:from>
    <xdr:to>
      <xdr:col>1</xdr:col>
      <xdr:colOff>1162050</xdr:colOff>
      <xdr:row>3</xdr:row>
      <xdr:rowOff>190499</xdr:rowOff>
    </xdr:to>
    <xdr:pic>
      <xdr:nvPicPr>
        <xdr:cNvPr id="2" name="Image 1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57226" y="0"/>
          <a:ext cx="771524" cy="77152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0</xdr:row>
      <xdr:rowOff>0</xdr:rowOff>
    </xdr:from>
    <xdr:to>
      <xdr:col>1</xdr:col>
      <xdr:colOff>1162050</xdr:colOff>
      <xdr:row>3</xdr:row>
      <xdr:rowOff>190499</xdr:rowOff>
    </xdr:to>
    <xdr:pic>
      <xdr:nvPicPr>
        <xdr:cNvPr id="2" name="Image 1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57226" y="0"/>
          <a:ext cx="771524" cy="77152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390526</xdr:colOff>
      <xdr:row>0</xdr:row>
      <xdr:rowOff>0</xdr:rowOff>
    </xdr:from>
    <xdr:to>
      <xdr:col>1</xdr:col>
      <xdr:colOff>1162050</xdr:colOff>
      <xdr:row>3</xdr:row>
      <xdr:rowOff>190499</xdr:rowOff>
    </xdr:to>
    <xdr:pic>
      <xdr:nvPicPr>
        <xdr:cNvPr id="2" name="Image 1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57226" y="0"/>
          <a:ext cx="771524" cy="771524"/>
        </a:xfrm>
        <a:prstGeom prst="rect">
          <a:avLst/>
        </a:prstGeom>
      </xdr:spPr>
    </xdr:pic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Verve">
  <a:themeElements>
    <a:clrScheme name="Métro">
      <a:dk1>
        <a:sysClr val="windowText" lastClr="000000"/>
      </a:dk1>
      <a:lt1>
        <a:sysClr val="window" lastClr="FFFFFF"/>
      </a:lt1>
      <a:dk2>
        <a:srgbClr val="4E5B6F"/>
      </a:dk2>
      <a:lt2>
        <a:srgbClr val="D6ECFF"/>
      </a:lt2>
      <a:accent1>
        <a:srgbClr val="7FD13B"/>
      </a:accent1>
      <a:accent2>
        <a:srgbClr val="EA157A"/>
      </a:accent2>
      <a:accent3>
        <a:srgbClr val="FEB80A"/>
      </a:accent3>
      <a:accent4>
        <a:srgbClr val="00ADDC"/>
      </a:accent4>
      <a:accent5>
        <a:srgbClr val="738AC8"/>
      </a:accent5>
      <a:accent6>
        <a:srgbClr val="1AB39F"/>
      </a:accent6>
      <a:hlink>
        <a:srgbClr val="EB8803"/>
      </a:hlink>
      <a:folHlink>
        <a:srgbClr val="5F7791"/>
      </a:folHlink>
    </a:clrScheme>
    <a:fontScheme name="Verve">
      <a:majorFont>
        <a:latin typeface="Century Gothic"/>
        <a:ea typeface=""/>
        <a:cs typeface=""/>
        <a:font script="Jpan" typeface="HGｺﾞｼｯｸM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Verv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8000"/>
                <a:satMod val="230000"/>
              </a:schemeClr>
            </a:gs>
            <a:gs pos="60000">
              <a:schemeClr val="phClr">
                <a:shade val="92000"/>
                <a:satMod val="230000"/>
              </a:schemeClr>
            </a:gs>
            <a:gs pos="100000">
              <a:schemeClr val="phClr">
                <a:tint val="85000"/>
                <a:satMod val="400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1200"/>
                <a:satMod val="150000"/>
              </a:schemeClr>
              <a:schemeClr val="phClr">
                <a:tint val="90000"/>
                <a:satMod val="150000"/>
              </a:schemeClr>
            </a:duotone>
          </a:blip>
          <a:tile tx="0" ty="0" sx="70000" sy="7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M45"/>
  <sheetViews>
    <sheetView topLeftCell="A2" workbookViewId="0">
      <selection activeCell="M3" sqref="M3"/>
    </sheetView>
  </sheetViews>
  <sheetFormatPr baseColWidth="10" defaultRowHeight="15"/>
  <cols>
    <col min="1" max="1" width="24.42578125" style="5" customWidth="1"/>
    <col min="2" max="12" width="8.7109375" style="1" customWidth="1"/>
    <col min="13" max="14" width="12.140625" customWidth="1"/>
  </cols>
  <sheetData>
    <row r="1" spans="1:13" ht="33.75" customHeight="1">
      <c r="A1" s="344">
        <v>0.99950421417947444</v>
      </c>
      <c r="B1" s="345"/>
      <c r="C1" s="345"/>
      <c r="D1" s="345"/>
      <c r="E1" s="345"/>
      <c r="F1" s="345"/>
      <c r="G1" s="345"/>
      <c r="H1" s="345"/>
      <c r="I1" s="345"/>
      <c r="J1" s="345"/>
      <c r="K1" s="345"/>
      <c r="L1" s="345"/>
    </row>
    <row r="2" spans="1:13" s="2" customFormat="1" ht="36" customHeight="1">
      <c r="A2" s="25"/>
      <c r="B2" s="24" t="s">
        <v>4</v>
      </c>
      <c r="C2" s="6" t="s">
        <v>5</v>
      </c>
      <c r="D2" s="6" t="s">
        <v>6</v>
      </c>
      <c r="E2" s="6" t="s">
        <v>7</v>
      </c>
      <c r="F2" s="6" t="s">
        <v>8</v>
      </c>
      <c r="G2" s="6" t="s">
        <v>9</v>
      </c>
      <c r="H2" s="6" t="s">
        <v>10</v>
      </c>
      <c r="I2" s="6" t="s">
        <v>11</v>
      </c>
      <c r="J2" s="6" t="s">
        <v>12</v>
      </c>
      <c r="K2" s="6" t="s">
        <v>13</v>
      </c>
      <c r="L2" s="6" t="s">
        <v>14</v>
      </c>
    </row>
    <row r="3" spans="1:13">
      <c r="A3" s="150" t="str">
        <f>'Aout Septembre'!V4</f>
        <v>CAP Pâtisserie</v>
      </c>
      <c r="B3" s="4">
        <f ca="1">'Aout Septembre'!W4</f>
        <v>1</v>
      </c>
      <c r="C3" s="4">
        <f ca="1">'Septembre Octobre'!W4</f>
        <v>0</v>
      </c>
      <c r="D3" s="4">
        <f ca="1">'Octobre Novembre'!W4</f>
        <v>0</v>
      </c>
      <c r="E3" s="4">
        <f ca="1">'Novembre Décembre'!W4</f>
        <v>0</v>
      </c>
      <c r="F3" s="4">
        <f ca="1">'Décembre Janvier'!W4</f>
        <v>0</v>
      </c>
      <c r="G3" s="4">
        <f ca="1">'Janvier Février'!W4</f>
        <v>0</v>
      </c>
      <c r="H3" s="4">
        <f ca="1">'Février Mars'!W4</f>
        <v>0</v>
      </c>
      <c r="I3" s="4">
        <f ca="1">'Mars Avril'!W4</f>
        <v>0</v>
      </c>
      <c r="J3" s="4">
        <f ca="1">'Avril Mai'!W4</f>
        <v>0</v>
      </c>
      <c r="K3" s="4">
        <f ca="1">'Mai Juin'!W4</f>
        <v>0</v>
      </c>
      <c r="L3" s="4">
        <f ca="1">'Juin Juillet'!W4</f>
        <v>0</v>
      </c>
      <c r="M3" s="22">
        <f ca="1">SUM(B3:L3)</f>
        <v>1</v>
      </c>
    </row>
    <row r="4" spans="1:13">
      <c r="A4" s="150" t="str">
        <f>'Aout Septembre'!V5</f>
        <v>CAP Blanchisserie</v>
      </c>
      <c r="B4" s="4">
        <f ca="1">'Aout Septembre'!W5</f>
        <v>1</v>
      </c>
      <c r="C4" s="4">
        <f ca="1">'Septembre Octobre'!W5</f>
        <v>0</v>
      </c>
      <c r="D4" s="4">
        <f ca="1">'Octobre Novembre'!W5</f>
        <v>0</v>
      </c>
      <c r="E4" s="4">
        <f ca="1">'Novembre Décembre'!W5</f>
        <v>0</v>
      </c>
      <c r="F4" s="4">
        <f ca="1">'Décembre Janvier'!W5</f>
        <v>0</v>
      </c>
      <c r="G4" s="4">
        <f ca="1">'Janvier Février'!W5</f>
        <v>0</v>
      </c>
      <c r="H4" s="4">
        <f ca="1">'Février Mars'!W5</f>
        <v>0</v>
      </c>
      <c r="I4" s="4">
        <f ca="1">'Mars Avril'!W5</f>
        <v>0</v>
      </c>
      <c r="J4" s="4">
        <f ca="1">'Avril Mai'!W5</f>
        <v>0</v>
      </c>
      <c r="K4" s="4">
        <f ca="1">'Mai Juin'!W5</f>
        <v>0</v>
      </c>
      <c r="L4" s="4">
        <f ca="1">'Juin Juillet'!W5</f>
        <v>0</v>
      </c>
      <c r="M4" s="22">
        <f t="shared" ref="M4:M44" ca="1" si="0">SUM(B4:L4)</f>
        <v>1</v>
      </c>
    </row>
    <row r="5" spans="1:13">
      <c r="A5" s="150" t="str">
        <f>'Aout Septembre'!V6</f>
        <v>CAP Boucherie</v>
      </c>
      <c r="B5" s="4">
        <f ca="1">'Aout Septembre'!W6</f>
        <v>1</v>
      </c>
      <c r="C5" s="4">
        <f ca="1">'Septembre Octobre'!W6</f>
        <v>0</v>
      </c>
      <c r="D5" s="4">
        <f ca="1">'Octobre Novembre'!W6</f>
        <v>0</v>
      </c>
      <c r="E5" s="4">
        <f ca="1">'Novembre Décembre'!W6</f>
        <v>0</v>
      </c>
      <c r="F5" s="4">
        <f ca="1">'Décembre Janvier'!W6</f>
        <v>0</v>
      </c>
      <c r="G5" s="4">
        <f ca="1">'Janvier Février'!W6</f>
        <v>0</v>
      </c>
      <c r="H5" s="4">
        <f ca="1">'Février Mars'!W6</f>
        <v>0</v>
      </c>
      <c r="I5" s="4">
        <f ca="1">'Mars Avril'!W6</f>
        <v>0</v>
      </c>
      <c r="J5" s="4">
        <f ca="1">'Avril Mai'!W6</f>
        <v>0</v>
      </c>
      <c r="K5" s="4">
        <f ca="1">'Mai Juin'!W6</f>
        <v>0</v>
      </c>
      <c r="L5" s="4">
        <f ca="1">'Juin Juillet'!W6</f>
        <v>0</v>
      </c>
      <c r="M5" s="22">
        <f t="shared" ca="1" si="0"/>
        <v>1</v>
      </c>
    </row>
    <row r="6" spans="1:13">
      <c r="A6" s="150" t="str">
        <f>'Aout Septembre'!V7</f>
        <v>CAP Charcuterie</v>
      </c>
      <c r="B6" s="4">
        <f ca="1">'Aout Septembre'!W7</f>
        <v>1</v>
      </c>
      <c r="C6" s="4">
        <f ca="1">'Septembre Octobre'!W7</f>
        <v>0</v>
      </c>
      <c r="D6" s="4">
        <f ca="1">'Octobre Novembre'!W7</f>
        <v>0</v>
      </c>
      <c r="E6" s="4">
        <f ca="1">'Novembre Décembre'!W7</f>
        <v>0</v>
      </c>
      <c r="F6" s="4">
        <f ca="1">'Décembre Janvier'!W7</f>
        <v>0</v>
      </c>
      <c r="G6" s="4">
        <f ca="1">'Janvier Février'!W7</f>
        <v>0</v>
      </c>
      <c r="H6" s="4">
        <f ca="1">'Février Mars'!W7</f>
        <v>0</v>
      </c>
      <c r="I6" s="4">
        <f ca="1">'Mars Avril'!W7</f>
        <v>0</v>
      </c>
      <c r="J6" s="4">
        <f ca="1">'Avril Mai'!W7</f>
        <v>0</v>
      </c>
      <c r="K6" s="4">
        <f ca="1">'Mai Juin'!W7</f>
        <v>0</v>
      </c>
      <c r="L6" s="4">
        <f ca="1">'Juin Juillet'!W7</f>
        <v>0</v>
      </c>
      <c r="M6" s="22">
        <f t="shared" ca="1" si="0"/>
        <v>1</v>
      </c>
    </row>
    <row r="7" spans="1:13">
      <c r="A7" s="150">
        <f>'Aout Septembre'!V8</f>
        <v>5</v>
      </c>
      <c r="B7" s="4">
        <f ca="1">'Aout Septembre'!W8</f>
        <v>0</v>
      </c>
      <c r="C7" s="4">
        <f ca="1">'Septembre Octobre'!W8</f>
        <v>0</v>
      </c>
      <c r="D7" s="4">
        <f ca="1">'Octobre Novembre'!W8</f>
        <v>0</v>
      </c>
      <c r="E7" s="4">
        <f ca="1">'Novembre Décembre'!W8</f>
        <v>0</v>
      </c>
      <c r="F7" s="4">
        <f ca="1">'Décembre Janvier'!W8</f>
        <v>0</v>
      </c>
      <c r="G7" s="4">
        <f ca="1">'Janvier Février'!W8</f>
        <v>0</v>
      </c>
      <c r="H7" s="4">
        <f ca="1">'Février Mars'!W8</f>
        <v>0</v>
      </c>
      <c r="I7" s="4">
        <f ca="1">'Mars Avril'!W8</f>
        <v>0</v>
      </c>
      <c r="J7" s="4">
        <f ca="1">'Avril Mai'!W8</f>
        <v>0</v>
      </c>
      <c r="K7" s="4">
        <f ca="1">'Mai Juin'!W8</f>
        <v>0</v>
      </c>
      <c r="L7" s="4">
        <f ca="1">'Juin Juillet'!W8</f>
        <v>0</v>
      </c>
      <c r="M7" s="22">
        <f t="shared" ca="1" si="0"/>
        <v>0</v>
      </c>
    </row>
    <row r="8" spans="1:13">
      <c r="A8" s="150">
        <f>'Aout Septembre'!V9</f>
        <v>6</v>
      </c>
      <c r="B8" s="4">
        <f ca="1">'Aout Septembre'!W9</f>
        <v>0</v>
      </c>
      <c r="C8" s="4">
        <f ca="1">'Septembre Octobre'!W9</f>
        <v>0</v>
      </c>
      <c r="D8" s="4">
        <f ca="1">'Octobre Novembre'!W9</f>
        <v>0</v>
      </c>
      <c r="E8" s="4">
        <f ca="1">'Novembre Décembre'!W9</f>
        <v>0</v>
      </c>
      <c r="F8" s="4">
        <f ca="1">'Décembre Janvier'!W9</f>
        <v>0</v>
      </c>
      <c r="G8" s="4">
        <f ca="1">'Janvier Février'!W9</f>
        <v>0</v>
      </c>
      <c r="H8" s="4">
        <f ca="1">'Février Mars'!W9</f>
        <v>0</v>
      </c>
      <c r="I8" s="4">
        <f ca="1">'Mars Avril'!W9</f>
        <v>0</v>
      </c>
      <c r="J8" s="4">
        <f ca="1">'Avril Mai'!W9</f>
        <v>0</v>
      </c>
      <c r="K8" s="4">
        <f ca="1">'Mai Juin'!W9</f>
        <v>0</v>
      </c>
      <c r="L8" s="4">
        <f ca="1">'Juin Juillet'!W9</f>
        <v>0</v>
      </c>
      <c r="M8" s="22">
        <f t="shared" ca="1" si="0"/>
        <v>0</v>
      </c>
    </row>
    <row r="9" spans="1:13">
      <c r="A9" s="150">
        <f>'Aout Septembre'!V10</f>
        <v>7</v>
      </c>
      <c r="B9" s="4">
        <f ca="1">'Aout Septembre'!W10</f>
        <v>0</v>
      </c>
      <c r="C9" s="4">
        <f ca="1">'Septembre Octobre'!W10</f>
        <v>0</v>
      </c>
      <c r="D9" s="4">
        <f ca="1">'Octobre Novembre'!W10</f>
        <v>0</v>
      </c>
      <c r="E9" s="4">
        <f ca="1">'Novembre Décembre'!W10</f>
        <v>0</v>
      </c>
      <c r="F9" s="4">
        <f ca="1">'Décembre Janvier'!W10</f>
        <v>0</v>
      </c>
      <c r="G9" s="4">
        <f ca="1">'Janvier Février'!W10</f>
        <v>0</v>
      </c>
      <c r="H9" s="4">
        <f ca="1">'Février Mars'!W10</f>
        <v>0</v>
      </c>
      <c r="I9" s="4">
        <f ca="1">'Mars Avril'!W10</f>
        <v>0</v>
      </c>
      <c r="J9" s="4">
        <f ca="1">'Avril Mai'!W10</f>
        <v>0</v>
      </c>
      <c r="K9" s="4">
        <f ca="1">'Mai Juin'!W10</f>
        <v>0</v>
      </c>
      <c r="L9" s="4">
        <f ca="1">'Juin Juillet'!W10</f>
        <v>0</v>
      </c>
      <c r="M9" s="22">
        <f t="shared" ca="1" si="0"/>
        <v>0</v>
      </c>
    </row>
    <row r="10" spans="1:13">
      <c r="A10" s="150">
        <f>'Aout Septembre'!V11</f>
        <v>8</v>
      </c>
      <c r="B10" s="4">
        <f ca="1">'Aout Septembre'!W11</f>
        <v>0</v>
      </c>
      <c r="C10" s="4">
        <f ca="1">'Septembre Octobre'!W11</f>
        <v>0</v>
      </c>
      <c r="D10" s="4">
        <f ca="1">'Octobre Novembre'!W11</f>
        <v>0</v>
      </c>
      <c r="E10" s="4">
        <f ca="1">'Novembre Décembre'!W11</f>
        <v>0</v>
      </c>
      <c r="F10" s="4">
        <f ca="1">'Décembre Janvier'!W11</f>
        <v>0</v>
      </c>
      <c r="G10" s="4">
        <f ca="1">'Janvier Février'!W11</f>
        <v>0</v>
      </c>
      <c r="H10" s="4">
        <f ca="1">'Février Mars'!W11</f>
        <v>0</v>
      </c>
      <c r="I10" s="4">
        <f ca="1">'Mars Avril'!W11</f>
        <v>0</v>
      </c>
      <c r="J10" s="4">
        <f ca="1">'Avril Mai'!W11</f>
        <v>0</v>
      </c>
      <c r="K10" s="4">
        <f ca="1">'Mai Juin'!W11</f>
        <v>0</v>
      </c>
      <c r="L10" s="4">
        <f ca="1">'Juin Juillet'!W11</f>
        <v>0</v>
      </c>
      <c r="M10" s="22">
        <f t="shared" ca="1" si="0"/>
        <v>0</v>
      </c>
    </row>
    <row r="11" spans="1:13">
      <c r="A11" s="150">
        <f>'Aout Septembre'!V12</f>
        <v>9</v>
      </c>
      <c r="B11" s="4">
        <f ca="1">'Aout Septembre'!W12</f>
        <v>0</v>
      </c>
      <c r="C11" s="4">
        <f ca="1">'Septembre Octobre'!W12</f>
        <v>0</v>
      </c>
      <c r="D11" s="4">
        <f ca="1">'Octobre Novembre'!W12</f>
        <v>0</v>
      </c>
      <c r="E11" s="4">
        <f ca="1">'Novembre Décembre'!W12</f>
        <v>0</v>
      </c>
      <c r="F11" s="4">
        <f ca="1">'Décembre Janvier'!W12</f>
        <v>0</v>
      </c>
      <c r="G11" s="4">
        <f ca="1">'Janvier Février'!W12</f>
        <v>0</v>
      </c>
      <c r="H11" s="4">
        <f ca="1">'Février Mars'!W12</f>
        <v>0</v>
      </c>
      <c r="I11" s="4">
        <f ca="1">'Mars Avril'!W12</f>
        <v>0</v>
      </c>
      <c r="J11" s="4">
        <f ca="1">'Avril Mai'!W12</f>
        <v>0</v>
      </c>
      <c r="K11" s="4">
        <f ca="1">'Mai Juin'!W12</f>
        <v>0</v>
      </c>
      <c r="L11" s="4">
        <f ca="1">'Juin Juillet'!W12</f>
        <v>0</v>
      </c>
      <c r="M11" s="22">
        <f t="shared" ca="1" si="0"/>
        <v>0</v>
      </c>
    </row>
    <row r="12" spans="1:13">
      <c r="A12" s="150">
        <f>'Aout Septembre'!V13</f>
        <v>10</v>
      </c>
      <c r="B12" s="4">
        <f ca="1">'Aout Septembre'!W13</f>
        <v>0</v>
      </c>
      <c r="C12" s="4">
        <f ca="1">'Septembre Octobre'!W13</f>
        <v>0</v>
      </c>
      <c r="D12" s="4">
        <f ca="1">'Octobre Novembre'!W13</f>
        <v>0</v>
      </c>
      <c r="E12" s="4">
        <f ca="1">'Novembre Décembre'!W13</f>
        <v>0</v>
      </c>
      <c r="F12" s="4">
        <f ca="1">'Décembre Janvier'!W13</f>
        <v>0</v>
      </c>
      <c r="G12" s="4">
        <f ca="1">'Janvier Février'!W13</f>
        <v>0</v>
      </c>
      <c r="H12" s="4">
        <f ca="1">'Février Mars'!W13</f>
        <v>0</v>
      </c>
      <c r="I12" s="4">
        <f ca="1">'Mars Avril'!W13</f>
        <v>0</v>
      </c>
      <c r="J12" s="4">
        <f ca="1">'Avril Mai'!W13</f>
        <v>0</v>
      </c>
      <c r="K12" s="4">
        <f ca="1">'Mai Juin'!W13</f>
        <v>0</v>
      </c>
      <c r="L12" s="4">
        <f ca="1">'Juin Juillet'!W13</f>
        <v>0</v>
      </c>
      <c r="M12" s="22">
        <f t="shared" ca="1" si="0"/>
        <v>0</v>
      </c>
    </row>
    <row r="13" spans="1:13">
      <c r="A13" s="150">
        <f>'Aout Septembre'!V14</f>
        <v>11</v>
      </c>
      <c r="B13" s="4">
        <f ca="1">'Aout Septembre'!W14</f>
        <v>0</v>
      </c>
      <c r="C13" s="4">
        <f ca="1">'Septembre Octobre'!W14</f>
        <v>0</v>
      </c>
      <c r="D13" s="4">
        <f ca="1">'Octobre Novembre'!W14</f>
        <v>0</v>
      </c>
      <c r="E13" s="4">
        <f ca="1">'Novembre Décembre'!W14</f>
        <v>0</v>
      </c>
      <c r="F13" s="4">
        <f ca="1">'Décembre Janvier'!W14</f>
        <v>0</v>
      </c>
      <c r="G13" s="4">
        <f ca="1">'Janvier Février'!W14</f>
        <v>0</v>
      </c>
      <c r="H13" s="4">
        <f ca="1">'Février Mars'!W14</f>
        <v>0</v>
      </c>
      <c r="I13" s="4">
        <f ca="1">'Mars Avril'!W14</f>
        <v>0</v>
      </c>
      <c r="J13" s="4">
        <f ca="1">'Avril Mai'!W14</f>
        <v>0</v>
      </c>
      <c r="K13" s="4">
        <f ca="1">'Mai Juin'!W14</f>
        <v>0</v>
      </c>
      <c r="L13" s="4">
        <f ca="1">'Juin Juillet'!W14</f>
        <v>0</v>
      </c>
      <c r="M13" s="22">
        <f t="shared" ca="1" si="0"/>
        <v>0</v>
      </c>
    </row>
    <row r="14" spans="1:13">
      <c r="A14" s="150">
        <f>'Aout Septembre'!V15</f>
        <v>12</v>
      </c>
      <c r="B14" s="4">
        <f ca="1">'Aout Septembre'!W15</f>
        <v>0</v>
      </c>
      <c r="C14" s="4">
        <f ca="1">'Septembre Octobre'!W15</f>
        <v>0</v>
      </c>
      <c r="D14" s="4">
        <f ca="1">'Octobre Novembre'!W15</f>
        <v>0</v>
      </c>
      <c r="E14" s="4">
        <f ca="1">'Novembre Décembre'!W15</f>
        <v>0</v>
      </c>
      <c r="F14" s="4">
        <f ca="1">'Décembre Janvier'!W15</f>
        <v>0</v>
      </c>
      <c r="G14" s="4">
        <f ca="1">'Janvier Février'!W15</f>
        <v>0</v>
      </c>
      <c r="H14" s="4">
        <f ca="1">'Février Mars'!W15</f>
        <v>0</v>
      </c>
      <c r="I14" s="4">
        <f ca="1">'Mars Avril'!W15</f>
        <v>0</v>
      </c>
      <c r="J14" s="4">
        <f ca="1">'Avril Mai'!W15</f>
        <v>0</v>
      </c>
      <c r="K14" s="4">
        <f ca="1">'Mai Juin'!W15</f>
        <v>0</v>
      </c>
      <c r="L14" s="4">
        <f ca="1">'Juin Juillet'!W15</f>
        <v>0</v>
      </c>
      <c r="M14" s="22">
        <f t="shared" ca="1" si="0"/>
        <v>0</v>
      </c>
    </row>
    <row r="15" spans="1:13">
      <c r="A15" s="150">
        <f>'Aout Septembre'!V16</f>
        <v>13</v>
      </c>
      <c r="B15" s="4">
        <f ca="1">'Aout Septembre'!W16</f>
        <v>0</v>
      </c>
      <c r="C15" s="4">
        <f ca="1">'Septembre Octobre'!W16</f>
        <v>0</v>
      </c>
      <c r="D15" s="4">
        <f ca="1">'Octobre Novembre'!W16</f>
        <v>0</v>
      </c>
      <c r="E15" s="4">
        <f ca="1">'Novembre Décembre'!W16</f>
        <v>0</v>
      </c>
      <c r="F15" s="4">
        <f ca="1">'Décembre Janvier'!W16</f>
        <v>0</v>
      </c>
      <c r="G15" s="4">
        <f ca="1">'Janvier Février'!W16</f>
        <v>0</v>
      </c>
      <c r="H15" s="4">
        <f ca="1">'Février Mars'!W16</f>
        <v>0</v>
      </c>
      <c r="I15" s="4">
        <f ca="1">'Mars Avril'!W16</f>
        <v>0</v>
      </c>
      <c r="J15" s="4">
        <f ca="1">'Avril Mai'!W16</f>
        <v>0</v>
      </c>
      <c r="K15" s="4">
        <f ca="1">'Mai Juin'!W16</f>
        <v>0</v>
      </c>
      <c r="L15" s="4">
        <f ca="1">'Juin Juillet'!W16</f>
        <v>0</v>
      </c>
      <c r="M15" s="22">
        <f t="shared" ca="1" si="0"/>
        <v>0</v>
      </c>
    </row>
    <row r="16" spans="1:13">
      <c r="A16" s="150">
        <f>'Aout Septembre'!V17</f>
        <v>14</v>
      </c>
      <c r="B16" s="4">
        <f ca="1">'Aout Septembre'!W17</f>
        <v>0</v>
      </c>
      <c r="C16" s="4">
        <f ca="1">'Septembre Octobre'!W17</f>
        <v>0</v>
      </c>
      <c r="D16" s="4">
        <f ca="1">'Octobre Novembre'!W17</f>
        <v>0</v>
      </c>
      <c r="E16" s="4">
        <f ca="1">'Novembre Décembre'!W17</f>
        <v>0</v>
      </c>
      <c r="F16" s="4">
        <f ca="1">'Décembre Janvier'!W17</f>
        <v>0</v>
      </c>
      <c r="G16" s="4">
        <f ca="1">'Janvier Février'!W17</f>
        <v>0</v>
      </c>
      <c r="H16" s="4">
        <f ca="1">'Février Mars'!W17</f>
        <v>0</v>
      </c>
      <c r="I16" s="4">
        <f ca="1">'Mars Avril'!W17</f>
        <v>0</v>
      </c>
      <c r="J16" s="4">
        <f ca="1">'Avril Mai'!W17</f>
        <v>0</v>
      </c>
      <c r="K16" s="4">
        <f ca="1">'Mai Juin'!W17</f>
        <v>0</v>
      </c>
      <c r="L16" s="4">
        <f ca="1">'Juin Juillet'!W17</f>
        <v>0</v>
      </c>
      <c r="M16" s="22">
        <f t="shared" ca="1" si="0"/>
        <v>0</v>
      </c>
    </row>
    <row r="17" spans="1:13">
      <c r="A17" s="150">
        <f>'Aout Septembre'!V18</f>
        <v>15</v>
      </c>
      <c r="B17" s="4">
        <f ca="1">'Aout Septembre'!W18</f>
        <v>0</v>
      </c>
      <c r="C17" s="4">
        <f ca="1">'Septembre Octobre'!W18</f>
        <v>0</v>
      </c>
      <c r="D17" s="4">
        <f ca="1">'Octobre Novembre'!W18</f>
        <v>0</v>
      </c>
      <c r="E17" s="4">
        <f ca="1">'Novembre Décembre'!W18</f>
        <v>0</v>
      </c>
      <c r="F17" s="4">
        <f ca="1">'Décembre Janvier'!W18</f>
        <v>0</v>
      </c>
      <c r="G17" s="4">
        <f ca="1">'Janvier Février'!W18</f>
        <v>0</v>
      </c>
      <c r="H17" s="4">
        <f ca="1">'Février Mars'!W18</f>
        <v>0</v>
      </c>
      <c r="I17" s="4">
        <f ca="1">'Mars Avril'!W18</f>
        <v>0</v>
      </c>
      <c r="J17" s="4">
        <f ca="1">'Avril Mai'!W18</f>
        <v>0</v>
      </c>
      <c r="K17" s="4">
        <f ca="1">'Mai Juin'!W18</f>
        <v>0</v>
      </c>
      <c r="L17" s="4">
        <f ca="1">'Juin Juillet'!W18</f>
        <v>0</v>
      </c>
      <c r="M17" s="22">
        <f t="shared" ca="1" si="0"/>
        <v>0</v>
      </c>
    </row>
    <row r="18" spans="1:13">
      <c r="A18" s="150">
        <f>'Aout Septembre'!V19</f>
        <v>16</v>
      </c>
      <c r="B18" s="4">
        <f ca="1">'Aout Septembre'!W19</f>
        <v>0</v>
      </c>
      <c r="C18" s="4">
        <f ca="1">'Septembre Octobre'!W19</f>
        <v>0</v>
      </c>
      <c r="D18" s="4">
        <f ca="1">'Octobre Novembre'!W19</f>
        <v>0</v>
      </c>
      <c r="E18" s="4">
        <f ca="1">'Novembre Décembre'!W19</f>
        <v>0</v>
      </c>
      <c r="F18" s="4">
        <f ca="1">'Décembre Janvier'!W19</f>
        <v>0</v>
      </c>
      <c r="G18" s="4">
        <f ca="1">'Janvier Février'!W19</f>
        <v>0</v>
      </c>
      <c r="H18" s="4">
        <f ca="1">'Février Mars'!W19</f>
        <v>0</v>
      </c>
      <c r="I18" s="4">
        <f ca="1">'Mars Avril'!W19</f>
        <v>0</v>
      </c>
      <c r="J18" s="4">
        <f ca="1">'Avril Mai'!W19</f>
        <v>0</v>
      </c>
      <c r="K18" s="4">
        <f ca="1">'Mai Juin'!W19</f>
        <v>0</v>
      </c>
      <c r="L18" s="4">
        <f ca="1">'Juin Juillet'!W19</f>
        <v>0</v>
      </c>
      <c r="M18" s="22">
        <f t="shared" ca="1" si="0"/>
        <v>0</v>
      </c>
    </row>
    <row r="19" spans="1:13">
      <c r="A19" s="150">
        <f>'Aout Septembre'!V20</f>
        <v>17</v>
      </c>
      <c r="B19" s="4">
        <f ca="1">'Aout Septembre'!W20</f>
        <v>0</v>
      </c>
      <c r="C19" s="4">
        <f ca="1">'Septembre Octobre'!W20</f>
        <v>0</v>
      </c>
      <c r="D19" s="4">
        <f ca="1">'Octobre Novembre'!W20</f>
        <v>0</v>
      </c>
      <c r="E19" s="4">
        <f ca="1">'Novembre Décembre'!W20</f>
        <v>0</v>
      </c>
      <c r="F19" s="4">
        <f ca="1">'Décembre Janvier'!W20</f>
        <v>0</v>
      </c>
      <c r="G19" s="4">
        <f ca="1">'Janvier Février'!W20</f>
        <v>0</v>
      </c>
      <c r="H19" s="4">
        <f ca="1">'Février Mars'!W20</f>
        <v>0</v>
      </c>
      <c r="I19" s="4">
        <f ca="1">'Mars Avril'!W20</f>
        <v>0</v>
      </c>
      <c r="J19" s="4">
        <f ca="1">'Avril Mai'!W20</f>
        <v>0</v>
      </c>
      <c r="K19" s="4">
        <f ca="1">'Mai Juin'!W20</f>
        <v>0</v>
      </c>
      <c r="L19" s="4">
        <f ca="1">'Juin Juillet'!W20</f>
        <v>0</v>
      </c>
      <c r="M19" s="22">
        <f t="shared" ca="1" si="0"/>
        <v>0</v>
      </c>
    </row>
    <row r="20" spans="1:13">
      <c r="A20" s="150">
        <f>'Aout Septembre'!V21</f>
        <v>18</v>
      </c>
      <c r="B20" s="4">
        <f ca="1">'Aout Septembre'!W21</f>
        <v>0</v>
      </c>
      <c r="C20" s="4">
        <f ca="1">'Septembre Octobre'!W21</f>
        <v>0</v>
      </c>
      <c r="D20" s="4">
        <f ca="1">'Octobre Novembre'!W21</f>
        <v>0</v>
      </c>
      <c r="E20" s="4">
        <f ca="1">'Novembre Décembre'!W21</f>
        <v>0</v>
      </c>
      <c r="F20" s="4">
        <f ca="1">'Décembre Janvier'!W21</f>
        <v>0</v>
      </c>
      <c r="G20" s="4">
        <f ca="1">'Janvier Février'!W21</f>
        <v>0</v>
      </c>
      <c r="H20" s="4">
        <f ca="1">'Février Mars'!W21</f>
        <v>0</v>
      </c>
      <c r="I20" s="4">
        <f ca="1">'Mars Avril'!W21</f>
        <v>0</v>
      </c>
      <c r="J20" s="4">
        <f ca="1">'Avril Mai'!W21</f>
        <v>0</v>
      </c>
      <c r="K20" s="4">
        <f ca="1">'Mai Juin'!W21</f>
        <v>0</v>
      </c>
      <c r="L20" s="4">
        <f ca="1">'Juin Juillet'!W21</f>
        <v>0</v>
      </c>
      <c r="M20" s="22">
        <f t="shared" ca="1" si="0"/>
        <v>0</v>
      </c>
    </row>
    <row r="21" spans="1:13">
      <c r="A21" s="150">
        <f>'Aout Septembre'!V22</f>
        <v>19</v>
      </c>
      <c r="B21" s="4">
        <f ca="1">'Aout Septembre'!W22</f>
        <v>0</v>
      </c>
      <c r="C21" s="4">
        <f ca="1">'Septembre Octobre'!W22</f>
        <v>0</v>
      </c>
      <c r="D21" s="4">
        <f ca="1">'Octobre Novembre'!W22</f>
        <v>0</v>
      </c>
      <c r="E21" s="4">
        <f ca="1">'Novembre Décembre'!W22</f>
        <v>0</v>
      </c>
      <c r="F21" s="4">
        <f ca="1">'Décembre Janvier'!W22</f>
        <v>0</v>
      </c>
      <c r="G21" s="4">
        <f ca="1">'Janvier Février'!W22</f>
        <v>0</v>
      </c>
      <c r="H21" s="4">
        <f ca="1">'Février Mars'!W22</f>
        <v>0</v>
      </c>
      <c r="I21" s="4">
        <f ca="1">'Mars Avril'!W22</f>
        <v>0</v>
      </c>
      <c r="J21" s="4">
        <f ca="1">'Avril Mai'!W22</f>
        <v>0</v>
      </c>
      <c r="K21" s="4">
        <f ca="1">'Mai Juin'!W22</f>
        <v>0</v>
      </c>
      <c r="L21" s="4">
        <f ca="1">'Juin Juillet'!W22</f>
        <v>0</v>
      </c>
      <c r="M21" s="22">
        <f t="shared" ca="1" si="0"/>
        <v>0</v>
      </c>
    </row>
    <row r="22" spans="1:13">
      <c r="A22" s="150">
        <f>'Aout Septembre'!V23</f>
        <v>20</v>
      </c>
      <c r="B22" s="4">
        <f ca="1">'Aout Septembre'!W23</f>
        <v>0</v>
      </c>
      <c r="C22" s="4">
        <f ca="1">'Septembre Octobre'!W23</f>
        <v>0</v>
      </c>
      <c r="D22" s="4">
        <f ca="1">'Octobre Novembre'!W23</f>
        <v>0</v>
      </c>
      <c r="E22" s="4">
        <f ca="1">'Novembre Décembre'!W23</f>
        <v>0</v>
      </c>
      <c r="F22" s="4">
        <f ca="1">'Décembre Janvier'!W23</f>
        <v>0</v>
      </c>
      <c r="G22" s="4">
        <f ca="1">'Janvier Février'!W23</f>
        <v>0</v>
      </c>
      <c r="H22" s="4">
        <f ca="1">'Février Mars'!W23</f>
        <v>0</v>
      </c>
      <c r="I22" s="4">
        <f ca="1">'Mars Avril'!W23</f>
        <v>0</v>
      </c>
      <c r="J22" s="4">
        <f ca="1">'Avril Mai'!W23</f>
        <v>0</v>
      </c>
      <c r="K22" s="4">
        <f ca="1">'Mai Juin'!W23</f>
        <v>0</v>
      </c>
      <c r="L22" s="4">
        <f ca="1">'Juin Juillet'!W23</f>
        <v>0</v>
      </c>
      <c r="M22" s="22">
        <f t="shared" ca="1" si="0"/>
        <v>0</v>
      </c>
    </row>
    <row r="23" spans="1:13">
      <c r="A23" s="150">
        <f>'Aout Septembre'!V24</f>
        <v>21</v>
      </c>
      <c r="B23" s="4">
        <f ca="1">'Aout Septembre'!W24</f>
        <v>0</v>
      </c>
      <c r="C23" s="4">
        <f ca="1">'Septembre Octobre'!W24</f>
        <v>0</v>
      </c>
      <c r="D23" s="4">
        <f ca="1">'Octobre Novembre'!W24</f>
        <v>0</v>
      </c>
      <c r="E23" s="4">
        <f ca="1">'Novembre Décembre'!W24</f>
        <v>0</v>
      </c>
      <c r="F23" s="4">
        <f ca="1">'Décembre Janvier'!W24</f>
        <v>0</v>
      </c>
      <c r="G23" s="4">
        <f ca="1">'Janvier Février'!W24</f>
        <v>0</v>
      </c>
      <c r="H23" s="4">
        <f ca="1">'Février Mars'!W24</f>
        <v>0</v>
      </c>
      <c r="I23" s="4">
        <f ca="1">'Mars Avril'!W24</f>
        <v>0</v>
      </c>
      <c r="J23" s="4">
        <f ca="1">'Avril Mai'!W24</f>
        <v>0</v>
      </c>
      <c r="K23" s="4">
        <f ca="1">'Mai Juin'!W24</f>
        <v>0</v>
      </c>
      <c r="L23" s="4">
        <f ca="1">'Juin Juillet'!W24</f>
        <v>0</v>
      </c>
      <c r="M23" s="22">
        <f t="shared" ca="1" si="0"/>
        <v>0</v>
      </c>
    </row>
    <row r="24" spans="1:13">
      <c r="A24" s="150">
        <f>'Aout Septembre'!V25</f>
        <v>22</v>
      </c>
      <c r="B24" s="4">
        <f ca="1">'Aout Septembre'!W25</f>
        <v>0</v>
      </c>
      <c r="C24" s="4">
        <f ca="1">'Septembre Octobre'!W25</f>
        <v>0</v>
      </c>
      <c r="D24" s="4">
        <f ca="1">'Octobre Novembre'!W25</f>
        <v>0</v>
      </c>
      <c r="E24" s="4">
        <f ca="1">'Novembre Décembre'!W25</f>
        <v>0</v>
      </c>
      <c r="F24" s="4">
        <f ca="1">'Décembre Janvier'!W25</f>
        <v>0</v>
      </c>
      <c r="G24" s="4">
        <f ca="1">'Janvier Février'!W25</f>
        <v>0</v>
      </c>
      <c r="H24" s="4">
        <f ca="1">'Février Mars'!W25</f>
        <v>0</v>
      </c>
      <c r="I24" s="4">
        <f ca="1">'Mars Avril'!W25</f>
        <v>0</v>
      </c>
      <c r="J24" s="4">
        <f ca="1">'Avril Mai'!W25</f>
        <v>0</v>
      </c>
      <c r="K24" s="4">
        <f ca="1">'Mai Juin'!W25</f>
        <v>0</v>
      </c>
      <c r="L24" s="4">
        <f ca="1">'Juin Juillet'!W25</f>
        <v>0</v>
      </c>
      <c r="M24" s="22">
        <f t="shared" ca="1" si="0"/>
        <v>0</v>
      </c>
    </row>
    <row r="25" spans="1:13">
      <c r="A25" s="150">
        <f>'Aout Septembre'!V26</f>
        <v>23</v>
      </c>
      <c r="B25" s="4">
        <f ca="1">'Aout Septembre'!W26</f>
        <v>0</v>
      </c>
      <c r="C25" s="4">
        <f ca="1">'Septembre Octobre'!W26</f>
        <v>0</v>
      </c>
      <c r="D25" s="4">
        <f ca="1">'Octobre Novembre'!W26</f>
        <v>0</v>
      </c>
      <c r="E25" s="4">
        <f ca="1">'Novembre Décembre'!W26</f>
        <v>0</v>
      </c>
      <c r="F25" s="4">
        <f ca="1">'Décembre Janvier'!W26</f>
        <v>0</v>
      </c>
      <c r="G25" s="4">
        <f ca="1">'Janvier Février'!W26</f>
        <v>0</v>
      </c>
      <c r="H25" s="4">
        <f ca="1">'Février Mars'!W26</f>
        <v>0</v>
      </c>
      <c r="I25" s="4">
        <f ca="1">'Mars Avril'!W26</f>
        <v>0</v>
      </c>
      <c r="J25" s="4">
        <f ca="1">'Avril Mai'!W26</f>
        <v>0</v>
      </c>
      <c r="K25" s="4">
        <f ca="1">'Mai Juin'!W26</f>
        <v>0</v>
      </c>
      <c r="L25" s="4">
        <f ca="1">'Juin Juillet'!W26</f>
        <v>0</v>
      </c>
      <c r="M25" s="22">
        <f t="shared" ca="1" si="0"/>
        <v>0</v>
      </c>
    </row>
    <row r="26" spans="1:13">
      <c r="A26" s="150">
        <f>'Aout Septembre'!V27</f>
        <v>24</v>
      </c>
      <c r="B26" s="4">
        <f ca="1">'Aout Septembre'!W27</f>
        <v>0</v>
      </c>
      <c r="C26" s="4">
        <f ca="1">'Septembre Octobre'!W27</f>
        <v>0</v>
      </c>
      <c r="D26" s="4">
        <f ca="1">'Octobre Novembre'!W27</f>
        <v>0</v>
      </c>
      <c r="E26" s="4">
        <f ca="1">'Novembre Décembre'!W27</f>
        <v>0</v>
      </c>
      <c r="F26" s="4">
        <f ca="1">'Décembre Janvier'!W27</f>
        <v>0</v>
      </c>
      <c r="G26" s="4">
        <f ca="1">'Janvier Février'!W27</f>
        <v>0</v>
      </c>
      <c r="H26" s="4">
        <f ca="1">'Février Mars'!W27</f>
        <v>0</v>
      </c>
      <c r="I26" s="4">
        <f ca="1">'Mars Avril'!W27</f>
        <v>0</v>
      </c>
      <c r="J26" s="4">
        <f ca="1">'Avril Mai'!W27</f>
        <v>0</v>
      </c>
      <c r="K26" s="4">
        <f ca="1">'Mai Juin'!W27</f>
        <v>0</v>
      </c>
      <c r="L26" s="4">
        <f ca="1">'Juin Juillet'!W27</f>
        <v>0</v>
      </c>
      <c r="M26" s="22">
        <f t="shared" ca="1" si="0"/>
        <v>0</v>
      </c>
    </row>
    <row r="27" spans="1:13">
      <c r="A27" s="150">
        <f>'Aout Septembre'!V28</f>
        <v>25</v>
      </c>
      <c r="B27" s="4">
        <f ca="1">'Aout Septembre'!W28</f>
        <v>0</v>
      </c>
      <c r="C27" s="4">
        <f ca="1">'Septembre Octobre'!W28</f>
        <v>0</v>
      </c>
      <c r="D27" s="4">
        <f ca="1">'Octobre Novembre'!W28</f>
        <v>0</v>
      </c>
      <c r="E27" s="4">
        <f ca="1">'Novembre Décembre'!W28</f>
        <v>0</v>
      </c>
      <c r="F27" s="4">
        <f ca="1">'Décembre Janvier'!W28</f>
        <v>0</v>
      </c>
      <c r="G27" s="4">
        <f ca="1">'Janvier Février'!W28</f>
        <v>0</v>
      </c>
      <c r="H27" s="4">
        <f ca="1">'Février Mars'!W28</f>
        <v>0</v>
      </c>
      <c r="I27" s="4">
        <f ca="1">'Mars Avril'!W28</f>
        <v>0</v>
      </c>
      <c r="J27" s="4">
        <f ca="1">'Avril Mai'!W28</f>
        <v>0</v>
      </c>
      <c r="K27" s="4">
        <f ca="1">'Mai Juin'!W28</f>
        <v>0</v>
      </c>
      <c r="L27" s="4">
        <f ca="1">'Juin Juillet'!W28</f>
        <v>0</v>
      </c>
      <c r="M27" s="22">
        <f t="shared" ca="1" si="0"/>
        <v>0</v>
      </c>
    </row>
    <row r="28" spans="1:13">
      <c r="A28" s="150">
        <f>'Aout Septembre'!V29</f>
        <v>26</v>
      </c>
      <c r="B28" s="4">
        <f ca="1">'Aout Septembre'!W29</f>
        <v>0</v>
      </c>
      <c r="C28" s="4">
        <f ca="1">'Septembre Octobre'!W29</f>
        <v>0</v>
      </c>
      <c r="D28" s="4">
        <f ca="1">'Octobre Novembre'!W29</f>
        <v>0</v>
      </c>
      <c r="E28" s="4">
        <f ca="1">'Novembre Décembre'!W29</f>
        <v>0</v>
      </c>
      <c r="F28" s="4">
        <f ca="1">'Décembre Janvier'!W29</f>
        <v>0</v>
      </c>
      <c r="G28" s="4">
        <f ca="1">'Janvier Février'!W29</f>
        <v>0</v>
      </c>
      <c r="H28" s="4">
        <f ca="1">'Février Mars'!W29</f>
        <v>0</v>
      </c>
      <c r="I28" s="4">
        <f ca="1">'Mars Avril'!W29</f>
        <v>0</v>
      </c>
      <c r="J28" s="4">
        <f ca="1">'Avril Mai'!W29</f>
        <v>0</v>
      </c>
      <c r="K28" s="4">
        <f ca="1">'Mai Juin'!W29</f>
        <v>0</v>
      </c>
      <c r="L28" s="4">
        <f ca="1">'Juin Juillet'!W29</f>
        <v>0</v>
      </c>
      <c r="M28" s="22">
        <f t="shared" ca="1" si="0"/>
        <v>0</v>
      </c>
    </row>
    <row r="29" spans="1:13">
      <c r="A29" s="150">
        <f>'Aout Septembre'!V30</f>
        <v>27</v>
      </c>
      <c r="B29" s="4">
        <f ca="1">'Aout Septembre'!W30</f>
        <v>0</v>
      </c>
      <c r="C29" s="4">
        <f ca="1">'Septembre Octobre'!W30</f>
        <v>0</v>
      </c>
      <c r="D29" s="4">
        <f ca="1">'Octobre Novembre'!W30</f>
        <v>0</v>
      </c>
      <c r="E29" s="4">
        <f ca="1">'Novembre Décembre'!W30</f>
        <v>0</v>
      </c>
      <c r="F29" s="4">
        <f ca="1">'Décembre Janvier'!W30</f>
        <v>0</v>
      </c>
      <c r="G29" s="4">
        <f ca="1">'Janvier Février'!W30</f>
        <v>0</v>
      </c>
      <c r="H29" s="4">
        <f ca="1">'Février Mars'!W30</f>
        <v>0</v>
      </c>
      <c r="I29" s="4">
        <f ca="1">'Mars Avril'!W30</f>
        <v>0</v>
      </c>
      <c r="J29" s="4">
        <f ca="1">'Avril Mai'!W30</f>
        <v>0</v>
      </c>
      <c r="K29" s="4">
        <f ca="1">'Mai Juin'!W30</f>
        <v>0</v>
      </c>
      <c r="L29" s="4">
        <f ca="1">'Juin Juillet'!W30</f>
        <v>0</v>
      </c>
      <c r="M29" s="22">
        <f t="shared" ca="1" si="0"/>
        <v>0</v>
      </c>
    </row>
    <row r="30" spans="1:13">
      <c r="A30" s="150">
        <f>'Aout Septembre'!V31</f>
        <v>28</v>
      </c>
      <c r="B30" s="4">
        <f ca="1">'Aout Septembre'!W31</f>
        <v>0</v>
      </c>
      <c r="C30" s="4">
        <f ca="1">'Septembre Octobre'!W31</f>
        <v>0</v>
      </c>
      <c r="D30" s="4">
        <f ca="1">'Octobre Novembre'!W31</f>
        <v>0</v>
      </c>
      <c r="E30" s="4">
        <f ca="1">'Novembre Décembre'!W31</f>
        <v>0</v>
      </c>
      <c r="F30" s="4">
        <f ca="1">'Décembre Janvier'!W31</f>
        <v>0</v>
      </c>
      <c r="G30" s="4">
        <f ca="1">'Janvier Février'!W31</f>
        <v>0</v>
      </c>
      <c r="H30" s="4">
        <f ca="1">'Février Mars'!W31</f>
        <v>0</v>
      </c>
      <c r="I30" s="4">
        <f ca="1">'Mars Avril'!W31</f>
        <v>0</v>
      </c>
      <c r="J30" s="4">
        <f ca="1">'Avril Mai'!W31</f>
        <v>0</v>
      </c>
      <c r="K30" s="4">
        <f ca="1">'Mai Juin'!W31</f>
        <v>0</v>
      </c>
      <c r="L30" s="4">
        <f ca="1">'Juin Juillet'!W31</f>
        <v>0</v>
      </c>
      <c r="M30" s="22">
        <f t="shared" ca="1" si="0"/>
        <v>0</v>
      </c>
    </row>
    <row r="31" spans="1:13">
      <c r="A31" s="150">
        <f>'Aout Septembre'!V32</f>
        <v>29</v>
      </c>
      <c r="B31" s="4">
        <f ca="1">'Aout Septembre'!W32</f>
        <v>0</v>
      </c>
      <c r="C31" s="4">
        <f ca="1">'Septembre Octobre'!W32</f>
        <v>0</v>
      </c>
      <c r="D31" s="4">
        <f ca="1">'Octobre Novembre'!W32</f>
        <v>0</v>
      </c>
      <c r="E31" s="4">
        <f ca="1">'Novembre Décembre'!W32</f>
        <v>0</v>
      </c>
      <c r="F31" s="4">
        <f ca="1">'Décembre Janvier'!W32</f>
        <v>0</v>
      </c>
      <c r="G31" s="4">
        <f ca="1">'Janvier Février'!W32</f>
        <v>0</v>
      </c>
      <c r="H31" s="4">
        <f ca="1">'Février Mars'!W32</f>
        <v>0</v>
      </c>
      <c r="I31" s="4">
        <f ca="1">'Mars Avril'!W32</f>
        <v>0</v>
      </c>
      <c r="J31" s="4">
        <f ca="1">'Avril Mai'!W32</f>
        <v>0</v>
      </c>
      <c r="K31" s="4">
        <f ca="1">'Mai Juin'!W32</f>
        <v>0</v>
      </c>
      <c r="L31" s="4">
        <f ca="1">'Juin Juillet'!W32</f>
        <v>0</v>
      </c>
      <c r="M31" s="22">
        <f t="shared" ca="1" si="0"/>
        <v>0</v>
      </c>
    </row>
    <row r="32" spans="1:13">
      <c r="A32" s="150">
        <f>'Aout Septembre'!V33</f>
        <v>30</v>
      </c>
      <c r="B32" s="4">
        <f ca="1">'Aout Septembre'!W33</f>
        <v>0</v>
      </c>
      <c r="C32" s="4">
        <f ca="1">'Septembre Octobre'!W33</f>
        <v>0</v>
      </c>
      <c r="D32" s="4">
        <f ca="1">'Octobre Novembre'!W33</f>
        <v>0</v>
      </c>
      <c r="E32" s="4">
        <f ca="1">'Novembre Décembre'!W33</f>
        <v>0</v>
      </c>
      <c r="F32" s="4">
        <f ca="1">'Décembre Janvier'!W33</f>
        <v>0</v>
      </c>
      <c r="G32" s="4">
        <f ca="1">'Janvier Février'!W33</f>
        <v>0</v>
      </c>
      <c r="H32" s="4">
        <f ca="1">'Février Mars'!W33</f>
        <v>0</v>
      </c>
      <c r="I32" s="4">
        <f ca="1">'Mars Avril'!W33</f>
        <v>0</v>
      </c>
      <c r="J32" s="4">
        <f ca="1">'Avril Mai'!W33</f>
        <v>0</v>
      </c>
      <c r="K32" s="4">
        <f ca="1">'Mai Juin'!W33</f>
        <v>0</v>
      </c>
      <c r="L32" s="4">
        <f ca="1">'Juin Juillet'!W33</f>
        <v>0</v>
      </c>
      <c r="M32" s="22">
        <f t="shared" ca="1" si="0"/>
        <v>0</v>
      </c>
    </row>
    <row r="33" spans="1:13">
      <c r="A33" s="150">
        <f>'Aout Septembre'!V34</f>
        <v>31</v>
      </c>
      <c r="B33" s="4">
        <f ca="1">'Aout Septembre'!W34</f>
        <v>0</v>
      </c>
      <c r="C33" s="4">
        <f ca="1">'Septembre Octobre'!W34</f>
        <v>0</v>
      </c>
      <c r="D33" s="4">
        <f ca="1">'Octobre Novembre'!W34</f>
        <v>0</v>
      </c>
      <c r="E33" s="4">
        <f ca="1">'Novembre Décembre'!W34</f>
        <v>0</v>
      </c>
      <c r="F33" s="4">
        <f ca="1">'Décembre Janvier'!W34</f>
        <v>0</v>
      </c>
      <c r="G33" s="4">
        <f ca="1">'Janvier Février'!W34</f>
        <v>0</v>
      </c>
      <c r="H33" s="4">
        <f ca="1">'Février Mars'!W34</f>
        <v>0</v>
      </c>
      <c r="I33" s="4">
        <f ca="1">'Mars Avril'!W34</f>
        <v>0</v>
      </c>
      <c r="J33" s="4">
        <f ca="1">'Avril Mai'!W34</f>
        <v>0</v>
      </c>
      <c r="K33" s="4">
        <f ca="1">'Mai Juin'!W34</f>
        <v>0</v>
      </c>
      <c r="L33" s="4">
        <f ca="1">'Juin Juillet'!W34</f>
        <v>0</v>
      </c>
      <c r="M33" s="22">
        <f t="shared" ca="1" si="0"/>
        <v>0</v>
      </c>
    </row>
    <row r="34" spans="1:13">
      <c r="A34" s="150">
        <f>'Aout Septembre'!V35</f>
        <v>32</v>
      </c>
      <c r="B34" s="4">
        <f ca="1">'Aout Septembre'!W35</f>
        <v>0</v>
      </c>
      <c r="C34" s="4">
        <f ca="1">'Septembre Octobre'!W35</f>
        <v>0</v>
      </c>
      <c r="D34" s="4">
        <f ca="1">'Octobre Novembre'!W35</f>
        <v>0</v>
      </c>
      <c r="E34" s="4">
        <f ca="1">'Novembre Décembre'!W35</f>
        <v>0</v>
      </c>
      <c r="F34" s="4">
        <f ca="1">'Décembre Janvier'!W35</f>
        <v>0</v>
      </c>
      <c r="G34" s="4">
        <f ca="1">'Janvier Février'!W35</f>
        <v>0</v>
      </c>
      <c r="H34" s="4">
        <f ca="1">'Février Mars'!W35</f>
        <v>0</v>
      </c>
      <c r="I34" s="4">
        <f ca="1">'Mars Avril'!W35</f>
        <v>0</v>
      </c>
      <c r="J34" s="4">
        <f ca="1">'Avril Mai'!W35</f>
        <v>0</v>
      </c>
      <c r="K34" s="4">
        <f ca="1">'Mai Juin'!W35</f>
        <v>0</v>
      </c>
      <c r="L34" s="4">
        <f ca="1">'Juin Juillet'!W35</f>
        <v>0</v>
      </c>
      <c r="M34" s="22">
        <f t="shared" ca="1" si="0"/>
        <v>0</v>
      </c>
    </row>
    <row r="35" spans="1:13">
      <c r="A35" s="150" t="str">
        <f>'Aout Septembre'!Y4</f>
        <v>SR1</v>
      </c>
      <c r="B35" s="4">
        <f ca="1">'Aout Septembre'!Z4</f>
        <v>0</v>
      </c>
      <c r="C35" s="4">
        <f ca="1">'Septembre Octobre'!Z4</f>
        <v>0</v>
      </c>
      <c r="D35" s="4">
        <f ca="1">'Octobre Novembre'!Z4</f>
        <v>0</v>
      </c>
      <c r="E35" s="4">
        <f ca="1">'Novembre Décembre'!Z4</f>
        <v>0</v>
      </c>
      <c r="F35" s="4">
        <f ca="1">'Décembre Janvier'!Z4</f>
        <v>0</v>
      </c>
      <c r="G35" s="4">
        <f ca="1">'Janvier Février'!Z4</f>
        <v>0</v>
      </c>
      <c r="H35" s="4">
        <f ca="1">'Février Mars'!Z4</f>
        <v>0</v>
      </c>
      <c r="I35" s="4">
        <f ca="1">'Mars Avril'!Z4</f>
        <v>0</v>
      </c>
      <c r="J35" s="4">
        <f ca="1">'Avril Mai'!Z4</f>
        <v>0</v>
      </c>
      <c r="K35" s="4">
        <f ca="1">'Mai Juin'!Z4</f>
        <v>0</v>
      </c>
      <c r="L35" s="4">
        <f ca="1">'Juin Juillet'!Z4</f>
        <v>0</v>
      </c>
      <c r="M35" s="22">
        <f t="shared" ca="1" si="0"/>
        <v>0</v>
      </c>
    </row>
    <row r="36" spans="1:13">
      <c r="A36" s="150" t="str">
        <f>'Aout Septembre'!Y5</f>
        <v>SR2</v>
      </c>
      <c r="B36" s="4">
        <f ca="1">'Aout Septembre'!Z5</f>
        <v>0</v>
      </c>
      <c r="C36" s="4">
        <f ca="1">'Septembre Octobre'!Z5</f>
        <v>0</v>
      </c>
      <c r="D36" s="4">
        <f ca="1">'Octobre Novembre'!Z5</f>
        <v>0</v>
      </c>
      <c r="E36" s="4">
        <f ca="1">'Novembre Décembre'!Z5</f>
        <v>0</v>
      </c>
      <c r="F36" s="4">
        <f ca="1">'Décembre Janvier'!Z5</f>
        <v>0</v>
      </c>
      <c r="G36" s="4">
        <f ca="1">'Janvier Février'!Z5</f>
        <v>0</v>
      </c>
      <c r="H36" s="4">
        <f ca="1">'Février Mars'!Z5</f>
        <v>0</v>
      </c>
      <c r="I36" s="4">
        <f ca="1">'Mars Avril'!Z5</f>
        <v>0</v>
      </c>
      <c r="J36" s="4">
        <f ca="1">'Avril Mai'!Z5</f>
        <v>0</v>
      </c>
      <c r="K36" s="4">
        <f ca="1">'Mai Juin'!Z5</f>
        <v>0</v>
      </c>
      <c r="L36" s="4">
        <f ca="1">'Juin Juillet'!Z5</f>
        <v>0</v>
      </c>
      <c r="M36" s="22">
        <f t="shared" ca="1" si="0"/>
        <v>0</v>
      </c>
    </row>
    <row r="37" spans="1:13">
      <c r="A37" s="150" t="str">
        <f>'Aout Septembre'!Y6</f>
        <v>SR3</v>
      </c>
      <c r="B37" s="4">
        <f ca="1">'Aout Septembre'!Z6</f>
        <v>0</v>
      </c>
      <c r="C37" s="4">
        <f ca="1">'Septembre Octobre'!Z6</f>
        <v>0</v>
      </c>
      <c r="D37" s="4">
        <f ca="1">'Octobre Novembre'!Z6</f>
        <v>0</v>
      </c>
      <c r="E37" s="4">
        <f ca="1">'Novembre Décembre'!Z6</f>
        <v>0</v>
      </c>
      <c r="F37" s="4">
        <f ca="1">'Décembre Janvier'!Z6</f>
        <v>0</v>
      </c>
      <c r="G37" s="4">
        <f ca="1">'Janvier Février'!Z6</f>
        <v>0</v>
      </c>
      <c r="H37" s="4">
        <f ca="1">'Février Mars'!Z6</f>
        <v>0</v>
      </c>
      <c r="I37" s="4">
        <f ca="1">'Mars Avril'!Z6</f>
        <v>0</v>
      </c>
      <c r="J37" s="4">
        <f ca="1">'Avril Mai'!Z6</f>
        <v>0</v>
      </c>
      <c r="K37" s="4">
        <f ca="1">'Mai Juin'!Z6</f>
        <v>0</v>
      </c>
      <c r="L37" s="4">
        <f ca="1">'Juin Juillet'!Z6</f>
        <v>0</v>
      </c>
      <c r="M37" s="22">
        <f t="shared" ca="1" si="0"/>
        <v>0</v>
      </c>
    </row>
    <row r="38" spans="1:13">
      <c r="A38" s="150" t="str">
        <f>'Aout Septembre'!Y7</f>
        <v>SR4</v>
      </c>
      <c r="B38" s="4">
        <f ca="1">'Aout Septembre'!Z7</f>
        <v>0</v>
      </c>
      <c r="C38" s="4">
        <f ca="1">'Septembre Octobre'!Z7</f>
        <v>0</v>
      </c>
      <c r="D38" s="4">
        <f ca="1">'Octobre Novembre'!Z7</f>
        <v>0</v>
      </c>
      <c r="E38" s="4">
        <f ca="1">'Novembre Décembre'!Z7</f>
        <v>0</v>
      </c>
      <c r="F38" s="4">
        <f ca="1">'Décembre Janvier'!Z7</f>
        <v>0</v>
      </c>
      <c r="G38" s="4">
        <f ca="1">'Janvier Février'!Z7</f>
        <v>0</v>
      </c>
      <c r="H38" s="4">
        <f ca="1">'Février Mars'!Z7</f>
        <v>0</v>
      </c>
      <c r="I38" s="4">
        <f ca="1">'Mars Avril'!Z7</f>
        <v>0</v>
      </c>
      <c r="J38" s="4">
        <f ca="1">'Avril Mai'!Z7</f>
        <v>0</v>
      </c>
      <c r="K38" s="4">
        <f ca="1">'Mai Juin'!Z7</f>
        <v>0</v>
      </c>
      <c r="L38" s="4">
        <f ca="1">'Juin Juillet'!Z7</f>
        <v>0</v>
      </c>
      <c r="M38" s="22">
        <f t="shared" ca="1" si="0"/>
        <v>0</v>
      </c>
    </row>
    <row r="39" spans="1:13">
      <c r="A39" s="150" t="str">
        <f>'Aout Septembre'!Y8</f>
        <v>SR5</v>
      </c>
      <c r="B39" s="4">
        <f ca="1">'Aout Septembre'!Z8</f>
        <v>0</v>
      </c>
      <c r="C39" s="4">
        <f ca="1">'Septembre Octobre'!Z8</f>
        <v>0</v>
      </c>
      <c r="D39" s="4">
        <f ca="1">'Octobre Novembre'!Z8</f>
        <v>0</v>
      </c>
      <c r="E39" s="4">
        <f ca="1">'Novembre Décembre'!Z8</f>
        <v>0</v>
      </c>
      <c r="F39" s="4">
        <f ca="1">'Décembre Janvier'!Z8</f>
        <v>0</v>
      </c>
      <c r="G39" s="4">
        <f ca="1">'Janvier Février'!Z8</f>
        <v>0</v>
      </c>
      <c r="H39" s="4">
        <f ca="1">'Février Mars'!Z8</f>
        <v>0</v>
      </c>
      <c r="I39" s="4">
        <f ca="1">'Mars Avril'!Z8</f>
        <v>0</v>
      </c>
      <c r="J39" s="4">
        <f ca="1">'Avril Mai'!Z8</f>
        <v>0</v>
      </c>
      <c r="K39" s="4">
        <f ca="1">'Mai Juin'!Z8</f>
        <v>0</v>
      </c>
      <c r="L39" s="4">
        <f ca="1">'Juin Juillet'!Z8</f>
        <v>0</v>
      </c>
      <c r="M39" s="22">
        <f t="shared" ca="1" si="0"/>
        <v>0</v>
      </c>
    </row>
    <row r="40" spans="1:13">
      <c r="A40" s="150" t="str">
        <f>'Aout Septembre'!Y9</f>
        <v>SR6</v>
      </c>
      <c r="B40" s="4">
        <f ca="1">'Aout Septembre'!Z9</f>
        <v>0</v>
      </c>
      <c r="C40" s="4">
        <f ca="1">'Septembre Octobre'!Z9</f>
        <v>0</v>
      </c>
      <c r="D40" s="4">
        <f ca="1">'Octobre Novembre'!Z9</f>
        <v>0</v>
      </c>
      <c r="E40" s="4">
        <f ca="1">'Novembre Décembre'!Z9</f>
        <v>0</v>
      </c>
      <c r="F40" s="4">
        <f ca="1">'Décembre Janvier'!Z9</f>
        <v>0</v>
      </c>
      <c r="G40" s="4">
        <f ca="1">'Janvier Février'!Z9</f>
        <v>0</v>
      </c>
      <c r="H40" s="4">
        <f ca="1">'Février Mars'!Z9</f>
        <v>0</v>
      </c>
      <c r="I40" s="4">
        <f ca="1">'Mars Avril'!Z9</f>
        <v>0</v>
      </c>
      <c r="J40" s="4">
        <f ca="1">'Avril Mai'!Z9</f>
        <v>0</v>
      </c>
      <c r="K40" s="4">
        <f ca="1">'Mai Juin'!Z9</f>
        <v>0</v>
      </c>
      <c r="L40" s="4">
        <f ca="1">'Juin Juillet'!Z9</f>
        <v>0</v>
      </c>
      <c r="M40" s="22">
        <f t="shared" ca="1" si="0"/>
        <v>0</v>
      </c>
    </row>
    <row r="41" spans="1:13">
      <c r="A41" s="150" t="str">
        <f>'Aout Septembre'!Y10</f>
        <v>SR7</v>
      </c>
      <c r="B41" s="4">
        <f ca="1">'Aout Septembre'!Z10</f>
        <v>0</v>
      </c>
      <c r="C41" s="4">
        <f ca="1">'Septembre Octobre'!Z10</f>
        <v>0</v>
      </c>
      <c r="D41" s="4">
        <f ca="1">'Octobre Novembre'!Z10</f>
        <v>0</v>
      </c>
      <c r="E41" s="4">
        <f ca="1">'Novembre Décembre'!Z10</f>
        <v>0</v>
      </c>
      <c r="F41" s="4">
        <f ca="1">'Décembre Janvier'!Z10</f>
        <v>0</v>
      </c>
      <c r="G41" s="4">
        <f ca="1">'Janvier Février'!Z10</f>
        <v>0</v>
      </c>
      <c r="H41" s="4">
        <f ca="1">'Février Mars'!Z10</f>
        <v>0</v>
      </c>
      <c r="I41" s="4">
        <f ca="1">'Mars Avril'!Z10</f>
        <v>0</v>
      </c>
      <c r="J41" s="4">
        <f ca="1">'Avril Mai'!Z10</f>
        <v>0</v>
      </c>
      <c r="K41" s="4">
        <f ca="1">'Mai Juin'!Z10</f>
        <v>0</v>
      </c>
      <c r="L41" s="4">
        <f ca="1">'Juin Juillet'!Z10</f>
        <v>0</v>
      </c>
      <c r="M41" s="22">
        <f t="shared" ca="1" si="0"/>
        <v>0</v>
      </c>
    </row>
    <row r="42" spans="1:13">
      <c r="A42" s="150" t="str">
        <f>'Aout Septembre'!Y11</f>
        <v>SR8</v>
      </c>
      <c r="B42" s="4">
        <f ca="1">'Aout Septembre'!Z11</f>
        <v>0</v>
      </c>
      <c r="C42" s="4">
        <f ca="1">'Septembre Octobre'!Z11</f>
        <v>0</v>
      </c>
      <c r="D42" s="4">
        <f ca="1">'Octobre Novembre'!Z11</f>
        <v>0</v>
      </c>
      <c r="E42" s="4">
        <f ca="1">'Novembre Décembre'!Z11</f>
        <v>0</v>
      </c>
      <c r="F42" s="4">
        <f ca="1">'Décembre Janvier'!Z11</f>
        <v>0</v>
      </c>
      <c r="G42" s="4">
        <f ca="1">'Janvier Février'!Z11</f>
        <v>0</v>
      </c>
      <c r="H42" s="4">
        <f ca="1">'Février Mars'!Z11</f>
        <v>0</v>
      </c>
      <c r="I42" s="4">
        <f ca="1">'Mars Avril'!Z11</f>
        <v>0</v>
      </c>
      <c r="J42" s="4">
        <f ca="1">'Avril Mai'!Z11</f>
        <v>0</v>
      </c>
      <c r="K42" s="4">
        <f ca="1">'Mai Juin'!Z11</f>
        <v>0</v>
      </c>
      <c r="L42" s="4">
        <f ca="1">'Juin Juillet'!Z11</f>
        <v>0</v>
      </c>
      <c r="M42" s="22">
        <f t="shared" ca="1" si="0"/>
        <v>0</v>
      </c>
    </row>
    <row r="43" spans="1:13">
      <c r="A43" s="150" t="str">
        <f>'Aout Septembre'!Y12</f>
        <v>SR9</v>
      </c>
      <c r="B43" s="4">
        <f ca="1">'Aout Septembre'!Z12</f>
        <v>0</v>
      </c>
      <c r="C43" s="4">
        <f ca="1">'Septembre Octobre'!Z12</f>
        <v>0</v>
      </c>
      <c r="D43" s="4">
        <f ca="1">'Octobre Novembre'!Z12</f>
        <v>0</v>
      </c>
      <c r="E43" s="4">
        <f ca="1">'Novembre Décembre'!Z12</f>
        <v>0</v>
      </c>
      <c r="F43" s="4">
        <f ca="1">'Décembre Janvier'!Z12</f>
        <v>0</v>
      </c>
      <c r="G43" s="4">
        <f ca="1">'Janvier Février'!Z12</f>
        <v>0</v>
      </c>
      <c r="H43" s="4">
        <f ca="1">'Février Mars'!Z12</f>
        <v>0</v>
      </c>
      <c r="I43" s="4">
        <f ca="1">'Mars Avril'!Z12</f>
        <v>0</v>
      </c>
      <c r="J43" s="4">
        <f ca="1">'Avril Mai'!Z12</f>
        <v>0</v>
      </c>
      <c r="K43" s="4">
        <f ca="1">'Mai Juin'!Z12</f>
        <v>0</v>
      </c>
      <c r="L43" s="4">
        <f ca="1">'Juin Juillet'!Z12</f>
        <v>0</v>
      </c>
      <c r="M43" s="22">
        <f t="shared" ca="1" si="0"/>
        <v>0</v>
      </c>
    </row>
    <row r="44" spans="1:13">
      <c r="A44" s="150" t="str">
        <f>'Aout Septembre'!Y13</f>
        <v>SR10</v>
      </c>
      <c r="B44" s="4">
        <f ca="1">'Aout Septembre'!Z13</f>
        <v>0</v>
      </c>
      <c r="C44" s="4">
        <f ca="1">'Septembre Octobre'!Z13</f>
        <v>0</v>
      </c>
      <c r="D44" s="4">
        <f ca="1">'Octobre Novembre'!Z13</f>
        <v>0</v>
      </c>
      <c r="E44" s="4">
        <f ca="1">'Novembre Décembre'!Z13</f>
        <v>0</v>
      </c>
      <c r="F44" s="4">
        <f ca="1">'Décembre Janvier'!Z13</f>
        <v>0</v>
      </c>
      <c r="G44" s="4">
        <f ca="1">'Janvier Février'!Z13</f>
        <v>0</v>
      </c>
      <c r="H44" s="4">
        <f ca="1">'Février Mars'!Z13</f>
        <v>0</v>
      </c>
      <c r="I44" s="4">
        <f ca="1">'Mars Avril'!Z13</f>
        <v>0</v>
      </c>
      <c r="J44" s="4">
        <f ca="1">'Avril Mai'!Z13</f>
        <v>0</v>
      </c>
      <c r="K44" s="4">
        <f ca="1">'Mai Juin'!Z13</f>
        <v>0</v>
      </c>
      <c r="L44" s="4">
        <f ca="1">'Juin Juillet'!Z13</f>
        <v>0</v>
      </c>
      <c r="M44" s="22">
        <f t="shared" ca="1" si="0"/>
        <v>0</v>
      </c>
    </row>
    <row r="45" spans="1:13" s="3" customFormat="1" ht="14.25">
      <c r="A45" s="27" t="s">
        <v>3</v>
      </c>
      <c r="B45" s="26">
        <f ca="1">SUM(B3:B44)</f>
        <v>4</v>
      </c>
      <c r="C45" s="26">
        <f t="shared" ref="C45:L45" ca="1" si="1">SUM(C3:C44)</f>
        <v>0</v>
      </c>
      <c r="D45" s="26">
        <f t="shared" ca="1" si="1"/>
        <v>0</v>
      </c>
      <c r="E45" s="26">
        <f t="shared" ca="1" si="1"/>
        <v>0</v>
      </c>
      <c r="F45" s="26">
        <f t="shared" ca="1" si="1"/>
        <v>0</v>
      </c>
      <c r="G45" s="26">
        <f t="shared" ca="1" si="1"/>
        <v>0</v>
      </c>
      <c r="H45" s="26">
        <f t="shared" ca="1" si="1"/>
        <v>0</v>
      </c>
      <c r="I45" s="26">
        <f t="shared" ca="1" si="1"/>
        <v>0</v>
      </c>
      <c r="J45" s="26">
        <f t="shared" ca="1" si="1"/>
        <v>0</v>
      </c>
      <c r="K45" s="26">
        <f t="shared" ca="1" si="1"/>
        <v>0</v>
      </c>
      <c r="L45" s="26">
        <f t="shared" ca="1" si="1"/>
        <v>0</v>
      </c>
      <c r="M45" s="23">
        <f ca="1">SUM(M3:M44)</f>
        <v>4</v>
      </c>
    </row>
  </sheetData>
  <sheetProtection selectLockedCells="1"/>
  <mergeCells count="1">
    <mergeCell ref="A1:L1"/>
  </mergeCells>
  <conditionalFormatting sqref="M3:M44">
    <cfRule type="cellIs" dxfId="162" priority="2" operator="equal">
      <formula>0</formula>
    </cfRule>
  </conditionalFormatting>
  <pageMargins left="0.7" right="0.7" top="0.75" bottom="0.75" header="0.3" footer="0.3"/>
  <pageSetup paperSize="9" orientation="landscape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/>
  <dimension ref="A1:BE58"/>
  <sheetViews>
    <sheetView tabSelected="1" zoomScale="90" zoomScaleNormal="90" zoomScaleSheetLayoutView="80" workbookViewId="0">
      <selection activeCell="Y17" sqref="Y17"/>
    </sheetView>
  </sheetViews>
  <sheetFormatPr baseColWidth="10" defaultRowHeight="15"/>
  <cols>
    <col min="1" max="1" width="4" style="29" customWidth="1"/>
    <col min="2" max="2" width="27.140625" style="30" customWidth="1"/>
    <col min="3" max="6" width="3.140625" style="31" customWidth="1"/>
    <col min="7" max="19" width="3.140625" style="29" customWidth="1"/>
    <col min="20" max="20" width="3.140625" style="28" customWidth="1"/>
    <col min="21" max="21" width="3.140625" style="13" customWidth="1"/>
    <col min="22" max="22" width="22.140625" style="32" customWidth="1"/>
    <col min="23" max="23" width="11.85546875" style="16" bestFit="1" customWidth="1"/>
    <col min="24" max="24" width="11.42578125" style="16"/>
    <col min="25" max="25" width="22.28515625" style="20" customWidth="1"/>
    <col min="26" max="27" width="12" style="20" customWidth="1"/>
    <col min="28" max="28" width="2.140625" style="20" customWidth="1"/>
    <col min="29" max="30" width="26.7109375" style="20" customWidth="1"/>
    <col min="31" max="57" width="3.7109375" style="20" customWidth="1"/>
    <col min="58" max="16384" width="11.42578125" style="20"/>
  </cols>
  <sheetData>
    <row r="1" spans="1:57" ht="15" customHeight="1">
      <c r="A1" s="351" t="s">
        <v>33</v>
      </c>
      <c r="B1" s="46"/>
      <c r="C1" s="346" t="s">
        <v>16</v>
      </c>
      <c r="D1" s="346" t="s">
        <v>17</v>
      </c>
      <c r="E1" s="346" t="s">
        <v>18</v>
      </c>
      <c r="F1" s="346" t="s">
        <v>19</v>
      </c>
      <c r="G1" s="347" t="s">
        <v>20</v>
      </c>
      <c r="H1" s="347" t="s">
        <v>21</v>
      </c>
      <c r="I1" s="347" t="s">
        <v>22</v>
      </c>
      <c r="J1" s="347" t="s">
        <v>23</v>
      </c>
      <c r="K1" s="347" t="s">
        <v>25</v>
      </c>
      <c r="L1" s="347" t="s">
        <v>24</v>
      </c>
      <c r="M1" s="347" t="s">
        <v>26</v>
      </c>
      <c r="N1" s="347" t="s">
        <v>27</v>
      </c>
      <c r="O1" s="347" t="s">
        <v>28</v>
      </c>
      <c r="P1" s="346" t="s">
        <v>29</v>
      </c>
      <c r="Q1" s="346" t="s">
        <v>30</v>
      </c>
      <c r="R1" s="346" t="s">
        <v>31</v>
      </c>
      <c r="S1" s="346" t="s">
        <v>32</v>
      </c>
      <c r="V1" s="105"/>
      <c r="AC1" s="106" t="s">
        <v>82</v>
      </c>
      <c r="AD1" s="106" t="s">
        <v>81</v>
      </c>
    </row>
    <row r="2" spans="1:57">
      <c r="A2" s="351"/>
      <c r="B2" s="47"/>
      <c r="C2" s="346"/>
      <c r="D2" s="346"/>
      <c r="E2" s="346"/>
      <c r="F2" s="346"/>
      <c r="G2" s="347"/>
      <c r="H2" s="347"/>
      <c r="I2" s="347"/>
      <c r="J2" s="347"/>
      <c r="K2" s="347"/>
      <c r="L2" s="347"/>
      <c r="M2" s="347"/>
      <c r="N2" s="347"/>
      <c r="O2" s="347"/>
      <c r="P2" s="346"/>
      <c r="Q2" s="346"/>
      <c r="R2" s="346"/>
      <c r="S2" s="346"/>
      <c r="T2" s="14"/>
      <c r="Z2" s="66"/>
      <c r="AC2" s="66" t="s">
        <v>34</v>
      </c>
      <c r="AD2" s="66" t="s">
        <v>72</v>
      </c>
    </row>
    <row r="3" spans="1:57" ht="15.75" thickBot="1">
      <c r="A3" s="351"/>
      <c r="B3" s="47"/>
      <c r="C3" s="346"/>
      <c r="D3" s="346"/>
      <c r="E3" s="346"/>
      <c r="F3" s="346"/>
      <c r="G3" s="347"/>
      <c r="H3" s="347"/>
      <c r="I3" s="347"/>
      <c r="J3" s="347"/>
      <c r="K3" s="347"/>
      <c r="L3" s="347"/>
      <c r="M3" s="347"/>
      <c r="N3" s="347"/>
      <c r="O3" s="347"/>
      <c r="P3" s="346"/>
      <c r="Q3" s="346"/>
      <c r="R3" s="346"/>
      <c r="S3" s="346"/>
      <c r="T3" s="14"/>
      <c r="V3" s="81" t="s">
        <v>82</v>
      </c>
      <c r="W3" s="17"/>
      <c r="Y3" s="81" t="s">
        <v>81</v>
      </c>
      <c r="Z3" s="17"/>
      <c r="AA3" s="16"/>
      <c r="AB3" s="16"/>
      <c r="AC3" s="66" t="s">
        <v>35</v>
      </c>
      <c r="AD3" s="66" t="s">
        <v>73</v>
      </c>
    </row>
    <row r="4" spans="1:57" ht="15.75" thickBot="1">
      <c r="A4" s="13"/>
      <c r="B4" s="45"/>
      <c r="C4" s="346"/>
      <c r="D4" s="346"/>
      <c r="E4" s="346"/>
      <c r="F4" s="346"/>
      <c r="G4" s="348" t="s">
        <v>0</v>
      </c>
      <c r="H4" s="349"/>
      <c r="I4" s="349"/>
      <c r="J4" s="350"/>
      <c r="K4" s="48"/>
      <c r="L4" s="348" t="s">
        <v>1</v>
      </c>
      <c r="M4" s="349"/>
      <c r="N4" s="349"/>
      <c r="O4" s="350"/>
      <c r="P4" s="346"/>
      <c r="Q4" s="346"/>
      <c r="R4" s="346"/>
      <c r="S4" s="346"/>
      <c r="V4" s="34" t="s">
        <v>42</v>
      </c>
      <c r="W4" s="13">
        <f t="shared" ref="W4:W35" ca="1" si="0">CompteCouleurFond2($C$5:$S$35,V4)</f>
        <v>1</v>
      </c>
      <c r="X4" s="43" t="s">
        <v>2</v>
      </c>
      <c r="Y4" s="152" t="s">
        <v>84</v>
      </c>
      <c r="Z4" s="13">
        <f t="shared" ref="Z4:Z13" ca="1" si="1">CompteCouleurFond2($C$5:$S$35,Y4)</f>
        <v>0</v>
      </c>
      <c r="AA4" s="43" t="s">
        <v>2</v>
      </c>
      <c r="AB4" s="43"/>
      <c r="AC4" s="66" t="s">
        <v>36</v>
      </c>
      <c r="AD4" s="66" t="s">
        <v>74</v>
      </c>
    </row>
    <row r="5" spans="1:57">
      <c r="B5" s="235">
        <v>42596</v>
      </c>
      <c r="C5" s="236"/>
      <c r="D5" s="237"/>
      <c r="E5" s="237"/>
      <c r="F5" s="237"/>
      <c r="G5" s="238"/>
      <c r="H5" s="239"/>
      <c r="I5" s="239"/>
      <c r="J5" s="240"/>
      <c r="K5" s="241"/>
      <c r="L5" s="242"/>
      <c r="M5" s="239"/>
      <c r="N5" s="239"/>
      <c r="O5" s="243"/>
      <c r="P5" s="244"/>
      <c r="Q5" s="244"/>
      <c r="R5" s="244"/>
      <c r="S5" s="245"/>
      <c r="T5" s="15" t="s">
        <v>96</v>
      </c>
      <c r="U5" s="13" t="s">
        <v>96</v>
      </c>
      <c r="V5" s="35" t="s">
        <v>34</v>
      </c>
      <c r="W5" s="13">
        <f t="shared" ca="1" si="0"/>
        <v>1</v>
      </c>
      <c r="X5" s="43" t="s">
        <v>2</v>
      </c>
      <c r="Y5" s="153" t="s">
        <v>85</v>
      </c>
      <c r="Z5" s="13">
        <f t="shared" ca="1" si="1"/>
        <v>0</v>
      </c>
      <c r="AA5" s="43" t="s">
        <v>2</v>
      </c>
      <c r="AB5" s="43"/>
      <c r="AC5" s="66" t="s">
        <v>37</v>
      </c>
      <c r="AD5" s="66" t="s">
        <v>75</v>
      </c>
      <c r="AE5" s="36"/>
      <c r="AG5" s="36"/>
      <c r="AI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</row>
    <row r="6" spans="1:57">
      <c r="B6" s="235">
        <v>42597</v>
      </c>
      <c r="C6" s="246"/>
      <c r="D6" s="247"/>
      <c r="E6" s="247"/>
      <c r="F6" s="247"/>
      <c r="G6" s="248"/>
      <c r="H6" s="249"/>
      <c r="I6" s="249"/>
      <c r="J6" s="250"/>
      <c r="K6" s="251"/>
      <c r="L6" s="252"/>
      <c r="M6" s="249"/>
      <c r="N6" s="249"/>
      <c r="O6" s="253"/>
      <c r="P6" s="254"/>
      <c r="Q6" s="254"/>
      <c r="R6" s="254"/>
      <c r="S6" s="255"/>
      <c r="T6" s="15" t="s">
        <v>96</v>
      </c>
      <c r="U6" s="13" t="s">
        <v>96</v>
      </c>
      <c r="V6" s="37" t="s">
        <v>35</v>
      </c>
      <c r="W6" s="13">
        <f t="shared" ca="1" si="0"/>
        <v>1</v>
      </c>
      <c r="X6" s="43" t="s">
        <v>2</v>
      </c>
      <c r="Y6" s="154" t="s">
        <v>86</v>
      </c>
      <c r="Z6" s="13">
        <f t="shared" ca="1" si="1"/>
        <v>0</v>
      </c>
      <c r="AA6" s="43" t="s">
        <v>2</v>
      </c>
      <c r="AB6" s="43"/>
      <c r="AC6" s="66" t="s">
        <v>38</v>
      </c>
      <c r="AD6" s="66" t="s">
        <v>76</v>
      </c>
    </row>
    <row r="7" spans="1:57">
      <c r="B7" s="235">
        <v>42598</v>
      </c>
      <c r="C7" s="246"/>
      <c r="D7" s="247"/>
      <c r="E7" s="247"/>
      <c r="F7" s="247"/>
      <c r="G7" s="248"/>
      <c r="H7" s="249"/>
      <c r="I7" s="249"/>
      <c r="J7" s="250"/>
      <c r="K7" s="251"/>
      <c r="L7" s="252"/>
      <c r="M7" s="249"/>
      <c r="N7" s="249"/>
      <c r="O7" s="253"/>
      <c r="P7" s="254"/>
      <c r="Q7" s="254"/>
      <c r="R7" s="254"/>
      <c r="S7" s="255"/>
      <c r="T7" s="15" t="s">
        <v>96</v>
      </c>
      <c r="U7" s="13" t="s">
        <v>96</v>
      </c>
      <c r="V7" s="107" t="s">
        <v>37</v>
      </c>
      <c r="W7" s="13">
        <f t="shared" ca="1" si="0"/>
        <v>1</v>
      </c>
      <c r="X7" s="43" t="s">
        <v>2</v>
      </c>
      <c r="Y7" s="159" t="s">
        <v>87</v>
      </c>
      <c r="Z7" s="13">
        <f t="shared" ca="1" si="1"/>
        <v>0</v>
      </c>
      <c r="AA7" s="43" t="s">
        <v>2</v>
      </c>
      <c r="AB7" s="43"/>
      <c r="AC7" s="66" t="s">
        <v>39</v>
      </c>
      <c r="AD7" s="66" t="s">
        <v>77</v>
      </c>
    </row>
    <row r="8" spans="1:57" ht="15" customHeight="1">
      <c r="B8" s="235">
        <v>42599</v>
      </c>
      <c r="C8" s="246"/>
      <c r="D8" s="247"/>
      <c r="E8" s="247"/>
      <c r="F8" s="247"/>
      <c r="G8" s="248"/>
      <c r="H8" s="249"/>
      <c r="I8" s="249"/>
      <c r="J8" s="250"/>
      <c r="K8" s="251"/>
      <c r="L8" s="252"/>
      <c r="M8" s="249"/>
      <c r="N8" s="249"/>
      <c r="O8" s="253"/>
      <c r="P8" s="254"/>
      <c r="Q8" s="254"/>
      <c r="R8" s="254"/>
      <c r="S8" s="255"/>
      <c r="T8" s="15" t="s">
        <v>96</v>
      </c>
      <c r="U8" s="13" t="s">
        <v>96</v>
      </c>
      <c r="V8" s="108">
        <v>5</v>
      </c>
      <c r="W8" s="13">
        <f t="shared" ca="1" si="0"/>
        <v>0</v>
      </c>
      <c r="X8" s="43" t="s">
        <v>2</v>
      </c>
      <c r="Y8" s="151" t="s">
        <v>88</v>
      </c>
      <c r="Z8" s="13">
        <f t="shared" ca="1" si="1"/>
        <v>0</v>
      </c>
      <c r="AA8" s="43" t="s">
        <v>2</v>
      </c>
      <c r="AB8" s="43"/>
      <c r="AC8" s="67" t="s">
        <v>40</v>
      </c>
      <c r="AD8" s="66" t="s">
        <v>78</v>
      </c>
      <c r="AH8" s="38"/>
    </row>
    <row r="9" spans="1:57">
      <c r="B9" s="235">
        <v>42600</v>
      </c>
      <c r="C9" s="246"/>
      <c r="D9" s="247"/>
      <c r="E9" s="247"/>
      <c r="F9" s="247"/>
      <c r="G9" s="248"/>
      <c r="H9" s="249"/>
      <c r="I9" s="249"/>
      <c r="J9" s="250"/>
      <c r="K9" s="251"/>
      <c r="L9" s="252"/>
      <c r="M9" s="249"/>
      <c r="N9" s="249"/>
      <c r="O9" s="253"/>
      <c r="P9" s="254"/>
      <c r="Q9" s="254"/>
      <c r="R9" s="254"/>
      <c r="S9" s="255"/>
      <c r="T9" s="15" t="s">
        <v>96</v>
      </c>
      <c r="U9" s="13" t="s">
        <v>96</v>
      </c>
      <c r="V9" s="109">
        <v>6</v>
      </c>
      <c r="W9" s="13">
        <f t="shared" ca="1" si="0"/>
        <v>0</v>
      </c>
      <c r="X9" s="43" t="s">
        <v>2</v>
      </c>
      <c r="Y9" s="155" t="s">
        <v>89</v>
      </c>
      <c r="Z9" s="13">
        <f t="shared" ca="1" si="1"/>
        <v>0</v>
      </c>
      <c r="AA9" s="43" t="s">
        <v>2</v>
      </c>
      <c r="AB9" s="43"/>
      <c r="AC9" s="66" t="s">
        <v>41</v>
      </c>
    </row>
    <row r="10" spans="1:57">
      <c r="B10" s="235">
        <v>42601</v>
      </c>
      <c r="C10" s="246"/>
      <c r="D10" s="247"/>
      <c r="E10" s="247"/>
      <c r="F10" s="247"/>
      <c r="G10" s="248"/>
      <c r="H10" s="249"/>
      <c r="I10" s="249"/>
      <c r="J10" s="250"/>
      <c r="K10" s="251"/>
      <c r="L10" s="252"/>
      <c r="M10" s="249"/>
      <c r="N10" s="249"/>
      <c r="O10" s="253"/>
      <c r="P10" s="254"/>
      <c r="Q10" s="254"/>
      <c r="R10" s="254"/>
      <c r="S10" s="255"/>
      <c r="T10" s="15" t="s">
        <v>96</v>
      </c>
      <c r="U10" s="13" t="s">
        <v>96</v>
      </c>
      <c r="V10" s="110">
        <v>7</v>
      </c>
      <c r="W10" s="13">
        <f t="shared" ca="1" si="0"/>
        <v>0</v>
      </c>
      <c r="X10" s="43" t="s">
        <v>2</v>
      </c>
      <c r="Y10" s="156" t="s">
        <v>90</v>
      </c>
      <c r="Z10" s="13">
        <f t="shared" ca="1" si="1"/>
        <v>0</v>
      </c>
      <c r="AA10" s="43" t="s">
        <v>2</v>
      </c>
      <c r="AB10" s="43"/>
      <c r="AC10" s="66" t="s">
        <v>42</v>
      </c>
    </row>
    <row r="11" spans="1:57">
      <c r="B11" s="235">
        <v>42602</v>
      </c>
      <c r="C11" s="246"/>
      <c r="D11" s="247"/>
      <c r="E11" s="247"/>
      <c r="F11" s="247"/>
      <c r="G11" s="248"/>
      <c r="H11" s="249"/>
      <c r="I11" s="249"/>
      <c r="J11" s="250"/>
      <c r="K11" s="251"/>
      <c r="L11" s="252"/>
      <c r="M11" s="249"/>
      <c r="N11" s="249"/>
      <c r="O11" s="253"/>
      <c r="P11" s="254"/>
      <c r="Q11" s="254"/>
      <c r="R11" s="254"/>
      <c r="S11" s="255"/>
      <c r="T11" s="15" t="s">
        <v>96</v>
      </c>
      <c r="U11" s="13" t="s">
        <v>96</v>
      </c>
      <c r="V11" s="76">
        <v>8</v>
      </c>
      <c r="W11" s="13">
        <f t="shared" ca="1" si="0"/>
        <v>0</v>
      </c>
      <c r="X11" s="43" t="s">
        <v>2</v>
      </c>
      <c r="Y11" s="157" t="s">
        <v>91</v>
      </c>
      <c r="Z11" s="13">
        <f t="shared" ca="1" si="1"/>
        <v>0</v>
      </c>
      <c r="AA11" s="43" t="s">
        <v>2</v>
      </c>
      <c r="AB11" s="43"/>
      <c r="AC11" s="66" t="s">
        <v>43</v>
      </c>
    </row>
    <row r="12" spans="1:57">
      <c r="A12" s="44"/>
      <c r="B12" s="235">
        <v>42603</v>
      </c>
      <c r="C12" s="246"/>
      <c r="D12" s="247"/>
      <c r="E12" s="247"/>
      <c r="F12" s="247"/>
      <c r="G12" s="248"/>
      <c r="H12" s="249"/>
      <c r="I12" s="249"/>
      <c r="J12" s="250"/>
      <c r="K12" s="251"/>
      <c r="L12" s="252"/>
      <c r="M12" s="249"/>
      <c r="N12" s="249"/>
      <c r="O12" s="253"/>
      <c r="P12" s="254"/>
      <c r="Q12" s="254"/>
      <c r="R12" s="254"/>
      <c r="S12" s="255"/>
      <c r="T12" s="15" t="s">
        <v>96</v>
      </c>
      <c r="U12" s="13" t="s">
        <v>96</v>
      </c>
      <c r="V12" s="88">
        <v>9</v>
      </c>
      <c r="W12" s="13">
        <f t="shared" ca="1" si="0"/>
        <v>0</v>
      </c>
      <c r="X12" s="43" t="s">
        <v>2</v>
      </c>
      <c r="Y12" s="89" t="s">
        <v>92</v>
      </c>
      <c r="Z12" s="13">
        <f t="shared" ca="1" si="1"/>
        <v>0</v>
      </c>
      <c r="AA12" s="43" t="s">
        <v>2</v>
      </c>
      <c r="AB12" s="43"/>
      <c r="AC12" s="66" t="s">
        <v>44</v>
      </c>
    </row>
    <row r="13" spans="1:57">
      <c r="A13" s="44"/>
      <c r="B13" s="235">
        <v>42604</v>
      </c>
      <c r="C13" s="246"/>
      <c r="D13" s="247"/>
      <c r="E13" s="247"/>
      <c r="F13" s="247"/>
      <c r="G13" s="248"/>
      <c r="H13" s="249"/>
      <c r="I13" s="249"/>
      <c r="J13" s="250"/>
      <c r="K13" s="251"/>
      <c r="L13" s="252"/>
      <c r="M13" s="249"/>
      <c r="N13" s="249"/>
      <c r="O13" s="253"/>
      <c r="P13" s="254"/>
      <c r="Q13" s="254"/>
      <c r="R13" s="254"/>
      <c r="S13" s="255"/>
      <c r="T13" s="15" t="s">
        <v>96</v>
      </c>
      <c r="U13" s="13" t="s">
        <v>96</v>
      </c>
      <c r="V13" s="77">
        <v>10</v>
      </c>
      <c r="W13" s="13">
        <f t="shared" ca="1" si="0"/>
        <v>0</v>
      </c>
      <c r="X13" s="43" t="s">
        <v>2</v>
      </c>
      <c r="Y13" s="90" t="s">
        <v>93</v>
      </c>
      <c r="Z13" s="13">
        <f t="shared" ca="1" si="1"/>
        <v>0</v>
      </c>
      <c r="AA13" s="43" t="s">
        <v>2</v>
      </c>
      <c r="AB13" s="43"/>
      <c r="AC13" s="66" t="s">
        <v>45</v>
      </c>
    </row>
    <row r="14" spans="1:57">
      <c r="A14" s="44"/>
      <c r="B14" s="235">
        <v>42605</v>
      </c>
      <c r="C14" s="246"/>
      <c r="D14" s="247"/>
      <c r="E14" s="247"/>
      <c r="F14" s="247"/>
      <c r="G14" s="248"/>
      <c r="H14" s="249"/>
      <c r="I14" s="249"/>
      <c r="J14" s="250"/>
      <c r="K14" s="251"/>
      <c r="L14" s="252"/>
      <c r="M14" s="249"/>
      <c r="N14" s="249"/>
      <c r="O14" s="253"/>
      <c r="P14" s="254"/>
      <c r="Q14" s="254"/>
      <c r="R14" s="254"/>
      <c r="S14" s="255"/>
      <c r="T14" s="15" t="s">
        <v>96</v>
      </c>
      <c r="U14" s="13" t="s">
        <v>96</v>
      </c>
      <c r="V14" s="79">
        <v>11</v>
      </c>
      <c r="W14" s="13">
        <f t="shared" ca="1" si="0"/>
        <v>0</v>
      </c>
      <c r="X14" s="43" t="s">
        <v>2</v>
      </c>
      <c r="Y14" s="40"/>
      <c r="Z14" s="13"/>
      <c r="AA14" s="43"/>
      <c r="AB14" s="43"/>
      <c r="AC14" s="66" t="s">
        <v>46</v>
      </c>
    </row>
    <row r="15" spans="1:57">
      <c r="A15" s="44"/>
      <c r="B15" s="235">
        <v>42606</v>
      </c>
      <c r="C15" s="246"/>
      <c r="D15" s="247"/>
      <c r="E15" s="247"/>
      <c r="F15" s="247"/>
      <c r="G15" s="248"/>
      <c r="H15" s="249"/>
      <c r="I15" s="249"/>
      <c r="J15" s="250"/>
      <c r="K15" s="251"/>
      <c r="L15" s="252"/>
      <c r="M15" s="249"/>
      <c r="N15" s="249"/>
      <c r="O15" s="253"/>
      <c r="P15" s="254"/>
      <c r="Q15" s="254"/>
      <c r="R15" s="254"/>
      <c r="S15" s="255"/>
      <c r="T15" s="15" t="s">
        <v>96</v>
      </c>
      <c r="U15" s="13" t="s">
        <v>96</v>
      </c>
      <c r="V15" s="82">
        <v>12</v>
      </c>
      <c r="W15" s="13">
        <f t="shared" ca="1" si="0"/>
        <v>0</v>
      </c>
      <c r="X15" s="43" t="s">
        <v>2</v>
      </c>
      <c r="Y15" s="40"/>
      <c r="Z15" s="13"/>
      <c r="AA15" s="43"/>
      <c r="AB15" s="43"/>
      <c r="AC15" s="66" t="s">
        <v>47</v>
      </c>
    </row>
    <row r="16" spans="1:57">
      <c r="A16" s="44"/>
      <c r="B16" s="235">
        <v>42607</v>
      </c>
      <c r="C16" s="213"/>
      <c r="D16" s="214"/>
      <c r="E16" s="214"/>
      <c r="F16" s="214"/>
      <c r="G16" s="256"/>
      <c r="H16" s="257"/>
      <c r="I16" s="257"/>
      <c r="J16" s="258"/>
      <c r="K16" s="259"/>
      <c r="L16" s="260"/>
      <c r="M16" s="216"/>
      <c r="N16" s="216"/>
      <c r="O16" s="261"/>
      <c r="P16" s="262"/>
      <c r="Q16" s="262"/>
      <c r="R16" s="262"/>
      <c r="S16" s="263"/>
      <c r="T16" s="15" t="s">
        <v>96</v>
      </c>
      <c r="U16" s="13" t="s">
        <v>96</v>
      </c>
      <c r="V16" s="87">
        <v>13</v>
      </c>
      <c r="W16" s="13">
        <f t="shared" ca="1" si="0"/>
        <v>0</v>
      </c>
      <c r="X16" s="43" t="s">
        <v>2</v>
      </c>
      <c r="Y16" s="40"/>
      <c r="Z16" s="13"/>
      <c r="AA16" s="43"/>
      <c r="AB16" s="43"/>
      <c r="AC16" s="66" t="s">
        <v>48</v>
      </c>
    </row>
    <row r="17" spans="1:29">
      <c r="A17" s="44"/>
      <c r="B17" s="168">
        <v>42608</v>
      </c>
      <c r="C17" s="49"/>
      <c r="D17" s="11"/>
      <c r="E17" s="11"/>
      <c r="F17" s="11"/>
      <c r="G17" s="303"/>
      <c r="H17" s="8"/>
      <c r="I17" s="71"/>
      <c r="J17" s="9"/>
      <c r="K17" s="51"/>
      <c r="L17" s="7"/>
      <c r="M17" s="8"/>
      <c r="N17" s="8"/>
      <c r="O17" s="52"/>
      <c r="P17" s="12"/>
      <c r="Q17" s="12"/>
      <c r="R17" s="12"/>
      <c r="S17" s="53"/>
      <c r="T17" s="15">
        <f t="shared" ref="T17" si="2">SUM(C17:J17)</f>
        <v>0</v>
      </c>
      <c r="U17" s="13">
        <f t="shared" ref="U17" si="3">SUM(K17:S17)</f>
        <v>0</v>
      </c>
      <c r="V17" s="86">
        <v>14</v>
      </c>
      <c r="W17" s="13">
        <f t="shared" ca="1" si="0"/>
        <v>0</v>
      </c>
      <c r="X17" s="43" t="s">
        <v>2</v>
      </c>
      <c r="Y17" s="40"/>
      <c r="Z17" s="13"/>
      <c r="AA17" s="43"/>
      <c r="AB17" s="43"/>
      <c r="AC17" s="66" t="s">
        <v>49</v>
      </c>
    </row>
    <row r="18" spans="1:29">
      <c r="A18" s="44"/>
      <c r="B18" s="235">
        <v>42609</v>
      </c>
      <c r="C18" s="213"/>
      <c r="D18" s="214"/>
      <c r="E18" s="214"/>
      <c r="F18" s="214"/>
      <c r="G18" s="215"/>
      <c r="H18" s="264"/>
      <c r="I18" s="257"/>
      <c r="J18" s="265"/>
      <c r="K18" s="218"/>
      <c r="L18" s="260"/>
      <c r="M18" s="216"/>
      <c r="N18" s="216"/>
      <c r="O18" s="261"/>
      <c r="P18" s="262"/>
      <c r="Q18" s="262"/>
      <c r="R18" s="262"/>
      <c r="S18" s="263"/>
      <c r="T18" s="15" t="s">
        <v>96</v>
      </c>
      <c r="U18" s="13" t="s">
        <v>96</v>
      </c>
      <c r="V18" s="84">
        <v>15</v>
      </c>
      <c r="W18" s="13">
        <f t="shared" ca="1" si="0"/>
        <v>0</v>
      </c>
      <c r="X18" s="43" t="s">
        <v>2</v>
      </c>
      <c r="Y18" s="40"/>
      <c r="Z18" s="13"/>
      <c r="AA18" s="43"/>
      <c r="AB18" s="43"/>
      <c r="AC18" s="66" t="s">
        <v>50</v>
      </c>
    </row>
    <row r="19" spans="1:29">
      <c r="A19" s="44"/>
      <c r="B19" s="235">
        <v>42610</v>
      </c>
      <c r="C19" s="213"/>
      <c r="D19" s="214"/>
      <c r="E19" s="214"/>
      <c r="F19" s="214"/>
      <c r="G19" s="215"/>
      <c r="H19" s="216"/>
      <c r="I19" s="266"/>
      <c r="J19" s="217"/>
      <c r="K19" s="218"/>
      <c r="L19" s="260"/>
      <c r="M19" s="216"/>
      <c r="N19" s="216"/>
      <c r="O19" s="261"/>
      <c r="P19" s="262"/>
      <c r="Q19" s="262"/>
      <c r="R19" s="262"/>
      <c r="S19" s="263"/>
      <c r="T19" s="15" t="s">
        <v>96</v>
      </c>
      <c r="U19" s="13" t="s">
        <v>96</v>
      </c>
      <c r="V19" s="78">
        <v>16</v>
      </c>
      <c r="W19" s="13">
        <f t="shared" ca="1" si="0"/>
        <v>0</v>
      </c>
      <c r="X19" s="43" t="s">
        <v>2</v>
      </c>
      <c r="Y19" s="40"/>
      <c r="Z19" s="13"/>
      <c r="AA19" s="43"/>
      <c r="AB19" s="43"/>
      <c r="AC19" s="66" t="s">
        <v>51</v>
      </c>
    </row>
    <row r="20" spans="1:29">
      <c r="A20" s="44"/>
      <c r="B20" s="168">
        <v>42611</v>
      </c>
      <c r="C20" s="49"/>
      <c r="D20" s="11"/>
      <c r="E20" s="11"/>
      <c r="F20" s="11"/>
      <c r="G20" s="355"/>
      <c r="H20" s="357"/>
      <c r="I20" s="356"/>
      <c r="J20" s="358"/>
      <c r="K20" s="51"/>
      <c r="L20" s="7"/>
      <c r="M20" s="8"/>
      <c r="N20" s="8"/>
      <c r="O20" s="52"/>
      <c r="P20" s="12"/>
      <c r="Q20" s="12"/>
      <c r="R20" s="12"/>
      <c r="S20" s="53"/>
      <c r="T20" s="15">
        <f t="shared" ref="T20:T31" si="4">SUM(C20:J20)</f>
        <v>0</v>
      </c>
      <c r="U20" s="13">
        <f t="shared" ref="U20:U31" si="5">SUM(K20:S20)</f>
        <v>0</v>
      </c>
      <c r="V20" s="124">
        <v>17</v>
      </c>
      <c r="W20" s="13">
        <f t="shared" ca="1" si="0"/>
        <v>0</v>
      </c>
      <c r="X20" s="43" t="s">
        <v>2</v>
      </c>
      <c r="Y20" s="359" t="s">
        <v>98</v>
      </c>
      <c r="Z20" s="359"/>
      <c r="AA20" s="359"/>
      <c r="AB20" s="43"/>
      <c r="AC20" s="66" t="s">
        <v>52</v>
      </c>
    </row>
    <row r="21" spans="1:29">
      <c r="A21" s="44"/>
      <c r="B21" s="168">
        <v>42612</v>
      </c>
      <c r="C21" s="49"/>
      <c r="D21" s="11"/>
      <c r="E21" s="11"/>
      <c r="F21" s="11"/>
      <c r="G21" s="50"/>
      <c r="H21" s="8"/>
      <c r="I21" s="8"/>
      <c r="J21" s="9"/>
      <c r="K21" s="51"/>
      <c r="L21" s="7"/>
      <c r="M21" s="8"/>
      <c r="N21" s="8"/>
      <c r="O21" s="52"/>
      <c r="P21" s="12"/>
      <c r="Q21" s="12"/>
      <c r="R21" s="12"/>
      <c r="S21" s="53"/>
      <c r="T21" s="15">
        <f t="shared" si="4"/>
        <v>0</v>
      </c>
      <c r="U21" s="13">
        <f t="shared" si="5"/>
        <v>0</v>
      </c>
      <c r="V21" s="125">
        <v>18</v>
      </c>
      <c r="W21" s="13">
        <f t="shared" ca="1" si="0"/>
        <v>0</v>
      </c>
      <c r="X21" s="43" t="s">
        <v>2</v>
      </c>
      <c r="Y21" s="359"/>
      <c r="Z21" s="359"/>
      <c r="AA21" s="359"/>
      <c r="AB21" s="43"/>
      <c r="AC21" s="66" t="s">
        <v>53</v>
      </c>
    </row>
    <row r="22" spans="1:29">
      <c r="A22" s="44"/>
      <c r="B22" s="168">
        <v>42613</v>
      </c>
      <c r="C22" s="49"/>
      <c r="D22" s="11"/>
      <c r="E22" s="11"/>
      <c r="F22" s="11"/>
      <c r="G22" s="50"/>
      <c r="H22" s="8"/>
      <c r="I22" s="8"/>
      <c r="J22" s="9"/>
      <c r="K22" s="51"/>
      <c r="L22" s="7"/>
      <c r="M22" s="8"/>
      <c r="N22" s="8"/>
      <c r="O22" s="52"/>
      <c r="P22" s="12"/>
      <c r="Q22" s="12"/>
      <c r="R22" s="12"/>
      <c r="S22" s="53"/>
      <c r="T22" s="15">
        <f t="shared" si="4"/>
        <v>0</v>
      </c>
      <c r="U22" s="13">
        <f t="shared" si="5"/>
        <v>0</v>
      </c>
      <c r="V22" s="126">
        <v>19</v>
      </c>
      <c r="W22" s="13">
        <f t="shared" ca="1" si="0"/>
        <v>0</v>
      </c>
      <c r="X22" s="43" t="s">
        <v>2</v>
      </c>
      <c r="Y22" s="359"/>
      <c r="Z22" s="359"/>
      <c r="AA22" s="359"/>
      <c r="AB22" s="43"/>
      <c r="AC22" s="66" t="s">
        <v>54</v>
      </c>
    </row>
    <row r="23" spans="1:29">
      <c r="A23" s="44"/>
      <c r="B23" s="168">
        <v>42614</v>
      </c>
      <c r="C23" s="49"/>
      <c r="D23" s="11"/>
      <c r="E23" s="11"/>
      <c r="F23" s="11"/>
      <c r="G23" s="50"/>
      <c r="H23" s="8"/>
      <c r="I23" s="10"/>
      <c r="J23" s="56"/>
      <c r="K23" s="51"/>
      <c r="L23" s="7"/>
      <c r="M23" s="8"/>
      <c r="N23" s="8"/>
      <c r="O23" s="52"/>
      <c r="P23" s="12"/>
      <c r="Q23" s="12"/>
      <c r="R23" s="12"/>
      <c r="S23" s="53"/>
      <c r="T23" s="15">
        <f t="shared" si="4"/>
        <v>0</v>
      </c>
      <c r="U23" s="13">
        <f t="shared" si="5"/>
        <v>0</v>
      </c>
      <c r="V23" s="127">
        <v>20</v>
      </c>
      <c r="W23" s="13">
        <f t="shared" ca="1" si="0"/>
        <v>0</v>
      </c>
      <c r="X23" s="43" t="s">
        <v>2</v>
      </c>
      <c r="Y23" s="359"/>
      <c r="Z23" s="359"/>
      <c r="AA23" s="359"/>
      <c r="AB23" s="43"/>
      <c r="AC23" s="66" t="s">
        <v>55</v>
      </c>
    </row>
    <row r="24" spans="1:29">
      <c r="A24" s="44"/>
      <c r="B24" s="168">
        <v>42615</v>
      </c>
      <c r="C24" s="49"/>
      <c r="D24" s="11"/>
      <c r="E24" s="11"/>
      <c r="F24" s="11"/>
      <c r="G24" s="50"/>
      <c r="H24" s="8"/>
      <c r="I24" s="8"/>
      <c r="J24" s="9"/>
      <c r="K24" s="51"/>
      <c r="L24" s="7"/>
      <c r="M24" s="8"/>
      <c r="N24" s="8"/>
      <c r="O24" s="52"/>
      <c r="P24" s="12"/>
      <c r="Q24" s="12"/>
      <c r="R24" s="12"/>
      <c r="S24" s="53"/>
      <c r="T24" s="15">
        <f t="shared" si="4"/>
        <v>0</v>
      </c>
      <c r="U24" s="13">
        <f t="shared" si="5"/>
        <v>0</v>
      </c>
      <c r="V24" s="128">
        <v>21</v>
      </c>
      <c r="W24" s="13">
        <f t="shared" ca="1" si="0"/>
        <v>0</v>
      </c>
      <c r="X24" s="43" t="s">
        <v>2</v>
      </c>
      <c r="Y24" s="359"/>
      <c r="Z24" s="359"/>
      <c r="AA24" s="359"/>
      <c r="AC24" s="66" t="s">
        <v>56</v>
      </c>
    </row>
    <row r="25" spans="1:29">
      <c r="A25" s="44"/>
      <c r="B25" s="235">
        <v>42616</v>
      </c>
      <c r="C25" s="213"/>
      <c r="D25" s="214"/>
      <c r="E25" s="214"/>
      <c r="F25" s="214"/>
      <c r="G25" s="215"/>
      <c r="H25" s="216"/>
      <c r="I25" s="266"/>
      <c r="J25" s="217"/>
      <c r="K25" s="218"/>
      <c r="L25" s="215"/>
      <c r="M25" s="216"/>
      <c r="N25" s="266"/>
      <c r="O25" s="261"/>
      <c r="P25" s="262"/>
      <c r="Q25" s="262"/>
      <c r="R25" s="262"/>
      <c r="S25" s="263"/>
      <c r="T25" s="15" t="s">
        <v>96</v>
      </c>
      <c r="U25" s="13" t="s">
        <v>96</v>
      </c>
      <c r="V25" s="129">
        <v>22</v>
      </c>
      <c r="W25" s="13">
        <f t="shared" ca="1" si="0"/>
        <v>0</v>
      </c>
      <c r="X25" s="43" t="s">
        <v>2</v>
      </c>
      <c r="Y25" s="359"/>
      <c r="Z25" s="359"/>
      <c r="AA25" s="359"/>
      <c r="AC25" s="66" t="s">
        <v>15</v>
      </c>
    </row>
    <row r="26" spans="1:29">
      <c r="A26" s="44"/>
      <c r="B26" s="235">
        <v>42617</v>
      </c>
      <c r="C26" s="213"/>
      <c r="D26" s="214"/>
      <c r="E26" s="214"/>
      <c r="F26" s="214"/>
      <c r="G26" s="215"/>
      <c r="H26" s="216"/>
      <c r="I26" s="266"/>
      <c r="J26" s="217"/>
      <c r="K26" s="218"/>
      <c r="L26" s="260"/>
      <c r="M26" s="216"/>
      <c r="N26" s="216"/>
      <c r="O26" s="261"/>
      <c r="P26" s="262"/>
      <c r="Q26" s="262"/>
      <c r="R26" s="262"/>
      <c r="S26" s="263"/>
      <c r="T26" s="15" t="s">
        <v>96</v>
      </c>
      <c r="U26" s="13" t="s">
        <v>96</v>
      </c>
      <c r="V26" s="130">
        <v>23</v>
      </c>
      <c r="W26" s="13">
        <f t="shared" ca="1" si="0"/>
        <v>0</v>
      </c>
      <c r="X26" s="43" t="s">
        <v>2</v>
      </c>
      <c r="Y26" s="359"/>
      <c r="Z26" s="359"/>
      <c r="AA26" s="359"/>
      <c r="AC26" s="66" t="s">
        <v>57</v>
      </c>
    </row>
    <row r="27" spans="1:29">
      <c r="A27" s="44"/>
      <c r="B27" s="168">
        <v>42618</v>
      </c>
      <c r="C27" s="49"/>
      <c r="D27" s="11"/>
      <c r="E27" s="11"/>
      <c r="F27" s="11"/>
      <c r="G27" s="50"/>
      <c r="H27" s="8"/>
      <c r="I27" s="55"/>
      <c r="J27" s="9"/>
      <c r="K27" s="51"/>
      <c r="L27" s="7"/>
      <c r="M27" s="8"/>
      <c r="N27" s="8"/>
      <c r="O27" s="52"/>
      <c r="P27" s="12"/>
      <c r="Q27" s="12"/>
      <c r="R27" s="12"/>
      <c r="S27" s="53"/>
      <c r="T27" s="15">
        <f t="shared" si="4"/>
        <v>0</v>
      </c>
      <c r="U27" s="13">
        <f t="shared" si="5"/>
        <v>0</v>
      </c>
      <c r="V27" s="131">
        <v>24</v>
      </c>
      <c r="W27" s="13">
        <f t="shared" ca="1" si="0"/>
        <v>0</v>
      </c>
      <c r="X27" s="43" t="s">
        <v>2</v>
      </c>
      <c r="Y27" s="359"/>
      <c r="Z27" s="359"/>
      <c r="AA27" s="359"/>
      <c r="AC27" s="66" t="s">
        <v>58</v>
      </c>
    </row>
    <row r="28" spans="1:29">
      <c r="A28" s="44"/>
      <c r="B28" s="168">
        <v>42619</v>
      </c>
      <c r="C28" s="49"/>
      <c r="D28" s="11"/>
      <c r="E28" s="11"/>
      <c r="F28" s="11"/>
      <c r="G28" s="50"/>
      <c r="H28" s="8"/>
      <c r="I28" s="55"/>
      <c r="J28" s="9"/>
      <c r="K28" s="51"/>
      <c r="L28" s="7"/>
      <c r="M28" s="8"/>
      <c r="N28" s="8"/>
      <c r="O28" s="52"/>
      <c r="P28" s="12"/>
      <c r="Q28" s="12"/>
      <c r="R28" s="12"/>
      <c r="S28" s="53"/>
      <c r="T28" s="15">
        <f t="shared" si="4"/>
        <v>0</v>
      </c>
      <c r="U28" s="13">
        <f t="shared" si="5"/>
        <v>0</v>
      </c>
      <c r="V28" s="132">
        <v>25</v>
      </c>
      <c r="W28" s="13">
        <f t="shared" ca="1" si="0"/>
        <v>0</v>
      </c>
      <c r="X28" s="43" t="s">
        <v>2</v>
      </c>
      <c r="Y28" s="359"/>
      <c r="Z28" s="359"/>
      <c r="AA28" s="359"/>
      <c r="AC28" s="66" t="s">
        <v>59</v>
      </c>
    </row>
    <row r="29" spans="1:29">
      <c r="A29" s="44"/>
      <c r="B29" s="168">
        <v>42620</v>
      </c>
      <c r="C29" s="49"/>
      <c r="D29" s="11"/>
      <c r="E29" s="11"/>
      <c r="F29" s="11"/>
      <c r="G29" s="50"/>
      <c r="H29" s="8"/>
      <c r="I29" s="8"/>
      <c r="J29" s="9"/>
      <c r="K29" s="51"/>
      <c r="L29" s="7"/>
      <c r="M29" s="8"/>
      <c r="N29" s="8"/>
      <c r="O29" s="52"/>
      <c r="P29" s="12"/>
      <c r="Q29" s="12"/>
      <c r="R29" s="12"/>
      <c r="S29" s="53"/>
      <c r="T29" s="15">
        <f t="shared" si="4"/>
        <v>0</v>
      </c>
      <c r="U29" s="13">
        <f t="shared" si="5"/>
        <v>0</v>
      </c>
      <c r="V29" s="133">
        <v>26</v>
      </c>
      <c r="W29" s="13">
        <f t="shared" ca="1" si="0"/>
        <v>0</v>
      </c>
      <c r="X29" s="43" t="s">
        <v>2</v>
      </c>
      <c r="Y29" s="359"/>
      <c r="Z29" s="359"/>
      <c r="AA29" s="359"/>
      <c r="AC29" s="66" t="s">
        <v>61</v>
      </c>
    </row>
    <row r="30" spans="1:29">
      <c r="A30" s="44"/>
      <c r="B30" s="168">
        <v>42621</v>
      </c>
      <c r="C30" s="49"/>
      <c r="D30" s="11"/>
      <c r="E30" s="11"/>
      <c r="F30" s="11"/>
      <c r="G30" s="50"/>
      <c r="H30" s="8"/>
      <c r="I30" s="8"/>
      <c r="J30" s="9"/>
      <c r="K30" s="51"/>
      <c r="L30" s="7"/>
      <c r="M30" s="8"/>
      <c r="N30" s="8"/>
      <c r="O30" s="52"/>
      <c r="P30" s="12"/>
      <c r="Q30" s="12"/>
      <c r="R30" s="12"/>
      <c r="S30" s="53"/>
      <c r="T30" s="15">
        <f t="shared" si="4"/>
        <v>0</v>
      </c>
      <c r="U30" s="13">
        <f t="shared" si="5"/>
        <v>0</v>
      </c>
      <c r="V30" s="83">
        <v>27</v>
      </c>
      <c r="W30" s="13">
        <f t="shared" ca="1" si="0"/>
        <v>0</v>
      </c>
      <c r="X30" s="43" t="s">
        <v>2</v>
      </c>
      <c r="Y30" s="40"/>
      <c r="Z30" s="13"/>
      <c r="AA30" s="43"/>
      <c r="AC30" s="66" t="s">
        <v>62</v>
      </c>
    </row>
    <row r="31" spans="1:29">
      <c r="A31" s="44"/>
      <c r="B31" s="168">
        <v>42622</v>
      </c>
      <c r="C31" s="49"/>
      <c r="D31" s="11"/>
      <c r="E31" s="11"/>
      <c r="F31" s="11"/>
      <c r="G31" s="50"/>
      <c r="H31" s="8"/>
      <c r="I31" s="8"/>
      <c r="J31" s="9"/>
      <c r="K31" s="51"/>
      <c r="L31" s="7"/>
      <c r="M31" s="8"/>
      <c r="N31" s="8"/>
      <c r="O31" s="52"/>
      <c r="P31" s="12"/>
      <c r="Q31" s="12"/>
      <c r="R31" s="12"/>
      <c r="S31" s="53"/>
      <c r="T31" s="15">
        <f t="shared" si="4"/>
        <v>0</v>
      </c>
      <c r="U31" s="13">
        <f t="shared" si="5"/>
        <v>0</v>
      </c>
      <c r="V31" s="134">
        <v>28</v>
      </c>
      <c r="W31" s="13">
        <f t="shared" ca="1" si="0"/>
        <v>0</v>
      </c>
      <c r="X31" s="43" t="s">
        <v>2</v>
      </c>
      <c r="Y31" s="41"/>
      <c r="Z31" s="13"/>
      <c r="AA31" s="43"/>
      <c r="AC31" s="66" t="s">
        <v>63</v>
      </c>
    </row>
    <row r="32" spans="1:29">
      <c r="A32" s="44"/>
      <c r="B32" s="235">
        <v>42623</v>
      </c>
      <c r="C32" s="213"/>
      <c r="D32" s="214"/>
      <c r="E32" s="214"/>
      <c r="F32" s="214"/>
      <c r="G32" s="215"/>
      <c r="H32" s="216"/>
      <c r="I32" s="216"/>
      <c r="J32" s="217"/>
      <c r="K32" s="218"/>
      <c r="L32" s="260"/>
      <c r="M32" s="216"/>
      <c r="N32" s="216"/>
      <c r="O32" s="261"/>
      <c r="P32" s="262"/>
      <c r="Q32" s="262"/>
      <c r="R32" s="262"/>
      <c r="S32" s="263"/>
      <c r="T32" s="15" t="s">
        <v>96</v>
      </c>
      <c r="U32" s="13" t="s">
        <v>96</v>
      </c>
      <c r="V32" s="85">
        <v>29</v>
      </c>
      <c r="W32" s="13">
        <f t="shared" ca="1" si="0"/>
        <v>0</v>
      </c>
      <c r="X32" s="43" t="s">
        <v>2</v>
      </c>
      <c r="Y32" s="41"/>
      <c r="Z32" s="13"/>
      <c r="AA32" s="43"/>
      <c r="AC32" s="66" t="s">
        <v>64</v>
      </c>
    </row>
    <row r="33" spans="1:29">
      <c r="A33" s="44"/>
      <c r="B33" s="235">
        <v>42624</v>
      </c>
      <c r="C33" s="213"/>
      <c r="D33" s="214"/>
      <c r="E33" s="214"/>
      <c r="F33" s="214"/>
      <c r="G33" s="215"/>
      <c r="H33" s="216"/>
      <c r="I33" s="216"/>
      <c r="J33" s="217"/>
      <c r="K33" s="218"/>
      <c r="L33" s="260"/>
      <c r="M33" s="216"/>
      <c r="N33" s="216"/>
      <c r="O33" s="261"/>
      <c r="P33" s="262"/>
      <c r="Q33" s="262"/>
      <c r="R33" s="262"/>
      <c r="S33" s="263"/>
      <c r="T33" s="15" t="s">
        <v>96</v>
      </c>
      <c r="U33" s="13" t="s">
        <v>96</v>
      </c>
      <c r="V33" s="104">
        <v>30</v>
      </c>
      <c r="W33" s="13">
        <f t="shared" ca="1" si="0"/>
        <v>0</v>
      </c>
      <c r="X33" s="43" t="s">
        <v>2</v>
      </c>
      <c r="Y33" s="41"/>
      <c r="Z33" s="13"/>
      <c r="AA33" s="43"/>
      <c r="AC33" s="66" t="s">
        <v>67</v>
      </c>
    </row>
    <row r="34" spans="1:29">
      <c r="A34" s="44"/>
      <c r="B34" s="168">
        <v>42625</v>
      </c>
      <c r="C34" s="49"/>
      <c r="D34" s="11"/>
      <c r="E34" s="11"/>
      <c r="F34" s="11"/>
      <c r="G34" s="50"/>
      <c r="H34" s="8"/>
      <c r="I34" s="8"/>
      <c r="J34" s="9"/>
      <c r="K34" s="51"/>
      <c r="L34" s="7"/>
      <c r="M34" s="8"/>
      <c r="N34" s="8"/>
      <c r="O34" s="52"/>
      <c r="P34" s="12"/>
      <c r="Q34" s="12"/>
      <c r="R34" s="12"/>
      <c r="S34" s="53"/>
      <c r="T34" s="15">
        <f t="shared" ref="T34:T35" si="6">SUM(C34:J34)</f>
        <v>0</v>
      </c>
      <c r="U34" s="13">
        <f t="shared" ref="U34:U35" si="7">SUM(K34:S34)</f>
        <v>0</v>
      </c>
      <c r="V34" s="103">
        <v>31</v>
      </c>
      <c r="W34" s="13">
        <f t="shared" ca="1" si="0"/>
        <v>0</v>
      </c>
      <c r="X34" s="43" t="s">
        <v>2</v>
      </c>
      <c r="Z34" s="13"/>
      <c r="AA34" s="43"/>
      <c r="AC34" s="66" t="s">
        <v>68</v>
      </c>
    </row>
    <row r="35" spans="1:29" ht="15.75" thickBot="1">
      <c r="A35" s="44"/>
      <c r="B35" s="168">
        <v>42626</v>
      </c>
      <c r="C35" s="58"/>
      <c r="D35" s="59"/>
      <c r="E35" s="59"/>
      <c r="F35" s="60"/>
      <c r="G35" s="68"/>
      <c r="H35" s="42"/>
      <c r="I35" s="42"/>
      <c r="J35" s="69"/>
      <c r="K35" s="135"/>
      <c r="L35" s="136"/>
      <c r="M35" s="42"/>
      <c r="N35" s="42"/>
      <c r="O35" s="137"/>
      <c r="P35" s="138"/>
      <c r="Q35" s="139"/>
      <c r="R35" s="139"/>
      <c r="S35" s="140"/>
      <c r="T35" s="15">
        <f t="shared" si="6"/>
        <v>0</v>
      </c>
      <c r="U35" s="13">
        <f t="shared" si="7"/>
        <v>0</v>
      </c>
      <c r="V35" s="65">
        <v>32</v>
      </c>
      <c r="W35" s="13">
        <f t="shared" ca="1" si="0"/>
        <v>0</v>
      </c>
      <c r="X35" s="43" t="s">
        <v>2</v>
      </c>
      <c r="Z35" s="13"/>
      <c r="AA35" s="43"/>
      <c r="AC35" s="66" t="s">
        <v>69</v>
      </c>
    </row>
    <row r="36" spans="1:29">
      <c r="V36" s="73"/>
      <c r="W36" s="74"/>
      <c r="X36" s="43"/>
      <c r="Z36" s="66"/>
      <c r="AC36" s="66" t="s">
        <v>70</v>
      </c>
    </row>
    <row r="37" spans="1:29">
      <c r="V37" s="73" t="s">
        <v>94</v>
      </c>
      <c r="W37" s="62">
        <f>SUM(T5:U35)</f>
        <v>0</v>
      </c>
      <c r="X37" s="43" t="s">
        <v>2</v>
      </c>
      <c r="Z37" s="66"/>
      <c r="AC37" s="66" t="s">
        <v>71</v>
      </c>
    </row>
    <row r="38" spans="1:29">
      <c r="V38" s="73" t="s">
        <v>95</v>
      </c>
      <c r="W38" s="21">
        <f ca="1">SUM(W4:W35,Z4:Z13)</f>
        <v>4</v>
      </c>
      <c r="X38" s="43" t="s">
        <v>2</v>
      </c>
      <c r="Z38" s="66"/>
      <c r="AC38" s="66" t="s">
        <v>60</v>
      </c>
    </row>
    <row r="39" spans="1:29">
      <c r="V39" s="73"/>
      <c r="W39" s="75"/>
      <c r="X39" s="75"/>
      <c r="Z39" s="66"/>
      <c r="AC39" s="66" t="s">
        <v>83</v>
      </c>
    </row>
    <row r="40" spans="1:29">
      <c r="V40" s="40"/>
      <c r="W40" s="62"/>
      <c r="X40" s="61"/>
      <c r="Z40" s="66"/>
      <c r="AC40" s="66" t="s">
        <v>65</v>
      </c>
    </row>
    <row r="41" spans="1:29">
      <c r="V41" s="40"/>
      <c r="W41" s="75"/>
      <c r="X41" s="75"/>
      <c r="Z41" s="66"/>
      <c r="AC41" s="66" t="s">
        <v>66</v>
      </c>
    </row>
    <row r="42" spans="1:29">
      <c r="V42" s="40"/>
      <c r="W42" s="75"/>
      <c r="X42" s="75"/>
      <c r="Z42" s="66"/>
      <c r="AC42" s="66" t="s">
        <v>80</v>
      </c>
    </row>
    <row r="43" spans="1:29">
      <c r="V43" s="40"/>
      <c r="W43" s="75"/>
      <c r="X43" s="75"/>
      <c r="Z43" s="66"/>
      <c r="AC43" s="66" t="s">
        <v>79</v>
      </c>
    </row>
    <row r="44" spans="1:29">
      <c r="Z44" s="66"/>
      <c r="AC44" s="66"/>
    </row>
    <row r="45" spans="1:29">
      <c r="Z45" s="66"/>
      <c r="AC45" s="66"/>
    </row>
    <row r="46" spans="1:29">
      <c r="Z46" s="66"/>
      <c r="AC46" s="66"/>
    </row>
    <row r="47" spans="1:29">
      <c r="Z47" s="66"/>
      <c r="AC47" s="66"/>
    </row>
    <row r="48" spans="1:29">
      <c r="Z48" s="66"/>
      <c r="AC48" s="66"/>
    </row>
    <row r="57" spans="1:57" s="18" customFormat="1">
      <c r="A57" s="29"/>
      <c r="B57" s="33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4"/>
      <c r="U57" s="13"/>
      <c r="V57" s="32"/>
      <c r="W57" s="16"/>
      <c r="X57" s="16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  <c r="BD57" s="20"/>
      <c r="BE57" s="20"/>
    </row>
    <row r="58" spans="1:57" s="18" customFormat="1">
      <c r="A58" s="29"/>
      <c r="B58" s="33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4"/>
      <c r="U58" s="13"/>
      <c r="V58" s="32"/>
      <c r="W58" s="16"/>
      <c r="X58" s="16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20"/>
    </row>
  </sheetData>
  <sheetProtection formatCells="0" selectLockedCells="1"/>
  <mergeCells count="21">
    <mergeCell ref="Y20:AA29"/>
    <mergeCell ref="G4:J4"/>
    <mergeCell ref="N1:N3"/>
    <mergeCell ref="G1:G3"/>
    <mergeCell ref="H1:H3"/>
    <mergeCell ref="I1:I3"/>
    <mergeCell ref="K1:K3"/>
    <mergeCell ref="L1:L3"/>
    <mergeCell ref="J1:J3"/>
    <mergeCell ref="A1:A3"/>
    <mergeCell ref="C1:C4"/>
    <mergeCell ref="D1:D4"/>
    <mergeCell ref="E1:E4"/>
    <mergeCell ref="F1:F4"/>
    <mergeCell ref="P1:P4"/>
    <mergeCell ref="Q1:Q4"/>
    <mergeCell ref="R1:R4"/>
    <mergeCell ref="S1:S4"/>
    <mergeCell ref="O1:O3"/>
    <mergeCell ref="L4:O4"/>
    <mergeCell ref="M1:M3"/>
  </mergeCells>
  <conditionalFormatting sqref="T1:U1048576">
    <cfRule type="containsText" dxfId="161" priority="2" operator="containsText" text="V">
      <formula>NOT(ISERROR(SEARCH("V",T1)))</formula>
    </cfRule>
    <cfRule type="cellIs" dxfId="160" priority="7" operator="equal">
      <formula>0</formula>
    </cfRule>
  </conditionalFormatting>
  <dataValidations count="3">
    <dataValidation allowBlank="1" showInputMessage="1" showErrorMessage="1" prompt="Mettre la date au 20/08/20... selon l'année de la rentrée_x000a_" sqref="V1"/>
    <dataValidation type="list" allowBlank="1" showInputMessage="1" sqref="V4:V35">
      <formula1>SS</formula1>
    </dataValidation>
    <dataValidation type="list" allowBlank="1" showInputMessage="1" sqref="Y4:Y13">
      <formula1>SR</formula1>
    </dataValidation>
  </dataValidations>
  <pageMargins left="0.7" right="0.7" top="0.75" bottom="0.75" header="0.3" footer="0.3"/>
  <pageSetup paperSize="9" orientation="landscape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4"/>
  <dimension ref="A1:BC58"/>
  <sheetViews>
    <sheetView topLeftCell="A4" zoomScale="90" zoomScaleNormal="90" zoomScaleSheetLayoutView="80" workbookViewId="0">
      <selection activeCell="H18" sqref="H18"/>
    </sheetView>
  </sheetViews>
  <sheetFormatPr baseColWidth="10" defaultRowHeight="15"/>
  <cols>
    <col min="1" max="1" width="4" style="29" customWidth="1"/>
    <col min="2" max="2" width="27.140625" style="30" customWidth="1"/>
    <col min="3" max="6" width="3.140625" style="31" customWidth="1"/>
    <col min="7" max="19" width="3.140625" style="29" customWidth="1"/>
    <col min="20" max="20" width="3.140625" style="28" customWidth="1"/>
    <col min="21" max="21" width="3.140625" style="13" customWidth="1"/>
    <col min="22" max="22" width="22.140625" style="32" customWidth="1"/>
    <col min="23" max="23" width="11.85546875" style="16" bestFit="1" customWidth="1"/>
    <col min="24" max="24" width="11.42578125" style="16"/>
    <col min="25" max="25" width="22.28515625" style="20" customWidth="1"/>
    <col min="26" max="27" width="12" style="20" customWidth="1"/>
    <col min="28" max="28" width="2.140625" style="20" customWidth="1"/>
    <col min="29" max="55" width="3.7109375" style="20" customWidth="1"/>
    <col min="56" max="16384" width="11.42578125" style="20"/>
  </cols>
  <sheetData>
    <row r="1" spans="1:55" ht="15" customHeight="1">
      <c r="A1" s="351" t="s">
        <v>33</v>
      </c>
      <c r="B1" s="46"/>
      <c r="C1" s="346" t="s">
        <v>16</v>
      </c>
      <c r="D1" s="346" t="s">
        <v>17</v>
      </c>
      <c r="E1" s="346" t="s">
        <v>18</v>
      </c>
      <c r="F1" s="346" t="s">
        <v>19</v>
      </c>
      <c r="G1" s="347" t="s">
        <v>20</v>
      </c>
      <c r="H1" s="347" t="s">
        <v>21</v>
      </c>
      <c r="I1" s="347" t="s">
        <v>22</v>
      </c>
      <c r="J1" s="347" t="s">
        <v>23</v>
      </c>
      <c r="K1" s="347" t="s">
        <v>25</v>
      </c>
      <c r="L1" s="347" t="s">
        <v>24</v>
      </c>
      <c r="M1" s="347" t="s">
        <v>26</v>
      </c>
      <c r="N1" s="347" t="s">
        <v>27</v>
      </c>
      <c r="O1" s="347" t="s">
        <v>28</v>
      </c>
      <c r="P1" s="346" t="s">
        <v>29</v>
      </c>
      <c r="Q1" s="346" t="s">
        <v>30</v>
      </c>
      <c r="R1" s="346" t="s">
        <v>31</v>
      </c>
      <c r="S1" s="346" t="s">
        <v>32</v>
      </c>
      <c r="V1" s="105"/>
    </row>
    <row r="2" spans="1:55">
      <c r="A2" s="351"/>
      <c r="B2" s="47"/>
      <c r="C2" s="346"/>
      <c r="D2" s="346"/>
      <c r="E2" s="346"/>
      <c r="F2" s="346"/>
      <c r="G2" s="347"/>
      <c r="H2" s="347"/>
      <c r="I2" s="347"/>
      <c r="J2" s="347"/>
      <c r="K2" s="347"/>
      <c r="L2" s="347"/>
      <c r="M2" s="347"/>
      <c r="N2" s="347"/>
      <c r="O2" s="347"/>
      <c r="P2" s="346"/>
      <c r="Q2" s="346"/>
      <c r="R2" s="346"/>
      <c r="S2" s="346"/>
      <c r="T2" s="14"/>
      <c r="Z2" s="66"/>
    </row>
    <row r="3" spans="1:55" ht="15.75" thickBot="1">
      <c r="A3" s="351"/>
      <c r="B3" s="47"/>
      <c r="C3" s="346"/>
      <c r="D3" s="346"/>
      <c r="E3" s="346"/>
      <c r="F3" s="346"/>
      <c r="G3" s="347"/>
      <c r="H3" s="347"/>
      <c r="I3" s="347"/>
      <c r="J3" s="347"/>
      <c r="K3" s="347"/>
      <c r="L3" s="347"/>
      <c r="M3" s="347"/>
      <c r="N3" s="347"/>
      <c r="O3" s="347"/>
      <c r="P3" s="346"/>
      <c r="Q3" s="346"/>
      <c r="R3" s="346"/>
      <c r="S3" s="346"/>
      <c r="T3" s="14"/>
      <c r="V3" s="81" t="s">
        <v>82</v>
      </c>
      <c r="W3" s="17"/>
      <c r="Y3" s="81" t="s">
        <v>81</v>
      </c>
      <c r="Z3" s="17"/>
      <c r="AA3" s="16"/>
      <c r="AB3" s="16"/>
    </row>
    <row r="4" spans="1:55" ht="15.75" thickBot="1">
      <c r="A4" s="13"/>
      <c r="B4" s="45"/>
      <c r="C4" s="346"/>
      <c r="D4" s="346"/>
      <c r="E4" s="346"/>
      <c r="F4" s="346"/>
      <c r="G4" s="348" t="s">
        <v>0</v>
      </c>
      <c r="H4" s="349"/>
      <c r="I4" s="349"/>
      <c r="J4" s="350"/>
      <c r="K4" s="48"/>
      <c r="L4" s="348" t="s">
        <v>1</v>
      </c>
      <c r="M4" s="349"/>
      <c r="N4" s="349"/>
      <c r="O4" s="350"/>
      <c r="P4" s="346"/>
      <c r="Q4" s="346"/>
      <c r="R4" s="346"/>
      <c r="S4" s="346"/>
      <c r="V4" s="34" t="str">
        <f>'Aout Septembre'!V4</f>
        <v>CAP Pâtisserie</v>
      </c>
      <c r="W4" s="13">
        <f t="shared" ref="W4:W35" ca="1" si="0">CompteCouleurFond2($C$5:$S$35,V4)</f>
        <v>0</v>
      </c>
      <c r="X4" s="43" t="s">
        <v>2</v>
      </c>
      <c r="Y4" s="160" t="str">
        <f>'Aout Septembre'!Y4</f>
        <v>SR1</v>
      </c>
      <c r="Z4" s="13">
        <f t="shared" ref="Z4:Z13" ca="1" si="1">CompteCouleurFond2($C$5:$S$35,Y4)</f>
        <v>0</v>
      </c>
      <c r="AA4" s="43" t="s">
        <v>2</v>
      </c>
      <c r="AB4" s="43"/>
    </row>
    <row r="5" spans="1:55">
      <c r="B5" s="57">
        <v>42627</v>
      </c>
      <c r="C5" s="169"/>
      <c r="D5" s="170"/>
      <c r="E5" s="170"/>
      <c r="F5" s="170"/>
      <c r="G5" s="171"/>
      <c r="H5" s="172"/>
      <c r="I5" s="172"/>
      <c r="J5" s="173"/>
      <c r="K5" s="174"/>
      <c r="L5" s="175"/>
      <c r="M5" s="172"/>
      <c r="N5" s="172"/>
      <c r="O5" s="176"/>
      <c r="P5" s="177"/>
      <c r="Q5" s="177"/>
      <c r="R5" s="177"/>
      <c r="S5" s="178"/>
      <c r="T5" s="15">
        <f t="shared" ref="T5:T34" si="2">SUM(C5:J5)</f>
        <v>0</v>
      </c>
      <c r="U5" s="62">
        <f t="shared" ref="U5:U34" si="3">SUM(K5:S5)</f>
        <v>0</v>
      </c>
      <c r="V5" s="35" t="str">
        <f>'Aout Septembre'!V5</f>
        <v>CAP Blanchisserie</v>
      </c>
      <c r="W5" s="13">
        <f t="shared" ca="1" si="0"/>
        <v>0</v>
      </c>
      <c r="X5" s="43" t="s">
        <v>2</v>
      </c>
      <c r="Y5" s="161" t="str">
        <f>'Aout Septembre'!Y5</f>
        <v>SR2</v>
      </c>
      <c r="Z5" s="13">
        <f t="shared" ca="1" si="1"/>
        <v>0</v>
      </c>
      <c r="AA5" s="43" t="s">
        <v>2</v>
      </c>
      <c r="AB5" s="43"/>
      <c r="AC5" s="36"/>
      <c r="AE5" s="36"/>
      <c r="AG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>
      <c r="A6" s="44"/>
      <c r="B6" s="57">
        <v>42628</v>
      </c>
      <c r="C6" s="49"/>
      <c r="D6" s="11"/>
      <c r="E6" s="11"/>
      <c r="F6" s="11"/>
      <c r="G6" s="50"/>
      <c r="H6" s="8"/>
      <c r="I6" s="8"/>
      <c r="J6" s="9"/>
      <c r="K6" s="51"/>
      <c r="L6" s="7"/>
      <c r="M6" s="8"/>
      <c r="N6" s="8"/>
      <c r="O6" s="52"/>
      <c r="P6" s="12"/>
      <c r="Q6" s="12"/>
      <c r="R6" s="12"/>
      <c r="S6" s="53"/>
      <c r="T6" s="15">
        <f t="shared" si="2"/>
        <v>0</v>
      </c>
      <c r="U6" s="62">
        <f t="shared" si="3"/>
        <v>0</v>
      </c>
      <c r="V6" s="37" t="str">
        <f>'Aout Septembre'!V6</f>
        <v>CAP Boucherie</v>
      </c>
      <c r="W6" s="13">
        <f t="shared" ca="1" si="0"/>
        <v>0</v>
      </c>
      <c r="X6" s="43" t="s">
        <v>2</v>
      </c>
      <c r="Y6" s="163" t="str">
        <f>'Aout Septembre'!Y6</f>
        <v>SR3</v>
      </c>
      <c r="Z6" s="13">
        <f t="shared" ca="1" si="1"/>
        <v>0</v>
      </c>
      <c r="AA6" s="43" t="s">
        <v>2</v>
      </c>
      <c r="AB6" s="43"/>
    </row>
    <row r="7" spans="1:55">
      <c r="A7" s="44"/>
      <c r="B7" s="57">
        <v>42629</v>
      </c>
      <c r="C7" s="49"/>
      <c r="D7" s="11"/>
      <c r="E7" s="11"/>
      <c r="F7" s="11"/>
      <c r="G7" s="50"/>
      <c r="H7" s="8"/>
      <c r="I7" s="8"/>
      <c r="J7" s="9"/>
      <c r="K7" s="51"/>
      <c r="L7" s="7"/>
      <c r="M7" s="8"/>
      <c r="N7" s="8"/>
      <c r="O7" s="52"/>
      <c r="P7" s="12"/>
      <c r="Q7" s="12"/>
      <c r="R7" s="12"/>
      <c r="S7" s="53"/>
      <c r="T7" s="15">
        <f t="shared" si="2"/>
        <v>0</v>
      </c>
      <c r="U7" s="62">
        <f t="shared" si="3"/>
        <v>0</v>
      </c>
      <c r="V7" s="107" t="str">
        <f>'Aout Septembre'!V7</f>
        <v>CAP Charcuterie</v>
      </c>
      <c r="W7" s="13">
        <f t="shared" ca="1" si="0"/>
        <v>0</v>
      </c>
      <c r="X7" s="43" t="s">
        <v>2</v>
      </c>
      <c r="Y7" s="165" t="str">
        <f>'Aout Septembre'!Y7</f>
        <v>SR4</v>
      </c>
      <c r="Z7" s="13">
        <f t="shared" ca="1" si="1"/>
        <v>0</v>
      </c>
      <c r="AA7" s="43" t="s">
        <v>2</v>
      </c>
      <c r="AB7" s="43"/>
    </row>
    <row r="8" spans="1:55" ht="15" customHeight="1">
      <c r="A8" s="44"/>
      <c r="B8" s="212">
        <v>42630</v>
      </c>
      <c r="C8" s="213"/>
      <c r="D8" s="214"/>
      <c r="E8" s="214"/>
      <c r="F8" s="214"/>
      <c r="G8" s="215"/>
      <c r="H8" s="216"/>
      <c r="I8" s="216"/>
      <c r="J8" s="217"/>
      <c r="K8" s="218"/>
      <c r="L8" s="260"/>
      <c r="M8" s="216"/>
      <c r="N8" s="216"/>
      <c r="O8" s="261"/>
      <c r="P8" s="262"/>
      <c r="Q8" s="262"/>
      <c r="R8" s="262"/>
      <c r="S8" s="263"/>
      <c r="T8" s="15" t="s">
        <v>96</v>
      </c>
      <c r="U8" s="13" t="s">
        <v>96</v>
      </c>
      <c r="V8" s="108">
        <f>'Aout Septembre'!V8</f>
        <v>5</v>
      </c>
      <c r="W8" s="13">
        <f t="shared" ca="1" si="0"/>
        <v>0</v>
      </c>
      <c r="X8" s="43" t="s">
        <v>2</v>
      </c>
      <c r="Y8" s="164" t="str">
        <f>'Aout Septembre'!Y8</f>
        <v>SR5</v>
      </c>
      <c r="Z8" s="13">
        <f t="shared" ca="1" si="1"/>
        <v>0</v>
      </c>
      <c r="AA8" s="43" t="s">
        <v>2</v>
      </c>
      <c r="AB8" s="43"/>
      <c r="AF8" s="38"/>
    </row>
    <row r="9" spans="1:55">
      <c r="A9" s="44"/>
      <c r="B9" s="212">
        <v>42631</v>
      </c>
      <c r="C9" s="213"/>
      <c r="D9" s="214"/>
      <c r="E9" s="214"/>
      <c r="F9" s="214"/>
      <c r="G9" s="215"/>
      <c r="H9" s="216"/>
      <c r="I9" s="216"/>
      <c r="J9" s="217"/>
      <c r="K9" s="218"/>
      <c r="L9" s="260"/>
      <c r="M9" s="216"/>
      <c r="N9" s="216"/>
      <c r="O9" s="261"/>
      <c r="P9" s="262"/>
      <c r="Q9" s="262"/>
      <c r="R9" s="262"/>
      <c r="S9" s="263"/>
      <c r="T9" s="15" t="s">
        <v>96</v>
      </c>
      <c r="U9" s="13" t="s">
        <v>96</v>
      </c>
      <c r="V9" s="109">
        <f>'Aout Septembre'!V9</f>
        <v>6</v>
      </c>
      <c r="W9" s="13">
        <f t="shared" ca="1" si="0"/>
        <v>0</v>
      </c>
      <c r="X9" s="43" t="s">
        <v>2</v>
      </c>
      <c r="Y9" s="166" t="str">
        <f>'Aout Septembre'!Y9</f>
        <v>SR6</v>
      </c>
      <c r="Z9" s="13">
        <f t="shared" ca="1" si="1"/>
        <v>0</v>
      </c>
      <c r="AA9" s="43" t="s">
        <v>2</v>
      </c>
      <c r="AB9" s="43"/>
    </row>
    <row r="10" spans="1:55">
      <c r="A10" s="44"/>
      <c r="B10" s="57">
        <v>42632</v>
      </c>
      <c r="C10" s="49"/>
      <c r="D10" s="11"/>
      <c r="E10" s="11"/>
      <c r="F10" s="11"/>
      <c r="G10" s="50"/>
      <c r="H10" s="8"/>
      <c r="I10" s="8"/>
      <c r="J10" s="9"/>
      <c r="K10" s="51"/>
      <c r="L10" s="179"/>
      <c r="M10" s="180"/>
      <c r="N10" s="180"/>
      <c r="O10" s="181"/>
      <c r="P10" s="182"/>
      <c r="Q10" s="182"/>
      <c r="R10" s="182"/>
      <c r="S10" s="183"/>
      <c r="T10" s="15">
        <f t="shared" si="2"/>
        <v>0</v>
      </c>
      <c r="U10" s="62">
        <f t="shared" si="3"/>
        <v>0</v>
      </c>
      <c r="V10" s="110">
        <f>'Aout Septembre'!V10</f>
        <v>7</v>
      </c>
      <c r="W10" s="13">
        <f t="shared" ca="1" si="0"/>
        <v>0</v>
      </c>
      <c r="X10" s="43" t="s">
        <v>2</v>
      </c>
      <c r="Y10" s="162" t="str">
        <f>'Aout Septembre'!Y10</f>
        <v>SR7</v>
      </c>
      <c r="Z10" s="13">
        <f t="shared" ca="1" si="1"/>
        <v>0</v>
      </c>
      <c r="AA10" s="43" t="s">
        <v>2</v>
      </c>
      <c r="AB10" s="43"/>
    </row>
    <row r="11" spans="1:55">
      <c r="B11" s="57">
        <v>42633</v>
      </c>
      <c r="C11" s="184"/>
      <c r="D11" s="185"/>
      <c r="E11" s="185"/>
      <c r="F11" s="185"/>
      <c r="G11" s="186"/>
      <c r="H11" s="180"/>
      <c r="I11" s="180"/>
      <c r="J11" s="187"/>
      <c r="K11" s="188"/>
      <c r="L11" s="179"/>
      <c r="M11" s="180"/>
      <c r="N11" s="180"/>
      <c r="O11" s="181"/>
      <c r="P11" s="182"/>
      <c r="Q11" s="182"/>
      <c r="R11" s="182"/>
      <c r="S11" s="183"/>
      <c r="T11" s="15">
        <f t="shared" si="2"/>
        <v>0</v>
      </c>
      <c r="U11" s="62">
        <f t="shared" si="3"/>
        <v>0</v>
      </c>
      <c r="V11" s="111">
        <f>'Aout Septembre'!V11</f>
        <v>8</v>
      </c>
      <c r="W11" s="13">
        <f t="shared" ca="1" si="0"/>
        <v>0</v>
      </c>
      <c r="X11" s="43" t="s">
        <v>2</v>
      </c>
      <c r="Y11" s="167" t="str">
        <f>'Aout Septembre'!Y11</f>
        <v>SR8</v>
      </c>
      <c r="Z11" s="13">
        <f t="shared" ca="1" si="1"/>
        <v>0</v>
      </c>
      <c r="AA11" s="43" t="s">
        <v>2</v>
      </c>
      <c r="AB11" s="43"/>
    </row>
    <row r="12" spans="1:55">
      <c r="A12" s="44"/>
      <c r="B12" s="57">
        <v>42634</v>
      </c>
      <c r="C12" s="184"/>
      <c r="D12" s="185"/>
      <c r="E12" s="185"/>
      <c r="F12" s="185"/>
      <c r="G12" s="186"/>
      <c r="H12" s="180"/>
      <c r="I12" s="180"/>
      <c r="J12" s="187"/>
      <c r="K12" s="188"/>
      <c r="L12" s="179"/>
      <c r="M12" s="180"/>
      <c r="N12" s="180"/>
      <c r="O12" s="181"/>
      <c r="P12" s="182"/>
      <c r="Q12" s="182"/>
      <c r="R12" s="182"/>
      <c r="S12" s="183"/>
      <c r="T12" s="15">
        <f t="shared" si="2"/>
        <v>0</v>
      </c>
      <c r="U12" s="62">
        <f t="shared" si="3"/>
        <v>0</v>
      </c>
      <c r="V12" s="112">
        <f>'Aout Septembre'!V12</f>
        <v>9</v>
      </c>
      <c r="W12" s="13">
        <f t="shared" ca="1" si="0"/>
        <v>0</v>
      </c>
      <c r="X12" s="43" t="s">
        <v>2</v>
      </c>
      <c r="Y12" s="113" t="str">
        <f>'Aout Septembre'!Y12</f>
        <v>SR9</v>
      </c>
      <c r="Z12" s="13">
        <f t="shared" ca="1" si="1"/>
        <v>0</v>
      </c>
      <c r="AA12" s="43" t="s">
        <v>2</v>
      </c>
      <c r="AB12" s="43"/>
    </row>
    <row r="13" spans="1:55">
      <c r="A13" s="44"/>
      <c r="B13" s="57">
        <v>42635</v>
      </c>
      <c r="C13" s="49"/>
      <c r="D13" s="11"/>
      <c r="E13" s="11"/>
      <c r="F13" s="11"/>
      <c r="G13" s="50"/>
      <c r="H13" s="8"/>
      <c r="I13" s="8"/>
      <c r="J13" s="9"/>
      <c r="K13" s="51"/>
      <c r="L13" s="7"/>
      <c r="M13" s="8"/>
      <c r="N13" s="8"/>
      <c r="O13" s="52"/>
      <c r="P13" s="12"/>
      <c r="Q13" s="12"/>
      <c r="R13" s="12"/>
      <c r="S13" s="53"/>
      <c r="T13" s="15">
        <f t="shared" si="2"/>
        <v>0</v>
      </c>
      <c r="U13" s="62">
        <f t="shared" si="3"/>
        <v>0</v>
      </c>
      <c r="V13" s="114">
        <f>'Aout Septembre'!V13</f>
        <v>10</v>
      </c>
      <c r="W13" s="13">
        <f t="shared" ca="1" si="0"/>
        <v>0</v>
      </c>
      <c r="X13" s="43" t="s">
        <v>2</v>
      </c>
      <c r="Y13" s="115" t="str">
        <f>'Aout Septembre'!Y13</f>
        <v>SR10</v>
      </c>
      <c r="Z13" s="13">
        <f t="shared" ca="1" si="1"/>
        <v>0</v>
      </c>
      <c r="AA13" s="43" t="s">
        <v>2</v>
      </c>
      <c r="AB13" s="43"/>
    </row>
    <row r="14" spans="1:55">
      <c r="A14" s="44"/>
      <c r="B14" s="57">
        <v>42636</v>
      </c>
      <c r="C14" s="49"/>
      <c r="D14" s="11"/>
      <c r="E14" s="11"/>
      <c r="F14" s="11"/>
      <c r="G14" s="50"/>
      <c r="H14" s="8"/>
      <c r="I14" s="8"/>
      <c r="J14" s="9"/>
      <c r="K14" s="51"/>
      <c r="L14" s="7"/>
      <c r="M14" s="8"/>
      <c r="N14" s="8"/>
      <c r="O14" s="52"/>
      <c r="P14" s="12"/>
      <c r="Q14" s="12"/>
      <c r="R14" s="12"/>
      <c r="S14" s="53"/>
      <c r="T14" s="15">
        <f t="shared" si="2"/>
        <v>0</v>
      </c>
      <c r="U14" s="62">
        <f t="shared" si="3"/>
        <v>0</v>
      </c>
      <c r="V14" s="80">
        <f>'Aout Septembre'!V14</f>
        <v>11</v>
      </c>
      <c r="W14" s="13">
        <f t="shared" ca="1" si="0"/>
        <v>0</v>
      </c>
      <c r="X14" s="43" t="s">
        <v>2</v>
      </c>
      <c r="Y14" s="40"/>
      <c r="Z14" s="13"/>
      <c r="AA14" s="43"/>
      <c r="AB14" s="43"/>
    </row>
    <row r="15" spans="1:55">
      <c r="A15" s="44"/>
      <c r="B15" s="212">
        <v>42637</v>
      </c>
      <c r="C15" s="224"/>
      <c r="D15" s="225"/>
      <c r="E15" s="225"/>
      <c r="F15" s="225"/>
      <c r="G15" s="226"/>
      <c r="H15" s="220"/>
      <c r="I15" s="220"/>
      <c r="J15" s="227"/>
      <c r="K15" s="228"/>
      <c r="L15" s="219"/>
      <c r="M15" s="220"/>
      <c r="N15" s="220"/>
      <c r="O15" s="221"/>
      <c r="P15" s="222"/>
      <c r="Q15" s="222"/>
      <c r="R15" s="222"/>
      <c r="S15" s="223"/>
      <c r="T15" s="15" t="s">
        <v>96</v>
      </c>
      <c r="U15" s="13" t="s">
        <v>96</v>
      </c>
      <c r="V15" s="116">
        <f>'Aout Septembre'!V15</f>
        <v>12</v>
      </c>
      <c r="W15" s="13">
        <f t="shared" ca="1" si="0"/>
        <v>0</v>
      </c>
      <c r="X15" s="43" t="s">
        <v>2</v>
      </c>
      <c r="Y15" s="40"/>
      <c r="Z15" s="13"/>
      <c r="AA15" s="43"/>
      <c r="AB15" s="43"/>
    </row>
    <row r="16" spans="1:55">
      <c r="A16" s="44"/>
      <c r="B16" s="212">
        <v>42638</v>
      </c>
      <c r="C16" s="213"/>
      <c r="D16" s="214"/>
      <c r="E16" s="214"/>
      <c r="F16" s="214"/>
      <c r="G16" s="256"/>
      <c r="H16" s="257"/>
      <c r="I16" s="257"/>
      <c r="J16" s="258"/>
      <c r="K16" s="259"/>
      <c r="L16" s="260"/>
      <c r="M16" s="216"/>
      <c r="N16" s="216"/>
      <c r="O16" s="261"/>
      <c r="P16" s="262"/>
      <c r="Q16" s="262"/>
      <c r="R16" s="262"/>
      <c r="S16" s="263"/>
      <c r="T16" s="15" t="s">
        <v>96</v>
      </c>
      <c r="U16" s="13" t="s">
        <v>96</v>
      </c>
      <c r="V16" s="117">
        <f>'Aout Septembre'!V16</f>
        <v>13</v>
      </c>
      <c r="W16" s="13">
        <f t="shared" ca="1" si="0"/>
        <v>0</v>
      </c>
      <c r="X16" s="43" t="s">
        <v>2</v>
      </c>
      <c r="Y16" s="40"/>
      <c r="Z16" s="13"/>
      <c r="AA16" s="43"/>
      <c r="AB16" s="43"/>
    </row>
    <row r="17" spans="1:28">
      <c r="A17" s="44"/>
      <c r="B17" s="57">
        <v>42639</v>
      </c>
      <c r="C17" s="49"/>
      <c r="D17" s="11"/>
      <c r="E17" s="11"/>
      <c r="F17" s="52"/>
      <c r="G17" s="8"/>
      <c r="H17" s="8"/>
      <c r="I17" s="71"/>
      <c r="J17" s="9"/>
      <c r="K17" s="51"/>
      <c r="L17" s="7"/>
      <c r="M17" s="8"/>
      <c r="N17" s="8"/>
      <c r="O17" s="52"/>
      <c r="P17" s="12"/>
      <c r="Q17" s="12"/>
      <c r="R17" s="12"/>
      <c r="S17" s="53"/>
      <c r="T17" s="15">
        <f t="shared" si="2"/>
        <v>0</v>
      </c>
      <c r="U17" s="62">
        <f t="shared" si="3"/>
        <v>0</v>
      </c>
      <c r="V17" s="118">
        <f>'Aout Septembre'!V17</f>
        <v>14</v>
      </c>
      <c r="W17" s="13">
        <f t="shared" ca="1" si="0"/>
        <v>0</v>
      </c>
      <c r="X17" s="43" t="s">
        <v>2</v>
      </c>
      <c r="Y17" s="40"/>
      <c r="Z17" s="13"/>
      <c r="AA17" s="43"/>
      <c r="AB17" s="43"/>
    </row>
    <row r="18" spans="1:28">
      <c r="A18" s="44"/>
      <c r="B18" s="57">
        <v>42640</v>
      </c>
      <c r="C18" s="49"/>
      <c r="D18" s="11"/>
      <c r="E18" s="11"/>
      <c r="F18" s="11"/>
      <c r="G18" s="50"/>
      <c r="H18" s="63"/>
      <c r="I18" s="71"/>
      <c r="J18" s="64"/>
      <c r="K18" s="51"/>
      <c r="L18" s="179"/>
      <c r="M18" s="180"/>
      <c r="N18" s="180"/>
      <c r="O18" s="181"/>
      <c r="P18" s="182"/>
      <c r="Q18" s="182"/>
      <c r="R18" s="182"/>
      <c r="S18" s="183"/>
      <c r="T18" s="15">
        <f t="shared" si="2"/>
        <v>0</v>
      </c>
      <c r="U18" s="62">
        <f t="shared" si="3"/>
        <v>0</v>
      </c>
      <c r="V18" s="119">
        <f>'Aout Septembre'!V18</f>
        <v>15</v>
      </c>
      <c r="W18" s="13">
        <f t="shared" ca="1" si="0"/>
        <v>0</v>
      </c>
      <c r="X18" s="43" t="s">
        <v>2</v>
      </c>
      <c r="Y18" s="40"/>
      <c r="Z18" s="13"/>
      <c r="AA18" s="43"/>
      <c r="AB18" s="43"/>
    </row>
    <row r="19" spans="1:28">
      <c r="A19" s="44"/>
      <c r="B19" s="57">
        <v>42641</v>
      </c>
      <c r="C19" s="184"/>
      <c r="D19" s="185"/>
      <c r="E19" s="185"/>
      <c r="F19" s="185"/>
      <c r="G19" s="186"/>
      <c r="H19" s="180"/>
      <c r="I19" s="172"/>
      <c r="J19" s="187"/>
      <c r="K19" s="188"/>
      <c r="L19" s="179"/>
      <c r="M19" s="180"/>
      <c r="N19" s="180"/>
      <c r="O19" s="181"/>
      <c r="P19" s="182"/>
      <c r="Q19" s="182"/>
      <c r="R19" s="182"/>
      <c r="S19" s="183"/>
      <c r="T19" s="15">
        <f t="shared" si="2"/>
        <v>0</v>
      </c>
      <c r="U19" s="62">
        <f t="shared" si="3"/>
        <v>0</v>
      </c>
      <c r="V19" s="120">
        <f>'Aout Septembre'!V19</f>
        <v>16</v>
      </c>
      <c r="W19" s="13">
        <f t="shared" ca="1" si="0"/>
        <v>0</v>
      </c>
      <c r="X19" s="43" t="s">
        <v>2</v>
      </c>
      <c r="Y19" s="40"/>
      <c r="Z19" s="13"/>
      <c r="AA19" s="43"/>
      <c r="AB19" s="43"/>
    </row>
    <row r="20" spans="1:28">
      <c r="A20" s="44"/>
      <c r="B20" s="57">
        <v>42642</v>
      </c>
      <c r="C20" s="184"/>
      <c r="D20" s="185"/>
      <c r="E20" s="185"/>
      <c r="F20" s="185"/>
      <c r="G20" s="186"/>
      <c r="H20" s="180"/>
      <c r="I20" s="180"/>
      <c r="J20" s="187"/>
      <c r="K20" s="188"/>
      <c r="L20" s="179"/>
      <c r="M20" s="180"/>
      <c r="N20" s="180"/>
      <c r="O20" s="181"/>
      <c r="P20" s="182"/>
      <c r="Q20" s="182"/>
      <c r="R20" s="182"/>
      <c r="S20" s="183"/>
      <c r="T20" s="15">
        <f t="shared" si="2"/>
        <v>0</v>
      </c>
      <c r="U20" s="62">
        <f t="shared" si="3"/>
        <v>0</v>
      </c>
      <c r="V20" s="91">
        <f>'Aout Septembre'!V20</f>
        <v>17</v>
      </c>
      <c r="W20" s="13">
        <f t="shared" ca="1" si="0"/>
        <v>0</v>
      </c>
      <c r="X20" s="43" t="s">
        <v>2</v>
      </c>
      <c r="Y20" s="40"/>
      <c r="Z20" s="13"/>
      <c r="AA20" s="43"/>
      <c r="AB20" s="43"/>
    </row>
    <row r="21" spans="1:28">
      <c r="A21" s="44"/>
      <c r="B21" s="57">
        <v>42643</v>
      </c>
      <c r="C21" s="49"/>
      <c r="D21" s="11"/>
      <c r="E21" s="11"/>
      <c r="F21" s="11"/>
      <c r="G21" s="50"/>
      <c r="H21" s="8"/>
      <c r="I21" s="8"/>
      <c r="J21" s="9"/>
      <c r="K21" s="51"/>
      <c r="L21" s="7"/>
      <c r="M21" s="8"/>
      <c r="N21" s="8"/>
      <c r="O21" s="52"/>
      <c r="P21" s="12"/>
      <c r="Q21" s="12"/>
      <c r="R21" s="12"/>
      <c r="S21" s="53"/>
      <c r="T21" s="15">
        <f t="shared" si="2"/>
        <v>0</v>
      </c>
      <c r="U21" s="62">
        <f t="shared" si="3"/>
        <v>0</v>
      </c>
      <c r="V21" s="92">
        <f>'Aout Septembre'!V21</f>
        <v>18</v>
      </c>
      <c r="W21" s="13">
        <f t="shared" ca="1" si="0"/>
        <v>0</v>
      </c>
      <c r="X21" s="43" t="s">
        <v>2</v>
      </c>
      <c r="Y21" s="40"/>
      <c r="Z21" s="13"/>
      <c r="AA21" s="43"/>
      <c r="AB21" s="43"/>
    </row>
    <row r="22" spans="1:28">
      <c r="A22" s="44"/>
      <c r="B22" s="212"/>
      <c r="C22" s="213"/>
      <c r="D22" s="214"/>
      <c r="E22" s="214"/>
      <c r="F22" s="214"/>
      <c r="G22" s="215"/>
      <c r="H22" s="216"/>
      <c r="I22" s="216"/>
      <c r="J22" s="217"/>
      <c r="K22" s="218"/>
      <c r="L22" s="260"/>
      <c r="M22" s="216"/>
      <c r="N22" s="216"/>
      <c r="O22" s="261"/>
      <c r="P22" s="262"/>
      <c r="Q22" s="262"/>
      <c r="R22" s="262"/>
      <c r="S22" s="263"/>
      <c r="T22" s="15" t="s">
        <v>96</v>
      </c>
      <c r="U22" s="13" t="s">
        <v>96</v>
      </c>
      <c r="V22" s="93">
        <f>'Aout Septembre'!V22</f>
        <v>19</v>
      </c>
      <c r="W22" s="13">
        <f t="shared" ca="1" si="0"/>
        <v>0</v>
      </c>
      <c r="X22" s="43" t="s">
        <v>2</v>
      </c>
      <c r="Y22" s="40"/>
      <c r="Z22" s="13"/>
      <c r="AA22" s="43"/>
      <c r="AB22" s="43"/>
    </row>
    <row r="23" spans="1:28">
      <c r="A23" s="44"/>
      <c r="B23" s="212">
        <v>42644</v>
      </c>
      <c r="C23" s="213"/>
      <c r="D23" s="214"/>
      <c r="E23" s="214"/>
      <c r="F23" s="214"/>
      <c r="G23" s="215"/>
      <c r="H23" s="216"/>
      <c r="I23" s="267"/>
      <c r="J23" s="268"/>
      <c r="K23" s="218"/>
      <c r="L23" s="260"/>
      <c r="M23" s="216"/>
      <c r="N23" s="216"/>
      <c r="O23" s="261"/>
      <c r="P23" s="262"/>
      <c r="Q23" s="262"/>
      <c r="R23" s="262"/>
      <c r="S23" s="263"/>
      <c r="T23" s="15" t="s">
        <v>96</v>
      </c>
      <c r="U23" s="13" t="s">
        <v>96</v>
      </c>
      <c r="V23" s="94">
        <f>'Aout Septembre'!V23</f>
        <v>20</v>
      </c>
      <c r="W23" s="13">
        <f t="shared" ca="1" si="0"/>
        <v>0</v>
      </c>
      <c r="X23" s="43" t="s">
        <v>2</v>
      </c>
      <c r="Y23" s="40"/>
      <c r="Z23" s="13"/>
      <c r="AA23" s="43"/>
      <c r="AB23" s="43"/>
    </row>
    <row r="24" spans="1:28">
      <c r="A24" s="44"/>
      <c r="B24" s="212">
        <v>42645</v>
      </c>
      <c r="C24" s="213"/>
      <c r="D24" s="214"/>
      <c r="E24" s="214"/>
      <c r="F24" s="214"/>
      <c r="G24" s="215"/>
      <c r="H24" s="216"/>
      <c r="I24" s="216"/>
      <c r="J24" s="217"/>
      <c r="K24" s="218"/>
      <c r="L24" s="260"/>
      <c r="M24" s="216"/>
      <c r="N24" s="216"/>
      <c r="O24" s="261"/>
      <c r="P24" s="262"/>
      <c r="Q24" s="262"/>
      <c r="R24" s="262"/>
      <c r="S24" s="263"/>
      <c r="T24" s="15" t="s">
        <v>96</v>
      </c>
      <c r="U24" s="13" t="s">
        <v>96</v>
      </c>
      <c r="V24" s="95">
        <f>'Aout Septembre'!V24</f>
        <v>21</v>
      </c>
      <c r="W24" s="13">
        <f t="shared" ca="1" si="0"/>
        <v>0</v>
      </c>
      <c r="X24" s="43" t="s">
        <v>2</v>
      </c>
      <c r="Y24" s="40"/>
      <c r="Z24" s="13"/>
      <c r="AA24" s="43"/>
    </row>
    <row r="25" spans="1:28">
      <c r="A25" s="44"/>
      <c r="B25" s="57">
        <v>42646</v>
      </c>
      <c r="C25" s="49"/>
      <c r="D25" s="11"/>
      <c r="E25" s="11"/>
      <c r="F25" s="11"/>
      <c r="G25" s="50"/>
      <c r="H25" s="8"/>
      <c r="I25" s="55"/>
      <c r="J25" s="9"/>
      <c r="K25" s="51"/>
      <c r="L25" s="186"/>
      <c r="M25" s="180"/>
      <c r="N25" s="172"/>
      <c r="O25" s="181"/>
      <c r="P25" s="182"/>
      <c r="Q25" s="182"/>
      <c r="R25" s="182"/>
      <c r="S25" s="183"/>
      <c r="T25" s="15">
        <f t="shared" si="2"/>
        <v>0</v>
      </c>
      <c r="U25" s="62">
        <f t="shared" si="3"/>
        <v>0</v>
      </c>
      <c r="V25" s="96">
        <f>'Aout Septembre'!V25</f>
        <v>22</v>
      </c>
      <c r="W25" s="13">
        <f t="shared" ca="1" si="0"/>
        <v>0</v>
      </c>
      <c r="X25" s="43" t="s">
        <v>2</v>
      </c>
      <c r="Y25" s="40"/>
      <c r="Z25" s="13"/>
      <c r="AA25" s="43"/>
    </row>
    <row r="26" spans="1:28">
      <c r="A26" s="44"/>
      <c r="B26" s="57">
        <v>42647</v>
      </c>
      <c r="C26" s="184"/>
      <c r="D26" s="185"/>
      <c r="E26" s="185"/>
      <c r="F26" s="185"/>
      <c r="G26" s="186"/>
      <c r="H26" s="180"/>
      <c r="I26" s="172"/>
      <c r="J26" s="187"/>
      <c r="K26" s="188"/>
      <c r="L26" s="179"/>
      <c r="M26" s="180"/>
      <c r="N26" s="180"/>
      <c r="O26" s="181"/>
      <c r="P26" s="182"/>
      <c r="Q26" s="182"/>
      <c r="R26" s="182"/>
      <c r="S26" s="183"/>
      <c r="T26" s="15">
        <f t="shared" si="2"/>
        <v>0</v>
      </c>
      <c r="U26" s="62">
        <f t="shared" si="3"/>
        <v>0</v>
      </c>
      <c r="V26" s="97">
        <f>'Aout Septembre'!V26</f>
        <v>23</v>
      </c>
      <c r="W26" s="13">
        <f t="shared" ca="1" si="0"/>
        <v>0</v>
      </c>
      <c r="X26" s="43" t="s">
        <v>2</v>
      </c>
      <c r="Y26" s="40"/>
      <c r="Z26" s="13"/>
      <c r="AA26" s="43"/>
    </row>
    <row r="27" spans="1:28">
      <c r="A27" s="44"/>
      <c r="B27" s="57">
        <v>42648</v>
      </c>
      <c r="C27" s="184"/>
      <c r="D27" s="185"/>
      <c r="E27" s="185"/>
      <c r="F27" s="185"/>
      <c r="G27" s="186"/>
      <c r="H27" s="180"/>
      <c r="I27" s="172"/>
      <c r="J27" s="187"/>
      <c r="K27" s="188"/>
      <c r="L27" s="179"/>
      <c r="M27" s="180"/>
      <c r="N27" s="180"/>
      <c r="O27" s="181"/>
      <c r="P27" s="182"/>
      <c r="Q27" s="182"/>
      <c r="R27" s="182"/>
      <c r="S27" s="183"/>
      <c r="T27" s="15">
        <f t="shared" si="2"/>
        <v>0</v>
      </c>
      <c r="U27" s="62">
        <f t="shared" si="3"/>
        <v>0</v>
      </c>
      <c r="V27" s="98">
        <f>'Aout Septembre'!V27</f>
        <v>24</v>
      </c>
      <c r="W27" s="13">
        <f t="shared" ca="1" si="0"/>
        <v>0</v>
      </c>
      <c r="X27" s="43" t="s">
        <v>2</v>
      </c>
      <c r="Y27" s="40"/>
      <c r="Z27" s="13"/>
      <c r="AA27" s="43"/>
    </row>
    <row r="28" spans="1:28">
      <c r="A28" s="44"/>
      <c r="B28" s="57">
        <v>42649</v>
      </c>
      <c r="C28" s="49"/>
      <c r="D28" s="11"/>
      <c r="E28" s="11"/>
      <c r="F28" s="11"/>
      <c r="G28" s="50"/>
      <c r="H28" s="8"/>
      <c r="I28" s="55"/>
      <c r="J28" s="9"/>
      <c r="K28" s="51"/>
      <c r="L28" s="7"/>
      <c r="M28" s="8"/>
      <c r="N28" s="8"/>
      <c r="O28" s="52"/>
      <c r="P28" s="12"/>
      <c r="Q28" s="12"/>
      <c r="R28" s="12"/>
      <c r="S28" s="53"/>
      <c r="T28" s="15">
        <f t="shared" si="2"/>
        <v>0</v>
      </c>
      <c r="U28" s="62">
        <f t="shared" si="3"/>
        <v>0</v>
      </c>
      <c r="V28" s="99">
        <f>'Aout Septembre'!V28</f>
        <v>25</v>
      </c>
      <c r="W28" s="13">
        <f t="shared" ca="1" si="0"/>
        <v>0</v>
      </c>
      <c r="X28" s="43" t="s">
        <v>2</v>
      </c>
      <c r="Y28" s="40"/>
      <c r="Z28" s="13"/>
      <c r="AA28" s="43"/>
    </row>
    <row r="29" spans="1:28">
      <c r="A29" s="44"/>
      <c r="B29" s="57">
        <v>42650</v>
      </c>
      <c r="C29" s="49"/>
      <c r="D29" s="11"/>
      <c r="E29" s="11"/>
      <c r="F29" s="11"/>
      <c r="G29" s="50"/>
      <c r="H29" s="8"/>
      <c r="I29" s="8"/>
      <c r="J29" s="9"/>
      <c r="K29" s="51"/>
      <c r="L29" s="7"/>
      <c r="M29" s="8"/>
      <c r="N29" s="8"/>
      <c r="O29" s="52"/>
      <c r="P29" s="12"/>
      <c r="Q29" s="12"/>
      <c r="R29" s="12"/>
      <c r="S29" s="53"/>
      <c r="T29" s="15">
        <f t="shared" si="2"/>
        <v>0</v>
      </c>
      <c r="U29" s="62">
        <f t="shared" si="3"/>
        <v>0</v>
      </c>
      <c r="V29" s="100">
        <f>'Aout Septembre'!V29</f>
        <v>26</v>
      </c>
      <c r="W29" s="13">
        <f t="shared" ca="1" si="0"/>
        <v>0</v>
      </c>
      <c r="X29" s="43" t="s">
        <v>2</v>
      </c>
      <c r="Y29" s="40"/>
      <c r="Z29" s="13"/>
      <c r="AA29" s="43"/>
    </row>
    <row r="30" spans="1:28">
      <c r="A30" s="44"/>
      <c r="B30" s="212">
        <v>42651</v>
      </c>
      <c r="C30" s="213"/>
      <c r="D30" s="214"/>
      <c r="E30" s="214"/>
      <c r="F30" s="214"/>
      <c r="G30" s="215"/>
      <c r="H30" s="216"/>
      <c r="I30" s="216"/>
      <c r="J30" s="217"/>
      <c r="K30" s="218"/>
      <c r="L30" s="260"/>
      <c r="M30" s="216"/>
      <c r="N30" s="216"/>
      <c r="O30" s="261"/>
      <c r="P30" s="262"/>
      <c r="Q30" s="262"/>
      <c r="R30" s="262"/>
      <c r="S30" s="263"/>
      <c r="T30" s="15" t="s">
        <v>96</v>
      </c>
      <c r="U30" s="13" t="s">
        <v>96</v>
      </c>
      <c r="V30" s="101">
        <f>'Aout Septembre'!V30</f>
        <v>27</v>
      </c>
      <c r="W30" s="13">
        <f t="shared" ca="1" si="0"/>
        <v>0</v>
      </c>
      <c r="X30" s="43" t="s">
        <v>2</v>
      </c>
      <c r="Y30" s="40"/>
      <c r="Z30" s="13"/>
      <c r="AA30" s="43"/>
    </row>
    <row r="31" spans="1:28">
      <c r="A31" s="44"/>
      <c r="B31" s="212">
        <v>42652</v>
      </c>
      <c r="C31" s="213"/>
      <c r="D31" s="214"/>
      <c r="E31" s="214"/>
      <c r="F31" s="214"/>
      <c r="G31" s="215"/>
      <c r="H31" s="216"/>
      <c r="I31" s="216"/>
      <c r="J31" s="217"/>
      <c r="K31" s="218"/>
      <c r="L31" s="260"/>
      <c r="M31" s="216"/>
      <c r="N31" s="216"/>
      <c r="O31" s="261"/>
      <c r="P31" s="262"/>
      <c r="Q31" s="262"/>
      <c r="R31" s="262"/>
      <c r="S31" s="263"/>
      <c r="T31" s="15" t="s">
        <v>96</v>
      </c>
      <c r="U31" s="13" t="s">
        <v>96</v>
      </c>
      <c r="V31" s="102">
        <f>'Aout Septembre'!V31</f>
        <v>28</v>
      </c>
      <c r="W31" s="13">
        <f t="shared" ca="1" si="0"/>
        <v>0</v>
      </c>
      <c r="X31" s="43" t="s">
        <v>2</v>
      </c>
      <c r="Y31" s="41"/>
      <c r="Z31" s="13"/>
      <c r="AA31" s="43"/>
    </row>
    <row r="32" spans="1:28">
      <c r="A32" s="44"/>
      <c r="B32" s="57">
        <v>42653</v>
      </c>
      <c r="C32" s="49"/>
      <c r="D32" s="11"/>
      <c r="E32" s="11"/>
      <c r="F32" s="11"/>
      <c r="G32" s="50"/>
      <c r="H32" s="8"/>
      <c r="I32" s="8"/>
      <c r="J32" s="9"/>
      <c r="K32" s="51"/>
      <c r="L32" s="179"/>
      <c r="M32" s="180"/>
      <c r="N32" s="180"/>
      <c r="O32" s="181"/>
      <c r="P32" s="182"/>
      <c r="Q32" s="182"/>
      <c r="R32" s="182"/>
      <c r="S32" s="183"/>
      <c r="T32" s="15">
        <f t="shared" si="2"/>
        <v>0</v>
      </c>
      <c r="U32" s="62">
        <f t="shared" si="3"/>
        <v>0</v>
      </c>
      <c r="V32" s="121">
        <f>'Aout Septembre'!V32</f>
        <v>29</v>
      </c>
      <c r="W32" s="13">
        <f t="shared" ca="1" si="0"/>
        <v>0</v>
      </c>
      <c r="X32" s="43" t="s">
        <v>2</v>
      </c>
      <c r="Y32" s="41"/>
      <c r="Z32" s="13"/>
      <c r="AA32" s="43"/>
    </row>
    <row r="33" spans="1:27">
      <c r="A33" s="44"/>
      <c r="B33" s="57">
        <v>42654</v>
      </c>
      <c r="C33" s="184"/>
      <c r="D33" s="185"/>
      <c r="E33" s="185"/>
      <c r="F33" s="185"/>
      <c r="G33" s="186"/>
      <c r="H33" s="180"/>
      <c r="I33" s="180"/>
      <c r="J33" s="187"/>
      <c r="K33" s="188"/>
      <c r="L33" s="179"/>
      <c r="M33" s="180"/>
      <c r="N33" s="180"/>
      <c r="O33" s="181"/>
      <c r="P33" s="182"/>
      <c r="Q33" s="182"/>
      <c r="R33" s="182"/>
      <c r="S33" s="183"/>
      <c r="T33" s="15">
        <f t="shared" si="2"/>
        <v>0</v>
      </c>
      <c r="U33" s="62">
        <f t="shared" si="3"/>
        <v>0</v>
      </c>
      <c r="V33" s="122">
        <f>'Aout Septembre'!V33</f>
        <v>30</v>
      </c>
      <c r="W33" s="13">
        <f t="shared" ca="1" si="0"/>
        <v>0</v>
      </c>
      <c r="X33" s="43" t="s">
        <v>2</v>
      </c>
      <c r="Y33" s="41"/>
      <c r="Z33" s="13"/>
      <c r="AA33" s="43"/>
    </row>
    <row r="34" spans="1:27">
      <c r="A34" s="44"/>
      <c r="B34" s="57">
        <v>42655</v>
      </c>
      <c r="C34" s="184"/>
      <c r="D34" s="185"/>
      <c r="E34" s="185"/>
      <c r="F34" s="185"/>
      <c r="G34" s="186"/>
      <c r="H34" s="180"/>
      <c r="I34" s="180"/>
      <c r="J34" s="187"/>
      <c r="K34" s="188"/>
      <c r="L34" s="179"/>
      <c r="M34" s="180"/>
      <c r="N34" s="180"/>
      <c r="O34" s="181"/>
      <c r="P34" s="182"/>
      <c r="Q34" s="182"/>
      <c r="R34" s="182"/>
      <c r="S34" s="183"/>
      <c r="T34" s="15">
        <f t="shared" si="2"/>
        <v>0</v>
      </c>
      <c r="U34" s="62">
        <f t="shared" si="3"/>
        <v>0</v>
      </c>
      <c r="V34" s="123">
        <f>'Aout Septembre'!V34</f>
        <v>31</v>
      </c>
      <c r="W34" s="13">
        <f t="shared" ca="1" si="0"/>
        <v>0</v>
      </c>
      <c r="X34" s="43" t="s">
        <v>2</v>
      </c>
      <c r="Z34" s="13"/>
      <c r="AA34" s="43"/>
    </row>
    <row r="35" spans="1:27" ht="15.75" thickBot="1">
      <c r="A35" s="158"/>
      <c r="B35" s="57">
        <v>42656</v>
      </c>
      <c r="C35" s="58"/>
      <c r="D35" s="59"/>
      <c r="E35" s="59"/>
      <c r="F35" s="60"/>
      <c r="G35" s="68"/>
      <c r="H35" s="42"/>
      <c r="I35" s="42"/>
      <c r="J35" s="69"/>
      <c r="K35" s="135"/>
      <c r="L35" s="136"/>
      <c r="M35" s="42"/>
      <c r="N35" s="42"/>
      <c r="O35" s="137"/>
      <c r="P35" s="138"/>
      <c r="Q35" s="139"/>
      <c r="R35" s="139"/>
      <c r="S35" s="140"/>
      <c r="T35" s="15">
        <f t="shared" ref="T35" si="4">SUM(C35:J35)</f>
        <v>0</v>
      </c>
      <c r="U35" s="62">
        <f t="shared" ref="U35" si="5">SUM(K35:S35)</f>
        <v>0</v>
      </c>
      <c r="V35" s="39">
        <f>'Aout Septembre'!V35</f>
        <v>32</v>
      </c>
      <c r="W35" s="13">
        <f t="shared" ca="1" si="0"/>
        <v>0</v>
      </c>
      <c r="X35" s="43" t="s">
        <v>2</v>
      </c>
      <c r="Z35" s="13"/>
      <c r="AA35" s="43"/>
    </row>
    <row r="36" spans="1:27">
      <c r="V36" s="73"/>
      <c r="W36" s="74"/>
      <c r="X36" s="43"/>
      <c r="Z36" s="66"/>
    </row>
    <row r="37" spans="1:27">
      <c r="V37" s="73" t="s">
        <v>94</v>
      </c>
      <c r="W37" s="62">
        <f>SUM(T5:U35)</f>
        <v>0</v>
      </c>
      <c r="X37" s="43" t="s">
        <v>2</v>
      </c>
      <c r="Z37" s="66"/>
    </row>
    <row r="38" spans="1:27">
      <c r="V38" s="73" t="s">
        <v>95</v>
      </c>
      <c r="W38" s="21">
        <f ca="1">SUM(W4:W35,Z4:Z13)</f>
        <v>0</v>
      </c>
      <c r="X38" s="43" t="s">
        <v>2</v>
      </c>
      <c r="Z38" s="66"/>
    </row>
    <row r="39" spans="1:27">
      <c r="V39" s="73"/>
      <c r="W39" s="75"/>
      <c r="X39" s="75"/>
      <c r="Z39" s="66"/>
    </row>
    <row r="40" spans="1:27">
      <c r="V40" s="40"/>
      <c r="W40" s="62"/>
      <c r="X40" s="61"/>
      <c r="Z40" s="66"/>
    </row>
    <row r="41" spans="1:27">
      <c r="V41" s="40"/>
      <c r="W41" s="75"/>
      <c r="X41" s="75"/>
      <c r="Z41" s="66"/>
    </row>
    <row r="42" spans="1:27">
      <c r="V42" s="40"/>
      <c r="W42" s="75"/>
      <c r="X42" s="75"/>
      <c r="Z42" s="66"/>
    </row>
    <row r="43" spans="1:27">
      <c r="V43" s="40"/>
      <c r="W43" s="75"/>
      <c r="X43" s="75"/>
      <c r="Z43" s="66"/>
    </row>
    <row r="44" spans="1:27">
      <c r="Z44" s="66"/>
    </row>
    <row r="45" spans="1:27">
      <c r="Z45" s="66"/>
    </row>
    <row r="46" spans="1:27">
      <c r="Z46" s="66"/>
    </row>
    <row r="47" spans="1:27">
      <c r="Z47" s="66"/>
    </row>
    <row r="48" spans="1:27">
      <c r="Z48" s="66"/>
    </row>
    <row r="57" spans="1:55" s="18" customFormat="1">
      <c r="A57" s="29"/>
      <c r="B57" s="33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4"/>
      <c r="U57" s="13"/>
      <c r="V57" s="32"/>
      <c r="W57" s="16"/>
      <c r="X57" s="16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</row>
    <row r="58" spans="1:55" s="18" customFormat="1">
      <c r="A58" s="29"/>
      <c r="B58" s="33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4"/>
      <c r="U58" s="13"/>
      <c r="V58" s="32"/>
      <c r="W58" s="16"/>
      <c r="X58" s="16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</row>
  </sheetData>
  <sheetProtection formatCells="0" selectLockedCells="1"/>
  <mergeCells count="20">
    <mergeCell ref="A1:A3"/>
    <mergeCell ref="C1:C4"/>
    <mergeCell ref="D1:D4"/>
    <mergeCell ref="E1:E4"/>
    <mergeCell ref="F1:F4"/>
    <mergeCell ref="G1:G3"/>
    <mergeCell ref="G4:J4"/>
    <mergeCell ref="O1:O3"/>
    <mergeCell ref="P1:P4"/>
    <mergeCell ref="Q1:Q4"/>
    <mergeCell ref="N1:N3"/>
    <mergeCell ref="H1:H3"/>
    <mergeCell ref="I1:I3"/>
    <mergeCell ref="J1:J3"/>
    <mergeCell ref="K1:K3"/>
    <mergeCell ref="R1:R4"/>
    <mergeCell ref="S1:S4"/>
    <mergeCell ref="L4:O4"/>
    <mergeCell ref="L1:L3"/>
    <mergeCell ref="M1:M3"/>
  </mergeCells>
  <conditionalFormatting sqref="T1:U1048576">
    <cfRule type="containsText" dxfId="159" priority="19" operator="containsText" text="V">
      <formula>NOT(ISERROR(SEARCH("V",T1)))</formula>
    </cfRule>
    <cfRule type="cellIs" dxfId="158" priority="20" operator="equal">
      <formula>0</formula>
    </cfRule>
  </conditionalFormatting>
  <conditionalFormatting sqref="T30:U31">
    <cfRule type="containsText" dxfId="157" priority="17" operator="containsText" text="V">
      <formula>NOT(ISERROR(SEARCH("V",T30)))</formula>
    </cfRule>
    <cfRule type="cellIs" dxfId="156" priority="18" operator="equal">
      <formula>0</formula>
    </cfRule>
  </conditionalFormatting>
  <conditionalFormatting sqref="T23:U24">
    <cfRule type="containsText" dxfId="155" priority="15" operator="containsText" text="V">
      <formula>NOT(ISERROR(SEARCH("V",T23)))</formula>
    </cfRule>
    <cfRule type="cellIs" dxfId="154" priority="16" operator="equal">
      <formula>0</formula>
    </cfRule>
  </conditionalFormatting>
  <conditionalFormatting sqref="T22:U23">
    <cfRule type="containsText" dxfId="153" priority="13" operator="containsText" text="V">
      <formula>NOT(ISERROR(SEARCH("V",T22)))</formula>
    </cfRule>
    <cfRule type="cellIs" dxfId="152" priority="14" operator="equal">
      <formula>0</formula>
    </cfRule>
  </conditionalFormatting>
  <conditionalFormatting sqref="T15:U16">
    <cfRule type="containsText" dxfId="151" priority="11" operator="containsText" text="V">
      <formula>NOT(ISERROR(SEARCH("V",T15)))</formula>
    </cfRule>
    <cfRule type="cellIs" dxfId="150" priority="12" operator="equal">
      <formula>0</formula>
    </cfRule>
  </conditionalFormatting>
  <conditionalFormatting sqref="T8:U9">
    <cfRule type="containsText" dxfId="149" priority="9" operator="containsText" text="V">
      <formula>NOT(ISERROR(SEARCH("V",T8)))</formula>
    </cfRule>
    <cfRule type="cellIs" dxfId="148" priority="10" operator="equal">
      <formula>0</formula>
    </cfRule>
  </conditionalFormatting>
  <conditionalFormatting sqref="T15:U16">
    <cfRule type="containsText" dxfId="147" priority="7" operator="containsText" text="V">
      <formula>NOT(ISERROR(SEARCH("V",T15)))</formula>
    </cfRule>
    <cfRule type="cellIs" dxfId="146" priority="8" operator="equal">
      <formula>0</formula>
    </cfRule>
  </conditionalFormatting>
  <conditionalFormatting sqref="T22:U23">
    <cfRule type="containsText" dxfId="145" priority="5" operator="containsText" text="V">
      <formula>NOT(ISERROR(SEARCH("V",T22)))</formula>
    </cfRule>
    <cfRule type="cellIs" dxfId="144" priority="6" operator="equal">
      <formula>0</formula>
    </cfRule>
  </conditionalFormatting>
  <conditionalFormatting sqref="T23:U24">
    <cfRule type="containsText" dxfId="143" priority="3" operator="containsText" text="V">
      <formula>NOT(ISERROR(SEARCH("V",T23)))</formula>
    </cfRule>
    <cfRule type="cellIs" dxfId="142" priority="4" operator="equal">
      <formula>0</formula>
    </cfRule>
  </conditionalFormatting>
  <conditionalFormatting sqref="T30:U31">
    <cfRule type="containsText" dxfId="141" priority="1" operator="containsText" text="V">
      <formula>NOT(ISERROR(SEARCH("V",T30)))</formula>
    </cfRule>
    <cfRule type="cellIs" dxfId="140" priority="2" operator="equal">
      <formula>0</formula>
    </cfRule>
  </conditionalFormatting>
  <dataValidations disablePrompts="1" count="1">
    <dataValidation allowBlank="1" showErrorMessage="1" prompt="_x000a_" sqref="V1"/>
  </dataValidations>
  <pageMargins left="0.7" right="0.7" top="0.75" bottom="0.75" header="0.3" footer="0.3"/>
  <pageSetup paperSize="9" orientation="portrait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5"/>
  <dimension ref="A1:BC58"/>
  <sheetViews>
    <sheetView topLeftCell="A11" zoomScale="90" zoomScaleNormal="90" zoomScaleSheetLayoutView="80" workbookViewId="0">
      <selection activeCell="B30" sqref="B30"/>
    </sheetView>
  </sheetViews>
  <sheetFormatPr baseColWidth="10" defaultRowHeight="15"/>
  <cols>
    <col min="1" max="1" width="4" style="29" customWidth="1"/>
    <col min="2" max="2" width="27.140625" style="30" customWidth="1"/>
    <col min="3" max="6" width="3.140625" style="31" customWidth="1"/>
    <col min="7" max="19" width="3.140625" style="29" customWidth="1"/>
    <col min="20" max="20" width="3.140625" style="28" customWidth="1"/>
    <col min="21" max="21" width="3.140625" style="13" customWidth="1"/>
    <col min="22" max="22" width="22.140625" style="32" customWidth="1"/>
    <col min="23" max="23" width="11.85546875" style="16" bestFit="1" customWidth="1"/>
    <col min="24" max="24" width="11.42578125" style="16"/>
    <col min="25" max="25" width="22.28515625" style="20" customWidth="1"/>
    <col min="26" max="27" width="12" style="20" customWidth="1"/>
    <col min="28" max="28" width="2.140625" style="20" customWidth="1"/>
    <col min="29" max="55" width="3.7109375" style="20" customWidth="1"/>
    <col min="56" max="16384" width="11.42578125" style="20"/>
  </cols>
  <sheetData>
    <row r="1" spans="1:55" ht="15" customHeight="1">
      <c r="A1" s="302" t="s">
        <v>33</v>
      </c>
      <c r="B1" s="46"/>
      <c r="C1" s="346" t="s">
        <v>16</v>
      </c>
      <c r="D1" s="346" t="s">
        <v>17</v>
      </c>
      <c r="E1" s="346" t="s">
        <v>18</v>
      </c>
      <c r="F1" s="346" t="s">
        <v>19</v>
      </c>
      <c r="G1" s="347" t="s">
        <v>20</v>
      </c>
      <c r="H1" s="347" t="s">
        <v>21</v>
      </c>
      <c r="I1" s="347" t="s">
        <v>22</v>
      </c>
      <c r="J1" s="347" t="s">
        <v>23</v>
      </c>
      <c r="K1" s="347" t="s">
        <v>25</v>
      </c>
      <c r="L1" s="347" t="s">
        <v>24</v>
      </c>
      <c r="M1" s="347" t="s">
        <v>26</v>
      </c>
      <c r="N1" s="347" t="s">
        <v>27</v>
      </c>
      <c r="O1" s="347" t="s">
        <v>28</v>
      </c>
      <c r="P1" s="346" t="s">
        <v>29</v>
      </c>
      <c r="Q1" s="346" t="s">
        <v>30</v>
      </c>
      <c r="R1" s="346" t="s">
        <v>31</v>
      </c>
      <c r="S1" s="346" t="s">
        <v>32</v>
      </c>
      <c r="V1" s="105"/>
    </row>
    <row r="2" spans="1:55">
      <c r="A2" s="302"/>
      <c r="B2" s="47"/>
      <c r="C2" s="346"/>
      <c r="D2" s="346"/>
      <c r="E2" s="346"/>
      <c r="F2" s="346"/>
      <c r="G2" s="347"/>
      <c r="H2" s="347"/>
      <c r="I2" s="347"/>
      <c r="J2" s="347"/>
      <c r="K2" s="347"/>
      <c r="L2" s="347"/>
      <c r="M2" s="347"/>
      <c r="N2" s="347"/>
      <c r="O2" s="347"/>
      <c r="P2" s="346"/>
      <c r="Q2" s="346"/>
      <c r="R2" s="346"/>
      <c r="S2" s="346"/>
      <c r="T2" s="14"/>
      <c r="Z2" s="66"/>
    </row>
    <row r="3" spans="1:55" ht="15.75" thickBot="1">
      <c r="A3" s="302"/>
      <c r="B3" s="47"/>
      <c r="C3" s="346"/>
      <c r="D3" s="346"/>
      <c r="E3" s="346"/>
      <c r="F3" s="346"/>
      <c r="G3" s="347"/>
      <c r="H3" s="347"/>
      <c r="I3" s="347"/>
      <c r="J3" s="347"/>
      <c r="K3" s="347"/>
      <c r="L3" s="347"/>
      <c r="M3" s="347"/>
      <c r="N3" s="347"/>
      <c r="O3" s="347"/>
      <c r="P3" s="346"/>
      <c r="Q3" s="346"/>
      <c r="R3" s="346"/>
      <c r="S3" s="346"/>
      <c r="T3" s="14"/>
      <c r="V3" s="81" t="s">
        <v>82</v>
      </c>
      <c r="W3" s="17"/>
      <c r="Y3" s="81" t="s">
        <v>81</v>
      </c>
      <c r="Z3" s="17"/>
      <c r="AA3" s="16"/>
      <c r="AB3" s="16"/>
    </row>
    <row r="4" spans="1:55" ht="15.75" thickBot="1">
      <c r="A4" s="13"/>
      <c r="B4" s="45"/>
      <c r="C4" s="346"/>
      <c r="D4" s="346"/>
      <c r="E4" s="346"/>
      <c r="F4" s="346"/>
      <c r="G4" s="348" t="s">
        <v>0</v>
      </c>
      <c r="H4" s="349"/>
      <c r="I4" s="349"/>
      <c r="J4" s="350"/>
      <c r="K4" s="48"/>
      <c r="L4" s="348" t="s">
        <v>1</v>
      </c>
      <c r="M4" s="349"/>
      <c r="N4" s="349"/>
      <c r="O4" s="350"/>
      <c r="P4" s="346"/>
      <c r="Q4" s="346"/>
      <c r="R4" s="346"/>
      <c r="S4" s="346"/>
      <c r="V4" s="34" t="str">
        <f>'Aout Septembre'!V4</f>
        <v>CAP Pâtisserie</v>
      </c>
      <c r="W4" s="13">
        <f t="shared" ref="W4:W35" ca="1" si="0">CompteCouleurFond2($C$5:$S$35,V4)</f>
        <v>0</v>
      </c>
      <c r="X4" s="43" t="s">
        <v>2</v>
      </c>
      <c r="Y4" s="160" t="str">
        <f>'Aout Septembre'!Y4</f>
        <v>SR1</v>
      </c>
      <c r="Z4" s="13">
        <f t="shared" ref="Z4:Z13" ca="1" si="1">CompteCouleurFond2($C$5:$S$35,Y4)</f>
        <v>0</v>
      </c>
      <c r="AA4" s="43" t="s">
        <v>2</v>
      </c>
      <c r="AB4" s="43"/>
    </row>
    <row r="5" spans="1:55">
      <c r="A5" s="190"/>
      <c r="B5" s="304">
        <v>42657</v>
      </c>
      <c r="C5" s="141"/>
      <c r="D5" s="142"/>
      <c r="E5" s="142"/>
      <c r="F5" s="142"/>
      <c r="G5" s="143"/>
      <c r="H5" s="55"/>
      <c r="I5" s="55"/>
      <c r="J5" s="144"/>
      <c r="K5" s="145"/>
      <c r="L5" s="146"/>
      <c r="M5" s="55"/>
      <c r="N5" s="55"/>
      <c r="O5" s="147"/>
      <c r="P5" s="148"/>
      <c r="Q5" s="148"/>
      <c r="R5" s="148"/>
      <c r="S5" s="149"/>
      <c r="T5" s="15">
        <f t="shared" ref="T5" si="2">SUM(C5:J5)</f>
        <v>0</v>
      </c>
      <c r="U5" s="62">
        <f t="shared" ref="U5" si="3">SUM(K5:S5)</f>
        <v>0</v>
      </c>
      <c r="V5" s="35" t="str">
        <f>'Aout Septembre'!V5</f>
        <v>CAP Blanchisserie</v>
      </c>
      <c r="W5" s="13">
        <f t="shared" ca="1" si="0"/>
        <v>0</v>
      </c>
      <c r="X5" s="43" t="s">
        <v>2</v>
      </c>
      <c r="Y5" s="161" t="str">
        <f>'Aout Septembre'!Y5</f>
        <v>SR2</v>
      </c>
      <c r="Z5" s="13">
        <f t="shared" ca="1" si="1"/>
        <v>0</v>
      </c>
      <c r="AA5" s="43" t="s">
        <v>2</v>
      </c>
      <c r="AB5" s="43"/>
      <c r="AC5" s="36"/>
      <c r="AE5" s="36"/>
      <c r="AG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>
      <c r="A6" s="190"/>
      <c r="B6" s="305">
        <v>42658</v>
      </c>
      <c r="C6" s="213"/>
      <c r="D6" s="214"/>
      <c r="E6" s="214"/>
      <c r="F6" s="214"/>
      <c r="G6" s="215"/>
      <c r="H6" s="216"/>
      <c r="I6" s="216"/>
      <c r="J6" s="217"/>
      <c r="K6" s="218"/>
      <c r="L6" s="260"/>
      <c r="M6" s="216"/>
      <c r="N6" s="216"/>
      <c r="O6" s="261"/>
      <c r="P6" s="262"/>
      <c r="Q6" s="262"/>
      <c r="R6" s="262"/>
      <c r="S6" s="263"/>
      <c r="T6" s="15" t="s">
        <v>96</v>
      </c>
      <c r="U6" s="62" t="s">
        <v>96</v>
      </c>
      <c r="V6" s="37" t="str">
        <f>'Aout Septembre'!V6</f>
        <v>CAP Boucherie</v>
      </c>
      <c r="W6" s="13">
        <f t="shared" ca="1" si="0"/>
        <v>0</v>
      </c>
      <c r="X6" s="43" t="s">
        <v>2</v>
      </c>
      <c r="Y6" s="163" t="str">
        <f>'Aout Septembre'!Y6</f>
        <v>SR3</v>
      </c>
      <c r="Z6" s="13">
        <f t="shared" ca="1" si="1"/>
        <v>0</v>
      </c>
      <c r="AA6" s="43" t="s">
        <v>2</v>
      </c>
      <c r="AB6" s="43"/>
    </row>
    <row r="7" spans="1:55">
      <c r="A7" s="190"/>
      <c r="B7" s="305">
        <v>42659</v>
      </c>
      <c r="C7" s="213"/>
      <c r="D7" s="214"/>
      <c r="E7" s="214"/>
      <c r="F7" s="214"/>
      <c r="G7" s="215"/>
      <c r="H7" s="216"/>
      <c r="I7" s="216"/>
      <c r="J7" s="217"/>
      <c r="K7" s="218"/>
      <c r="L7" s="260"/>
      <c r="M7" s="216"/>
      <c r="N7" s="216"/>
      <c r="O7" s="261"/>
      <c r="P7" s="262"/>
      <c r="Q7" s="262"/>
      <c r="R7" s="262"/>
      <c r="S7" s="263"/>
      <c r="T7" s="15" t="s">
        <v>96</v>
      </c>
      <c r="U7" s="62" t="s">
        <v>96</v>
      </c>
      <c r="V7" s="107" t="str">
        <f>'Aout Septembre'!V7</f>
        <v>CAP Charcuterie</v>
      </c>
      <c r="W7" s="13">
        <f t="shared" ca="1" si="0"/>
        <v>0</v>
      </c>
      <c r="X7" s="43" t="s">
        <v>2</v>
      </c>
      <c r="Y7" s="165" t="str">
        <f>'Aout Septembre'!Y7</f>
        <v>SR4</v>
      </c>
      <c r="Z7" s="13">
        <f t="shared" ca="1" si="1"/>
        <v>0</v>
      </c>
      <c r="AA7" s="43" t="s">
        <v>2</v>
      </c>
      <c r="AB7" s="43"/>
    </row>
    <row r="8" spans="1:55" ht="15" customHeight="1">
      <c r="A8" s="61"/>
      <c r="B8" s="304">
        <v>42660</v>
      </c>
      <c r="C8" s="49"/>
      <c r="D8" s="11"/>
      <c r="E8" s="11"/>
      <c r="F8" s="11"/>
      <c r="G8" s="50"/>
      <c r="H8" s="8"/>
      <c r="I8" s="8"/>
      <c r="J8" s="9"/>
      <c r="K8" s="51"/>
      <c r="L8" s="179"/>
      <c r="M8" s="180"/>
      <c r="N8" s="180"/>
      <c r="O8" s="181"/>
      <c r="P8" s="182"/>
      <c r="Q8" s="182"/>
      <c r="R8" s="182"/>
      <c r="S8" s="183"/>
      <c r="T8" s="15">
        <f t="shared" ref="T8:T33" si="4">SUM(C8:J8)</f>
        <v>0</v>
      </c>
      <c r="U8" s="62">
        <f t="shared" ref="U8:U33" si="5">SUM(K8:S8)</f>
        <v>0</v>
      </c>
      <c r="V8" s="108">
        <f>'Aout Septembre'!V8</f>
        <v>5</v>
      </c>
      <c r="W8" s="13">
        <f t="shared" ca="1" si="0"/>
        <v>0</v>
      </c>
      <c r="X8" s="43" t="s">
        <v>2</v>
      </c>
      <c r="Y8" s="164" t="str">
        <f>'Aout Septembre'!Y8</f>
        <v>SR5</v>
      </c>
      <c r="Z8" s="13">
        <f t="shared" ca="1" si="1"/>
        <v>0</v>
      </c>
      <c r="AA8" s="43" t="s">
        <v>2</v>
      </c>
      <c r="AB8" s="43"/>
      <c r="AF8" s="38"/>
    </row>
    <row r="9" spans="1:55">
      <c r="A9" s="189"/>
      <c r="B9" s="304">
        <v>42661</v>
      </c>
      <c r="C9" s="184"/>
      <c r="D9" s="185"/>
      <c r="E9" s="185"/>
      <c r="F9" s="185"/>
      <c r="G9" s="186"/>
      <c r="H9" s="180"/>
      <c r="I9" s="180"/>
      <c r="J9" s="187"/>
      <c r="K9" s="188"/>
      <c r="L9" s="179"/>
      <c r="M9" s="180"/>
      <c r="N9" s="180"/>
      <c r="O9" s="181"/>
      <c r="P9" s="182"/>
      <c r="Q9" s="182"/>
      <c r="R9" s="182"/>
      <c r="S9" s="183"/>
      <c r="T9" s="15">
        <f t="shared" si="4"/>
        <v>0</v>
      </c>
      <c r="U9" s="62">
        <f t="shared" si="5"/>
        <v>0</v>
      </c>
      <c r="V9" s="109">
        <f>'Aout Septembre'!V9</f>
        <v>6</v>
      </c>
      <c r="W9" s="13">
        <f t="shared" ca="1" si="0"/>
        <v>0</v>
      </c>
      <c r="X9" s="43" t="s">
        <v>2</v>
      </c>
      <c r="Y9" s="166" t="str">
        <f>'Aout Septembre'!Y9</f>
        <v>SR6</v>
      </c>
      <c r="Z9" s="13">
        <f t="shared" ca="1" si="1"/>
        <v>0</v>
      </c>
      <c r="AA9" s="43" t="s">
        <v>2</v>
      </c>
      <c r="AB9" s="43"/>
    </row>
    <row r="10" spans="1:55">
      <c r="A10" s="189"/>
      <c r="B10" s="304">
        <v>42662</v>
      </c>
      <c r="C10" s="184"/>
      <c r="D10" s="185"/>
      <c r="E10" s="185"/>
      <c r="F10" s="185"/>
      <c r="G10" s="186"/>
      <c r="H10" s="180"/>
      <c r="I10" s="180"/>
      <c r="J10" s="187"/>
      <c r="K10" s="188"/>
      <c r="L10" s="179"/>
      <c r="M10" s="180"/>
      <c r="N10" s="180"/>
      <c r="O10" s="181"/>
      <c r="P10" s="182"/>
      <c r="Q10" s="182"/>
      <c r="R10" s="182"/>
      <c r="S10" s="183"/>
      <c r="T10" s="15">
        <f t="shared" si="4"/>
        <v>0</v>
      </c>
      <c r="U10" s="62">
        <f t="shared" si="5"/>
        <v>0</v>
      </c>
      <c r="V10" s="110">
        <f>'Aout Septembre'!V10</f>
        <v>7</v>
      </c>
      <c r="W10" s="13">
        <f t="shared" ca="1" si="0"/>
        <v>0</v>
      </c>
      <c r="X10" s="43" t="s">
        <v>2</v>
      </c>
      <c r="Y10" s="162" t="str">
        <f>'Aout Septembre'!Y10</f>
        <v>SR7</v>
      </c>
      <c r="Z10" s="13">
        <f t="shared" ca="1" si="1"/>
        <v>0</v>
      </c>
      <c r="AA10" s="43" t="s">
        <v>2</v>
      </c>
      <c r="AB10" s="43"/>
    </row>
    <row r="11" spans="1:55">
      <c r="A11" s="189"/>
      <c r="B11" s="304">
        <v>42663</v>
      </c>
      <c r="C11" s="184"/>
      <c r="D11" s="185"/>
      <c r="E11" s="185"/>
      <c r="F11" s="185"/>
      <c r="G11" s="186"/>
      <c r="H11" s="180"/>
      <c r="I11" s="180"/>
      <c r="J11" s="187"/>
      <c r="K11" s="188"/>
      <c r="L11" s="179"/>
      <c r="M11" s="180"/>
      <c r="N11" s="180"/>
      <c r="O11" s="181"/>
      <c r="P11" s="182"/>
      <c r="Q11" s="182"/>
      <c r="R11" s="182"/>
      <c r="S11" s="183"/>
      <c r="T11" s="15">
        <f t="shared" si="4"/>
        <v>0</v>
      </c>
      <c r="U11" s="62">
        <f t="shared" si="5"/>
        <v>0</v>
      </c>
      <c r="V11" s="111">
        <f>'Aout Septembre'!V11</f>
        <v>8</v>
      </c>
      <c r="W11" s="13">
        <f t="shared" ca="1" si="0"/>
        <v>0</v>
      </c>
      <c r="X11" s="43" t="s">
        <v>2</v>
      </c>
      <c r="Y11" s="167" t="str">
        <f>'Aout Septembre'!Y11</f>
        <v>SR8</v>
      </c>
      <c r="Z11" s="13">
        <f t="shared" ca="1" si="1"/>
        <v>0</v>
      </c>
      <c r="AA11" s="43" t="s">
        <v>2</v>
      </c>
      <c r="AB11" s="43"/>
    </row>
    <row r="12" spans="1:55">
      <c r="A12" s="190"/>
      <c r="B12" s="304">
        <v>42664</v>
      </c>
      <c r="C12" s="184"/>
      <c r="D12" s="185"/>
      <c r="E12" s="185"/>
      <c r="F12" s="185"/>
      <c r="G12" s="186"/>
      <c r="H12" s="180"/>
      <c r="I12" s="180"/>
      <c r="J12" s="187"/>
      <c r="K12" s="188"/>
      <c r="L12" s="179"/>
      <c r="M12" s="180"/>
      <c r="N12" s="180"/>
      <c r="O12" s="181"/>
      <c r="P12" s="182"/>
      <c r="Q12" s="182"/>
      <c r="R12" s="182"/>
      <c r="S12" s="183"/>
      <c r="T12" s="15">
        <f t="shared" si="4"/>
        <v>0</v>
      </c>
      <c r="U12" s="62">
        <f t="shared" si="5"/>
        <v>0</v>
      </c>
      <c r="V12" s="112">
        <f>'Aout Septembre'!V12</f>
        <v>9</v>
      </c>
      <c r="W12" s="13">
        <f t="shared" ca="1" si="0"/>
        <v>0</v>
      </c>
      <c r="X12" s="43" t="s">
        <v>2</v>
      </c>
      <c r="Y12" s="113" t="str">
        <f>'Aout Septembre'!Y12</f>
        <v>SR9</v>
      </c>
      <c r="Z12" s="13">
        <f t="shared" ca="1" si="1"/>
        <v>0</v>
      </c>
      <c r="AA12" s="43" t="s">
        <v>2</v>
      </c>
      <c r="AB12" s="43"/>
    </row>
    <row r="13" spans="1:55">
      <c r="A13" s="190"/>
      <c r="B13" s="305">
        <v>42665</v>
      </c>
      <c r="C13" s="224"/>
      <c r="D13" s="225"/>
      <c r="E13" s="225"/>
      <c r="F13" s="225"/>
      <c r="G13" s="226"/>
      <c r="H13" s="220"/>
      <c r="I13" s="220"/>
      <c r="J13" s="227"/>
      <c r="K13" s="228"/>
      <c r="L13" s="219"/>
      <c r="M13" s="220"/>
      <c r="N13" s="220"/>
      <c r="O13" s="221"/>
      <c r="P13" s="222"/>
      <c r="Q13" s="222"/>
      <c r="R13" s="222"/>
      <c r="S13" s="223"/>
      <c r="T13" s="15" t="s">
        <v>96</v>
      </c>
      <c r="U13" s="62" t="s">
        <v>96</v>
      </c>
      <c r="V13" s="114">
        <f>'Aout Septembre'!V13</f>
        <v>10</v>
      </c>
      <c r="W13" s="13">
        <f t="shared" ca="1" si="0"/>
        <v>0</v>
      </c>
      <c r="X13" s="43" t="s">
        <v>2</v>
      </c>
      <c r="Y13" s="115" t="str">
        <f>'Aout Septembre'!Y13</f>
        <v>SR10</v>
      </c>
      <c r="Z13" s="13">
        <f t="shared" ca="1" si="1"/>
        <v>0</v>
      </c>
      <c r="AA13" s="43" t="s">
        <v>2</v>
      </c>
      <c r="AB13" s="43"/>
    </row>
    <row r="14" spans="1:55">
      <c r="A14" s="190"/>
      <c r="B14" s="305">
        <v>42666</v>
      </c>
      <c r="C14" s="224"/>
      <c r="D14" s="225"/>
      <c r="E14" s="225"/>
      <c r="F14" s="225"/>
      <c r="G14" s="226"/>
      <c r="H14" s="220"/>
      <c r="I14" s="220"/>
      <c r="J14" s="227"/>
      <c r="K14" s="228"/>
      <c r="L14" s="219"/>
      <c r="M14" s="220"/>
      <c r="N14" s="220"/>
      <c r="O14" s="221"/>
      <c r="P14" s="222"/>
      <c r="Q14" s="222"/>
      <c r="R14" s="222"/>
      <c r="S14" s="223"/>
      <c r="T14" s="15" t="s">
        <v>96</v>
      </c>
      <c r="U14" s="62" t="s">
        <v>96</v>
      </c>
      <c r="V14" s="80">
        <f>'Aout Septembre'!V14</f>
        <v>11</v>
      </c>
      <c r="W14" s="13">
        <f t="shared" ca="1" si="0"/>
        <v>0</v>
      </c>
      <c r="X14" s="43" t="s">
        <v>2</v>
      </c>
      <c r="Y14" s="40"/>
      <c r="Z14" s="13"/>
      <c r="AA14" s="43"/>
      <c r="AB14" s="43"/>
    </row>
    <row r="15" spans="1:55">
      <c r="A15" s="190"/>
      <c r="B15" s="305">
        <v>42667</v>
      </c>
      <c r="C15" s="224"/>
      <c r="D15" s="225"/>
      <c r="E15" s="225"/>
      <c r="F15" s="225"/>
      <c r="G15" s="226"/>
      <c r="H15" s="220"/>
      <c r="I15" s="220"/>
      <c r="J15" s="227"/>
      <c r="K15" s="228"/>
      <c r="L15" s="219"/>
      <c r="M15" s="220"/>
      <c r="N15" s="220"/>
      <c r="O15" s="221"/>
      <c r="P15" s="222"/>
      <c r="Q15" s="222"/>
      <c r="R15" s="222"/>
      <c r="S15" s="223"/>
      <c r="T15" s="15" t="s">
        <v>96</v>
      </c>
      <c r="U15" s="62" t="s">
        <v>96</v>
      </c>
      <c r="V15" s="116">
        <f>'Aout Septembre'!V15</f>
        <v>12</v>
      </c>
      <c r="W15" s="13">
        <f t="shared" ca="1" si="0"/>
        <v>0</v>
      </c>
      <c r="X15" s="43" t="s">
        <v>2</v>
      </c>
      <c r="Y15" s="40"/>
      <c r="Z15" s="13"/>
      <c r="AA15" s="43"/>
      <c r="AB15" s="43"/>
    </row>
    <row r="16" spans="1:55">
      <c r="A16" s="190"/>
      <c r="B16" s="305">
        <v>42668</v>
      </c>
      <c r="C16" s="224"/>
      <c r="D16" s="225"/>
      <c r="E16" s="225"/>
      <c r="F16" s="225"/>
      <c r="G16" s="229"/>
      <c r="H16" s="230"/>
      <c r="I16" s="230"/>
      <c r="J16" s="231"/>
      <c r="K16" s="232"/>
      <c r="L16" s="219"/>
      <c r="M16" s="220"/>
      <c r="N16" s="220"/>
      <c r="O16" s="221"/>
      <c r="P16" s="222"/>
      <c r="Q16" s="222"/>
      <c r="R16" s="222"/>
      <c r="S16" s="223"/>
      <c r="T16" s="15" t="s">
        <v>96</v>
      </c>
      <c r="U16" s="62" t="s">
        <v>96</v>
      </c>
      <c r="V16" s="117">
        <f>'Aout Septembre'!V16</f>
        <v>13</v>
      </c>
      <c r="W16" s="13">
        <f t="shared" ca="1" si="0"/>
        <v>0</v>
      </c>
      <c r="X16" s="43" t="s">
        <v>2</v>
      </c>
      <c r="Y16" s="40"/>
      <c r="Z16" s="13"/>
      <c r="AA16" s="43"/>
      <c r="AB16" s="43"/>
    </row>
    <row r="17" spans="1:28">
      <c r="A17" s="190"/>
      <c r="B17" s="305">
        <v>42669</v>
      </c>
      <c r="C17" s="224"/>
      <c r="D17" s="225"/>
      <c r="E17" s="225"/>
      <c r="F17" s="225"/>
      <c r="G17" s="229"/>
      <c r="H17" s="230"/>
      <c r="I17" s="230"/>
      <c r="J17" s="231"/>
      <c r="K17" s="228"/>
      <c r="L17" s="219"/>
      <c r="M17" s="220"/>
      <c r="N17" s="220"/>
      <c r="O17" s="221"/>
      <c r="P17" s="222"/>
      <c r="Q17" s="222"/>
      <c r="R17" s="222"/>
      <c r="S17" s="223"/>
      <c r="T17" s="15" t="s">
        <v>96</v>
      </c>
      <c r="U17" s="62" t="s">
        <v>96</v>
      </c>
      <c r="V17" s="118">
        <f>'Aout Septembre'!V17</f>
        <v>14</v>
      </c>
      <c r="W17" s="13">
        <f t="shared" ca="1" si="0"/>
        <v>0</v>
      </c>
      <c r="X17" s="43" t="s">
        <v>2</v>
      </c>
      <c r="Y17" s="40"/>
      <c r="Z17" s="13"/>
      <c r="AA17" s="43"/>
      <c r="AB17" s="43"/>
    </row>
    <row r="18" spans="1:28">
      <c r="A18" s="190"/>
      <c r="B18" s="305">
        <v>42670</v>
      </c>
      <c r="C18" s="213"/>
      <c r="D18" s="214"/>
      <c r="E18" s="214"/>
      <c r="F18" s="214"/>
      <c r="G18" s="215"/>
      <c r="H18" s="264"/>
      <c r="I18" s="216"/>
      <c r="J18" s="265"/>
      <c r="K18" s="218"/>
      <c r="L18" s="260"/>
      <c r="M18" s="216"/>
      <c r="N18" s="216"/>
      <c r="O18" s="261"/>
      <c r="P18" s="262"/>
      <c r="Q18" s="262"/>
      <c r="R18" s="262"/>
      <c r="S18" s="263"/>
      <c r="T18" s="15" t="s">
        <v>96</v>
      </c>
      <c r="U18" s="62" t="s">
        <v>96</v>
      </c>
      <c r="V18" s="119">
        <f>'Aout Septembre'!V18</f>
        <v>15</v>
      </c>
      <c r="W18" s="13">
        <f t="shared" ca="1" si="0"/>
        <v>0</v>
      </c>
      <c r="X18" s="43" t="s">
        <v>2</v>
      </c>
      <c r="Y18" s="40"/>
      <c r="Z18" s="13"/>
      <c r="AA18" s="43"/>
      <c r="AB18" s="43"/>
    </row>
    <row r="19" spans="1:28">
      <c r="A19" s="190"/>
      <c r="B19" s="305">
        <v>42671</v>
      </c>
      <c r="C19" s="213"/>
      <c r="D19" s="214"/>
      <c r="E19" s="214"/>
      <c r="F19" s="214"/>
      <c r="G19" s="215"/>
      <c r="H19" s="216"/>
      <c r="I19" s="266"/>
      <c r="J19" s="217"/>
      <c r="K19" s="218"/>
      <c r="L19" s="260"/>
      <c r="M19" s="216"/>
      <c r="N19" s="216"/>
      <c r="O19" s="261"/>
      <c r="P19" s="262"/>
      <c r="Q19" s="262"/>
      <c r="R19" s="262"/>
      <c r="S19" s="263"/>
      <c r="T19" s="15" t="s">
        <v>96</v>
      </c>
      <c r="U19" s="62" t="s">
        <v>96</v>
      </c>
      <c r="V19" s="120">
        <f>'Aout Septembre'!V19</f>
        <v>16</v>
      </c>
      <c r="W19" s="13">
        <f t="shared" ca="1" si="0"/>
        <v>0</v>
      </c>
      <c r="X19" s="43" t="s">
        <v>2</v>
      </c>
      <c r="Y19" s="40"/>
      <c r="Z19" s="13"/>
      <c r="AA19" s="43"/>
      <c r="AB19" s="43"/>
    </row>
    <row r="20" spans="1:28">
      <c r="A20" s="190"/>
      <c r="B20" s="305">
        <v>42672</v>
      </c>
      <c r="C20" s="213"/>
      <c r="D20" s="214"/>
      <c r="E20" s="214"/>
      <c r="F20" s="214"/>
      <c r="G20" s="215"/>
      <c r="H20" s="216"/>
      <c r="I20" s="216"/>
      <c r="J20" s="217"/>
      <c r="K20" s="218"/>
      <c r="L20" s="260"/>
      <c r="M20" s="216"/>
      <c r="N20" s="216"/>
      <c r="O20" s="261"/>
      <c r="P20" s="262"/>
      <c r="Q20" s="262"/>
      <c r="R20" s="262"/>
      <c r="S20" s="263"/>
      <c r="T20" s="15" t="s">
        <v>96</v>
      </c>
      <c r="U20" s="62" t="s">
        <v>96</v>
      </c>
      <c r="V20" s="91">
        <f>'Aout Septembre'!V20</f>
        <v>17</v>
      </c>
      <c r="W20" s="13">
        <f t="shared" ca="1" si="0"/>
        <v>0</v>
      </c>
      <c r="X20" s="43" t="s">
        <v>2</v>
      </c>
      <c r="Y20" s="40"/>
      <c r="Z20" s="13"/>
      <c r="AA20" s="43"/>
      <c r="AB20" s="43"/>
    </row>
    <row r="21" spans="1:28">
      <c r="A21" s="190"/>
      <c r="B21" s="305">
        <v>42673</v>
      </c>
      <c r="C21" s="213"/>
      <c r="D21" s="214"/>
      <c r="E21" s="214"/>
      <c r="F21" s="214"/>
      <c r="G21" s="215"/>
      <c r="H21" s="216"/>
      <c r="I21" s="216"/>
      <c r="J21" s="217"/>
      <c r="K21" s="218"/>
      <c r="L21" s="260"/>
      <c r="M21" s="216"/>
      <c r="N21" s="216"/>
      <c r="O21" s="261"/>
      <c r="P21" s="262"/>
      <c r="Q21" s="262"/>
      <c r="R21" s="262"/>
      <c r="S21" s="263"/>
      <c r="T21" s="15" t="s">
        <v>96</v>
      </c>
      <c r="U21" s="62" t="s">
        <v>96</v>
      </c>
      <c r="V21" s="92">
        <f>'Aout Septembre'!V21</f>
        <v>18</v>
      </c>
      <c r="W21" s="13">
        <f t="shared" ca="1" si="0"/>
        <v>0</v>
      </c>
      <c r="X21" s="43" t="s">
        <v>2</v>
      </c>
      <c r="Y21" s="40"/>
      <c r="Z21" s="13"/>
      <c r="AA21" s="43"/>
      <c r="AB21" s="43"/>
    </row>
    <row r="22" spans="1:28">
      <c r="A22" s="190"/>
      <c r="B22" s="306">
        <v>42674</v>
      </c>
      <c r="C22" s="307"/>
      <c r="D22" s="308"/>
      <c r="E22" s="308"/>
      <c r="F22" s="308"/>
      <c r="G22" s="309"/>
      <c r="H22" s="310"/>
      <c r="I22" s="310"/>
      <c r="J22" s="311"/>
      <c r="K22" s="312"/>
      <c r="L22" s="313"/>
      <c r="M22" s="314"/>
      <c r="N22" s="314"/>
      <c r="O22" s="315"/>
      <c r="P22" s="316"/>
      <c r="Q22" s="316"/>
      <c r="R22" s="316"/>
      <c r="S22" s="317"/>
      <c r="T22" s="15" t="s">
        <v>96</v>
      </c>
      <c r="U22" s="62" t="s">
        <v>96</v>
      </c>
      <c r="V22" s="93">
        <f>'Aout Septembre'!V22</f>
        <v>19</v>
      </c>
      <c r="W22" s="13">
        <f t="shared" ca="1" si="0"/>
        <v>0</v>
      </c>
      <c r="X22" s="43" t="s">
        <v>2</v>
      </c>
      <c r="Y22" s="40"/>
      <c r="Z22" s="13"/>
      <c r="AA22" s="43"/>
      <c r="AB22" s="43"/>
    </row>
    <row r="23" spans="1:28">
      <c r="A23" s="190"/>
      <c r="B23" s="306">
        <v>42675</v>
      </c>
      <c r="C23" s="318"/>
      <c r="D23" s="319"/>
      <c r="E23" s="319"/>
      <c r="F23" s="319"/>
      <c r="G23" s="320"/>
      <c r="H23" s="314"/>
      <c r="I23" s="321"/>
      <c r="J23" s="322"/>
      <c r="K23" s="323"/>
      <c r="L23" s="313"/>
      <c r="M23" s="314"/>
      <c r="N23" s="314"/>
      <c r="O23" s="315"/>
      <c r="P23" s="316"/>
      <c r="Q23" s="316"/>
      <c r="R23" s="316"/>
      <c r="S23" s="317"/>
      <c r="T23" s="15" t="s">
        <v>96</v>
      </c>
      <c r="U23" s="62" t="s">
        <v>96</v>
      </c>
      <c r="V23" s="94">
        <f>'Aout Septembre'!V23</f>
        <v>20</v>
      </c>
      <c r="W23" s="13">
        <f t="shared" ca="1" si="0"/>
        <v>0</v>
      </c>
      <c r="X23" s="43" t="s">
        <v>2</v>
      </c>
      <c r="Y23" s="40"/>
      <c r="Z23" s="13"/>
      <c r="AA23" s="43"/>
      <c r="AB23" s="43"/>
    </row>
    <row r="24" spans="1:28">
      <c r="A24" s="190"/>
      <c r="B24" s="304">
        <v>42676</v>
      </c>
      <c r="C24" s="184"/>
      <c r="D24" s="185"/>
      <c r="E24" s="185"/>
      <c r="F24" s="185"/>
      <c r="G24" s="186"/>
      <c r="H24" s="180"/>
      <c r="I24" s="180"/>
      <c r="J24" s="187"/>
      <c r="K24" s="188"/>
      <c r="L24" s="179"/>
      <c r="M24" s="180"/>
      <c r="N24" s="180"/>
      <c r="O24" s="181"/>
      <c r="P24" s="182"/>
      <c r="Q24" s="182"/>
      <c r="R24" s="182"/>
      <c r="S24" s="183"/>
      <c r="T24" s="15">
        <f t="shared" si="4"/>
        <v>0</v>
      </c>
      <c r="U24" s="62">
        <f t="shared" si="5"/>
        <v>0</v>
      </c>
      <c r="V24" s="95">
        <f>'Aout Septembre'!V24</f>
        <v>21</v>
      </c>
      <c r="W24" s="13">
        <f t="shared" ca="1" si="0"/>
        <v>0</v>
      </c>
      <c r="X24" s="43" t="s">
        <v>2</v>
      </c>
      <c r="Y24" s="40"/>
      <c r="Z24" s="13"/>
      <c r="AA24" s="43"/>
    </row>
    <row r="25" spans="1:28">
      <c r="A25" s="190"/>
      <c r="B25" s="304">
        <v>42677</v>
      </c>
      <c r="C25" s="49"/>
      <c r="D25" s="11"/>
      <c r="E25" s="11"/>
      <c r="F25" s="11"/>
      <c r="G25" s="50"/>
      <c r="H25" s="8"/>
      <c r="I25" s="55"/>
      <c r="J25" s="9"/>
      <c r="K25" s="51"/>
      <c r="L25" s="50"/>
      <c r="M25" s="8"/>
      <c r="N25" s="55"/>
      <c r="O25" s="52"/>
      <c r="P25" s="12"/>
      <c r="Q25" s="12"/>
      <c r="R25" s="12"/>
      <c r="S25" s="53"/>
      <c r="T25" s="15">
        <f t="shared" si="4"/>
        <v>0</v>
      </c>
      <c r="U25" s="62">
        <f t="shared" si="5"/>
        <v>0</v>
      </c>
      <c r="V25" s="96">
        <f>'Aout Septembre'!V25</f>
        <v>22</v>
      </c>
      <c r="W25" s="13">
        <f t="shared" ca="1" si="0"/>
        <v>0</v>
      </c>
      <c r="X25" s="43" t="s">
        <v>2</v>
      </c>
      <c r="Y25" s="40"/>
      <c r="Z25" s="13"/>
      <c r="AA25" s="43"/>
    </row>
    <row r="26" spans="1:28">
      <c r="A26" s="190"/>
      <c r="B26" s="304">
        <v>42678</v>
      </c>
      <c r="C26" s="49"/>
      <c r="D26" s="11"/>
      <c r="E26" s="11"/>
      <c r="F26" s="11"/>
      <c r="G26" s="50"/>
      <c r="H26" s="8"/>
      <c r="I26" s="55"/>
      <c r="J26" s="9"/>
      <c r="K26" s="51"/>
      <c r="L26" s="7"/>
      <c r="M26" s="8"/>
      <c r="N26" s="8"/>
      <c r="O26" s="52"/>
      <c r="P26" s="12"/>
      <c r="Q26" s="12"/>
      <c r="R26" s="12"/>
      <c r="S26" s="53"/>
      <c r="T26" s="15">
        <f t="shared" si="4"/>
        <v>0</v>
      </c>
      <c r="U26" s="62">
        <f t="shared" si="5"/>
        <v>0</v>
      </c>
      <c r="V26" s="97">
        <f>'Aout Septembre'!V26</f>
        <v>23</v>
      </c>
      <c r="W26" s="13">
        <f t="shared" ca="1" si="0"/>
        <v>0</v>
      </c>
      <c r="X26" s="43" t="s">
        <v>2</v>
      </c>
      <c r="Y26" s="40"/>
      <c r="Z26" s="13"/>
      <c r="AA26" s="43"/>
    </row>
    <row r="27" spans="1:28">
      <c r="A27" s="190"/>
      <c r="B27" s="305">
        <v>42679</v>
      </c>
      <c r="C27" s="213"/>
      <c r="D27" s="214"/>
      <c r="E27" s="214"/>
      <c r="F27" s="214"/>
      <c r="G27" s="215"/>
      <c r="H27" s="216"/>
      <c r="I27" s="266"/>
      <c r="J27" s="217"/>
      <c r="K27" s="218"/>
      <c r="L27" s="260"/>
      <c r="M27" s="216"/>
      <c r="N27" s="216"/>
      <c r="O27" s="261"/>
      <c r="P27" s="262"/>
      <c r="Q27" s="262"/>
      <c r="R27" s="262"/>
      <c r="S27" s="263"/>
      <c r="T27" s="15" t="s">
        <v>96</v>
      </c>
      <c r="U27" s="62" t="s">
        <v>96</v>
      </c>
      <c r="V27" s="98">
        <f>'Aout Septembre'!V27</f>
        <v>24</v>
      </c>
      <c r="W27" s="13">
        <f t="shared" ca="1" si="0"/>
        <v>0</v>
      </c>
      <c r="X27" s="43" t="s">
        <v>2</v>
      </c>
      <c r="Y27" s="40"/>
      <c r="Z27" s="13"/>
      <c r="AA27" s="43"/>
    </row>
    <row r="28" spans="1:28">
      <c r="A28" s="190"/>
      <c r="B28" s="305">
        <v>42680</v>
      </c>
      <c r="C28" s="213"/>
      <c r="D28" s="214"/>
      <c r="E28" s="214"/>
      <c r="F28" s="214"/>
      <c r="G28" s="215"/>
      <c r="H28" s="216"/>
      <c r="I28" s="266"/>
      <c r="J28" s="217"/>
      <c r="K28" s="218"/>
      <c r="L28" s="260"/>
      <c r="M28" s="216"/>
      <c r="N28" s="216"/>
      <c r="O28" s="261"/>
      <c r="P28" s="262"/>
      <c r="Q28" s="262"/>
      <c r="R28" s="262"/>
      <c r="S28" s="263"/>
      <c r="T28" s="15" t="s">
        <v>96</v>
      </c>
      <c r="U28" s="62" t="s">
        <v>96</v>
      </c>
      <c r="V28" s="99">
        <f>'Aout Septembre'!V28</f>
        <v>25</v>
      </c>
      <c r="W28" s="13">
        <f t="shared" ca="1" si="0"/>
        <v>0</v>
      </c>
      <c r="X28" s="43" t="s">
        <v>2</v>
      </c>
      <c r="Y28" s="40"/>
      <c r="Z28" s="13"/>
      <c r="AA28" s="43"/>
    </row>
    <row r="29" spans="1:28">
      <c r="A29" s="190"/>
      <c r="B29" s="304">
        <v>42681</v>
      </c>
      <c r="C29" s="49"/>
      <c r="D29" s="11"/>
      <c r="E29" s="11"/>
      <c r="F29" s="11"/>
      <c r="G29" s="50"/>
      <c r="H29" s="8"/>
      <c r="I29" s="8"/>
      <c r="J29" s="9"/>
      <c r="K29" s="51"/>
      <c r="L29" s="179"/>
      <c r="M29" s="180"/>
      <c r="N29" s="180"/>
      <c r="O29" s="181"/>
      <c r="P29" s="182"/>
      <c r="Q29" s="182"/>
      <c r="R29" s="182"/>
      <c r="S29" s="183"/>
      <c r="T29" s="15">
        <f t="shared" si="4"/>
        <v>0</v>
      </c>
      <c r="U29" s="62">
        <f t="shared" si="5"/>
        <v>0</v>
      </c>
      <c r="V29" s="100">
        <f>'Aout Septembre'!V29</f>
        <v>26</v>
      </c>
      <c r="W29" s="13">
        <f t="shared" ca="1" si="0"/>
        <v>0</v>
      </c>
      <c r="X29" s="43" t="s">
        <v>2</v>
      </c>
      <c r="Y29" s="40"/>
      <c r="Z29" s="13"/>
      <c r="AA29" s="43"/>
    </row>
    <row r="30" spans="1:28">
      <c r="A30" s="190"/>
      <c r="B30" s="304">
        <v>42682</v>
      </c>
      <c r="C30" s="184"/>
      <c r="D30" s="185"/>
      <c r="E30" s="185"/>
      <c r="F30" s="185"/>
      <c r="G30" s="186"/>
      <c r="H30" s="180"/>
      <c r="I30" s="180"/>
      <c r="J30" s="187"/>
      <c r="K30" s="188"/>
      <c r="L30" s="179"/>
      <c r="M30" s="180"/>
      <c r="N30" s="180"/>
      <c r="O30" s="181"/>
      <c r="P30" s="182"/>
      <c r="Q30" s="182"/>
      <c r="R30" s="182"/>
      <c r="S30" s="183"/>
      <c r="T30" s="15">
        <f t="shared" si="4"/>
        <v>0</v>
      </c>
      <c r="U30" s="62">
        <f t="shared" si="5"/>
        <v>0</v>
      </c>
      <c r="V30" s="101">
        <f>'Aout Septembre'!V30</f>
        <v>27</v>
      </c>
      <c r="W30" s="13">
        <f t="shared" ca="1" si="0"/>
        <v>0</v>
      </c>
      <c r="X30" s="43" t="s">
        <v>2</v>
      </c>
      <c r="Y30" s="40"/>
      <c r="Z30" s="13"/>
      <c r="AA30" s="43"/>
    </row>
    <row r="31" spans="1:28">
      <c r="A31" s="190"/>
      <c r="B31" s="304">
        <v>42683</v>
      </c>
      <c r="C31" s="184"/>
      <c r="D31" s="185"/>
      <c r="E31" s="185"/>
      <c r="F31" s="185"/>
      <c r="G31" s="186"/>
      <c r="H31" s="180"/>
      <c r="I31" s="180"/>
      <c r="J31" s="187"/>
      <c r="K31" s="188"/>
      <c r="L31" s="179"/>
      <c r="M31" s="180"/>
      <c r="N31" s="180"/>
      <c r="O31" s="181"/>
      <c r="P31" s="182"/>
      <c r="Q31" s="182"/>
      <c r="R31" s="182"/>
      <c r="S31" s="183"/>
      <c r="T31" s="15">
        <f t="shared" si="4"/>
        <v>0</v>
      </c>
      <c r="U31" s="62">
        <f t="shared" si="5"/>
        <v>0</v>
      </c>
      <c r="V31" s="102">
        <f>'Aout Septembre'!V31</f>
        <v>28</v>
      </c>
      <c r="W31" s="13">
        <f t="shared" ca="1" si="0"/>
        <v>0</v>
      </c>
      <c r="X31" s="43" t="s">
        <v>2</v>
      </c>
      <c r="Y31" s="41"/>
      <c r="Z31" s="13"/>
      <c r="AA31" s="43"/>
    </row>
    <row r="32" spans="1:28">
      <c r="A32" s="190"/>
      <c r="B32" s="304">
        <v>42684</v>
      </c>
      <c r="C32" s="49"/>
      <c r="D32" s="11"/>
      <c r="E32" s="11"/>
      <c r="F32" s="11"/>
      <c r="G32" s="50"/>
      <c r="H32" s="8"/>
      <c r="I32" s="8"/>
      <c r="J32" s="9"/>
      <c r="K32" s="51"/>
      <c r="L32" s="7"/>
      <c r="M32" s="8"/>
      <c r="N32" s="8"/>
      <c r="O32" s="52"/>
      <c r="P32" s="12"/>
      <c r="Q32" s="12"/>
      <c r="R32" s="12"/>
      <c r="S32" s="53"/>
      <c r="T32" s="15">
        <f t="shared" si="4"/>
        <v>0</v>
      </c>
      <c r="U32" s="62">
        <f t="shared" si="5"/>
        <v>0</v>
      </c>
      <c r="V32" s="121">
        <f>'Aout Septembre'!V32</f>
        <v>29</v>
      </c>
      <c r="W32" s="13">
        <f t="shared" ca="1" si="0"/>
        <v>0</v>
      </c>
      <c r="X32" s="43" t="s">
        <v>2</v>
      </c>
      <c r="Y32" s="41"/>
      <c r="Z32" s="13"/>
      <c r="AA32" s="43"/>
    </row>
    <row r="33" spans="1:27">
      <c r="A33" s="190"/>
      <c r="B33" s="306">
        <v>42685</v>
      </c>
      <c r="C33" s="307"/>
      <c r="D33" s="308"/>
      <c r="E33" s="308"/>
      <c r="F33" s="308"/>
      <c r="G33" s="309"/>
      <c r="H33" s="310"/>
      <c r="I33" s="310"/>
      <c r="J33" s="311"/>
      <c r="K33" s="312"/>
      <c r="L33" s="324"/>
      <c r="M33" s="310"/>
      <c r="N33" s="310"/>
      <c r="O33" s="325"/>
      <c r="P33" s="326"/>
      <c r="Q33" s="326"/>
      <c r="R33" s="326"/>
      <c r="S33" s="327"/>
      <c r="T33" s="15">
        <f t="shared" si="4"/>
        <v>0</v>
      </c>
      <c r="U33" s="62">
        <f t="shared" si="5"/>
        <v>0</v>
      </c>
      <c r="V33" s="122">
        <f>'Aout Septembre'!V33</f>
        <v>30</v>
      </c>
      <c r="W33" s="13">
        <f t="shared" ca="1" si="0"/>
        <v>0</v>
      </c>
      <c r="X33" s="43" t="s">
        <v>2</v>
      </c>
      <c r="Y33" s="41"/>
      <c r="Z33" s="13"/>
      <c r="AA33" s="43"/>
    </row>
    <row r="34" spans="1:27">
      <c r="A34" s="190"/>
      <c r="B34" s="305">
        <v>42686</v>
      </c>
      <c r="C34" s="213"/>
      <c r="D34" s="214"/>
      <c r="E34" s="214"/>
      <c r="F34" s="214"/>
      <c r="G34" s="215"/>
      <c r="H34" s="216"/>
      <c r="I34" s="216"/>
      <c r="J34" s="217"/>
      <c r="K34" s="218"/>
      <c r="L34" s="260"/>
      <c r="M34" s="216"/>
      <c r="N34" s="216"/>
      <c r="O34" s="261"/>
      <c r="P34" s="262"/>
      <c r="Q34" s="262"/>
      <c r="R34" s="262"/>
      <c r="S34" s="263"/>
      <c r="T34" s="15" t="s">
        <v>96</v>
      </c>
      <c r="U34" s="62" t="s">
        <v>96</v>
      </c>
      <c r="V34" s="123">
        <f>'Aout Septembre'!V34</f>
        <v>31</v>
      </c>
      <c r="W34" s="13">
        <f t="shared" ca="1" si="0"/>
        <v>0</v>
      </c>
      <c r="X34" s="43" t="s">
        <v>2</v>
      </c>
      <c r="Z34" s="13"/>
      <c r="AA34" s="43"/>
    </row>
    <row r="35" spans="1:27" ht="15.75" thickBot="1">
      <c r="A35" s="190"/>
      <c r="B35" s="305">
        <v>42687</v>
      </c>
      <c r="C35" s="278"/>
      <c r="D35" s="279"/>
      <c r="E35" s="279"/>
      <c r="F35" s="280"/>
      <c r="G35" s="281"/>
      <c r="H35" s="282"/>
      <c r="I35" s="282"/>
      <c r="J35" s="283"/>
      <c r="K35" s="284"/>
      <c r="L35" s="285"/>
      <c r="M35" s="282"/>
      <c r="N35" s="282"/>
      <c r="O35" s="286"/>
      <c r="P35" s="287"/>
      <c r="Q35" s="288"/>
      <c r="R35" s="288"/>
      <c r="S35" s="289"/>
      <c r="T35" s="15" t="s">
        <v>96</v>
      </c>
      <c r="U35" s="62" t="s">
        <v>96</v>
      </c>
      <c r="V35" s="39">
        <f>'Aout Septembre'!V35</f>
        <v>32</v>
      </c>
      <c r="W35" s="13">
        <f t="shared" ca="1" si="0"/>
        <v>0</v>
      </c>
      <c r="X35" s="43" t="s">
        <v>2</v>
      </c>
      <c r="Z35" s="13"/>
      <c r="AA35" s="43"/>
    </row>
    <row r="36" spans="1:27">
      <c r="V36" s="73"/>
      <c r="W36" s="74"/>
      <c r="X36" s="43"/>
      <c r="Z36" s="66"/>
    </row>
    <row r="37" spans="1:27">
      <c r="V37" s="73" t="s">
        <v>94</v>
      </c>
      <c r="W37" s="62">
        <f>SUM(T5:U35)</f>
        <v>0</v>
      </c>
      <c r="X37" s="43" t="s">
        <v>2</v>
      </c>
      <c r="Z37" s="66"/>
    </row>
    <row r="38" spans="1:27">
      <c r="V38" s="73" t="s">
        <v>95</v>
      </c>
      <c r="W38" s="21">
        <f ca="1">SUM(W4:W35,Z4:Z13)</f>
        <v>0</v>
      </c>
      <c r="X38" s="43" t="s">
        <v>2</v>
      </c>
      <c r="Z38" s="66"/>
    </row>
    <row r="39" spans="1:27">
      <c r="V39" s="73"/>
      <c r="W39" s="75"/>
      <c r="X39" s="75"/>
      <c r="Z39" s="66"/>
    </row>
    <row r="40" spans="1:27">
      <c r="V40" s="40"/>
      <c r="W40" s="62"/>
      <c r="X40" s="61"/>
      <c r="Z40" s="66"/>
    </row>
    <row r="41" spans="1:27">
      <c r="V41" s="40"/>
      <c r="W41" s="75"/>
      <c r="X41" s="75"/>
      <c r="Z41" s="66"/>
    </row>
    <row r="42" spans="1:27">
      <c r="V42" s="40"/>
      <c r="W42" s="75"/>
      <c r="X42" s="75"/>
      <c r="Z42" s="66"/>
    </row>
    <row r="43" spans="1:27">
      <c r="V43" s="40"/>
      <c r="W43" s="75"/>
      <c r="X43" s="75"/>
      <c r="Z43" s="66"/>
    </row>
    <row r="44" spans="1:27">
      <c r="Z44" s="66"/>
    </row>
    <row r="45" spans="1:27">
      <c r="Z45" s="66"/>
    </row>
    <row r="46" spans="1:27">
      <c r="Z46" s="66"/>
    </row>
    <row r="47" spans="1:27">
      <c r="Z47" s="66"/>
    </row>
    <row r="48" spans="1:27">
      <c r="Z48" s="66"/>
    </row>
    <row r="57" spans="1:55" s="18" customFormat="1">
      <c r="A57" s="29"/>
      <c r="B57" s="33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4"/>
      <c r="U57" s="13"/>
      <c r="V57" s="32"/>
      <c r="W57" s="16"/>
      <c r="X57" s="16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</row>
    <row r="58" spans="1:55" s="18" customFormat="1">
      <c r="A58" s="29"/>
      <c r="B58" s="33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4"/>
      <c r="U58" s="13"/>
      <c r="V58" s="32"/>
      <c r="W58" s="16"/>
      <c r="X58" s="16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</row>
  </sheetData>
  <sheetProtection formatCells="0" selectLockedCells="1"/>
  <mergeCells count="19">
    <mergeCell ref="K1:K3"/>
    <mergeCell ref="C1:C4"/>
    <mergeCell ref="D1:D4"/>
    <mergeCell ref="E1:E4"/>
    <mergeCell ref="F1:F4"/>
    <mergeCell ref="G1:G3"/>
    <mergeCell ref="G4:J4"/>
    <mergeCell ref="H1:H3"/>
    <mergeCell ref="I1:I3"/>
    <mergeCell ref="J1:J3"/>
    <mergeCell ref="O1:O3"/>
    <mergeCell ref="P1:P4"/>
    <mergeCell ref="Q1:Q4"/>
    <mergeCell ref="R1:R4"/>
    <mergeCell ref="S1:S4"/>
    <mergeCell ref="L4:O4"/>
    <mergeCell ref="L1:L3"/>
    <mergeCell ref="M1:M3"/>
    <mergeCell ref="N1:N3"/>
  </mergeCells>
  <conditionalFormatting sqref="T1:U1048576">
    <cfRule type="containsText" dxfId="139" priority="9" operator="containsText" text="V">
      <formula>NOT(ISERROR(SEARCH("V",T1)))</formula>
    </cfRule>
    <cfRule type="cellIs" dxfId="138" priority="10" operator="equal">
      <formula>0</formula>
    </cfRule>
  </conditionalFormatting>
  <dataValidations count="1">
    <dataValidation allowBlank="1" showErrorMessage="1" prompt="_x000a_" sqref="V1"/>
  </dataValidations>
  <pageMargins left="0.7" right="0.7" top="0.75" bottom="0.75" header="0.3" footer="0.3"/>
  <pageSetup paperSize="9" orientation="portrait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6"/>
  <dimension ref="A1:BC58"/>
  <sheetViews>
    <sheetView topLeftCell="A12" zoomScale="90" zoomScaleNormal="90" zoomScaleSheetLayoutView="80" workbookViewId="0">
      <selection activeCell="T36" sqref="T36"/>
    </sheetView>
  </sheetViews>
  <sheetFormatPr baseColWidth="10" defaultRowHeight="15"/>
  <cols>
    <col min="1" max="1" width="4" style="29" customWidth="1"/>
    <col min="2" max="2" width="27.140625" style="30" customWidth="1"/>
    <col min="3" max="6" width="3.140625" style="31" customWidth="1"/>
    <col min="7" max="19" width="3.140625" style="29" customWidth="1"/>
    <col min="20" max="20" width="3.140625" style="28" customWidth="1"/>
    <col min="21" max="21" width="3.140625" style="13" customWidth="1"/>
    <col min="22" max="22" width="22.140625" style="32" customWidth="1"/>
    <col min="23" max="23" width="11.85546875" style="16" bestFit="1" customWidth="1"/>
    <col min="24" max="24" width="11.42578125" style="16"/>
    <col min="25" max="25" width="22.28515625" style="20" customWidth="1"/>
    <col min="26" max="27" width="12" style="20" customWidth="1"/>
    <col min="28" max="28" width="2.140625" style="20" customWidth="1"/>
    <col min="29" max="55" width="3.7109375" style="20" customWidth="1"/>
    <col min="56" max="16384" width="11.42578125" style="20"/>
  </cols>
  <sheetData>
    <row r="1" spans="1:55" ht="15" customHeight="1">
      <c r="A1" s="302" t="s">
        <v>33</v>
      </c>
      <c r="B1" s="46"/>
      <c r="C1" s="346" t="s">
        <v>16</v>
      </c>
      <c r="D1" s="346" t="s">
        <v>17</v>
      </c>
      <c r="E1" s="346" t="s">
        <v>18</v>
      </c>
      <c r="F1" s="346" t="s">
        <v>19</v>
      </c>
      <c r="G1" s="347" t="s">
        <v>20</v>
      </c>
      <c r="H1" s="347" t="s">
        <v>21</v>
      </c>
      <c r="I1" s="347" t="s">
        <v>22</v>
      </c>
      <c r="J1" s="347" t="s">
        <v>23</v>
      </c>
      <c r="K1" s="347" t="s">
        <v>25</v>
      </c>
      <c r="L1" s="347" t="s">
        <v>24</v>
      </c>
      <c r="M1" s="347" t="s">
        <v>26</v>
      </c>
      <c r="N1" s="347" t="s">
        <v>27</v>
      </c>
      <c r="O1" s="347" t="s">
        <v>28</v>
      </c>
      <c r="P1" s="346" t="s">
        <v>29</v>
      </c>
      <c r="Q1" s="346" t="s">
        <v>30</v>
      </c>
      <c r="R1" s="346" t="s">
        <v>31</v>
      </c>
      <c r="S1" s="346" t="s">
        <v>32</v>
      </c>
      <c r="V1" s="105"/>
    </row>
    <row r="2" spans="1:55">
      <c r="A2" s="302"/>
      <c r="B2" s="47"/>
      <c r="C2" s="346"/>
      <c r="D2" s="346"/>
      <c r="E2" s="346"/>
      <c r="F2" s="346"/>
      <c r="G2" s="347"/>
      <c r="H2" s="347"/>
      <c r="I2" s="347"/>
      <c r="J2" s="347"/>
      <c r="K2" s="347"/>
      <c r="L2" s="347"/>
      <c r="M2" s="347"/>
      <c r="N2" s="347"/>
      <c r="O2" s="347"/>
      <c r="P2" s="346"/>
      <c r="Q2" s="346"/>
      <c r="R2" s="346"/>
      <c r="S2" s="346"/>
      <c r="T2" s="14"/>
      <c r="Z2" s="66"/>
    </row>
    <row r="3" spans="1:55" ht="15.75" thickBot="1">
      <c r="A3" s="302"/>
      <c r="B3" s="47"/>
      <c r="C3" s="346"/>
      <c r="D3" s="346"/>
      <c r="E3" s="346"/>
      <c r="F3" s="346"/>
      <c r="G3" s="347"/>
      <c r="H3" s="347"/>
      <c r="I3" s="347"/>
      <c r="J3" s="347"/>
      <c r="K3" s="347"/>
      <c r="L3" s="347"/>
      <c r="M3" s="347"/>
      <c r="N3" s="347"/>
      <c r="O3" s="347"/>
      <c r="P3" s="346"/>
      <c r="Q3" s="346"/>
      <c r="R3" s="346"/>
      <c r="S3" s="346"/>
      <c r="T3" s="14"/>
      <c r="V3" s="81" t="s">
        <v>82</v>
      </c>
      <c r="W3" s="17"/>
      <c r="Y3" s="81" t="s">
        <v>81</v>
      </c>
      <c r="Z3" s="17"/>
      <c r="AA3" s="16"/>
      <c r="AB3" s="16"/>
    </row>
    <row r="4" spans="1:55" ht="15.75" thickBot="1">
      <c r="A4" s="13"/>
      <c r="B4" s="45"/>
      <c r="C4" s="346"/>
      <c r="D4" s="346"/>
      <c r="E4" s="346"/>
      <c r="F4" s="346"/>
      <c r="G4" s="348" t="s">
        <v>0</v>
      </c>
      <c r="H4" s="349"/>
      <c r="I4" s="349"/>
      <c r="J4" s="350"/>
      <c r="K4" s="48"/>
      <c r="L4" s="348" t="s">
        <v>1</v>
      </c>
      <c r="M4" s="349"/>
      <c r="N4" s="349"/>
      <c r="O4" s="350"/>
      <c r="P4" s="346"/>
      <c r="Q4" s="346"/>
      <c r="R4" s="346"/>
      <c r="S4" s="346"/>
      <c r="V4" s="34" t="str">
        <f>'Aout Septembre'!V4</f>
        <v>CAP Pâtisserie</v>
      </c>
      <c r="W4" s="13">
        <f t="shared" ref="W4:W35" ca="1" si="0">CompteCouleurFond2($C$5:$S$35,V4)</f>
        <v>0</v>
      </c>
      <c r="X4" s="43" t="s">
        <v>2</v>
      </c>
      <c r="Y4" s="160" t="str">
        <f>'Aout Septembre'!Y4</f>
        <v>SR1</v>
      </c>
      <c r="Z4" s="13">
        <f t="shared" ref="Z4:Z13" ca="1" si="1">CompteCouleurFond2($C$5:$S$35,Y4)</f>
        <v>0</v>
      </c>
      <c r="AA4" s="43" t="s">
        <v>2</v>
      </c>
      <c r="AB4" s="43"/>
    </row>
    <row r="5" spans="1:55">
      <c r="A5" s="189"/>
      <c r="B5" s="57">
        <v>42688</v>
      </c>
      <c r="C5" s="141"/>
      <c r="D5" s="142"/>
      <c r="E5" s="142"/>
      <c r="F5" s="142"/>
      <c r="G5" s="143"/>
      <c r="H5" s="55"/>
      <c r="I5" s="55"/>
      <c r="J5" s="144"/>
      <c r="K5" s="145"/>
      <c r="L5" s="175"/>
      <c r="M5" s="172"/>
      <c r="N5" s="172"/>
      <c r="O5" s="176"/>
      <c r="P5" s="177"/>
      <c r="Q5" s="177"/>
      <c r="R5" s="177"/>
      <c r="S5" s="178"/>
      <c r="T5" s="15">
        <f>SUM(C5:J5)</f>
        <v>0</v>
      </c>
      <c r="U5" s="62">
        <f>SUM(K5:S5)</f>
        <v>0</v>
      </c>
      <c r="V5" s="35" t="str">
        <f>'Aout Septembre'!V5</f>
        <v>CAP Blanchisserie</v>
      </c>
      <c r="W5" s="13">
        <f t="shared" ca="1" si="0"/>
        <v>0</v>
      </c>
      <c r="X5" s="43" t="s">
        <v>2</v>
      </c>
      <c r="Y5" s="161" t="str">
        <f>'Aout Septembre'!Y5</f>
        <v>SR2</v>
      </c>
      <c r="Z5" s="13">
        <f t="shared" ca="1" si="1"/>
        <v>0</v>
      </c>
      <c r="AA5" s="43" t="s">
        <v>2</v>
      </c>
      <c r="AB5" s="43"/>
      <c r="AC5" s="36"/>
      <c r="AE5" s="36"/>
      <c r="AG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>
      <c r="A6" s="189"/>
      <c r="B6" s="57">
        <v>42689</v>
      </c>
      <c r="C6" s="184"/>
      <c r="D6" s="185"/>
      <c r="E6" s="185"/>
      <c r="F6" s="185"/>
      <c r="G6" s="186"/>
      <c r="H6" s="180"/>
      <c r="I6" s="180"/>
      <c r="J6" s="187"/>
      <c r="K6" s="188"/>
      <c r="L6" s="179"/>
      <c r="M6" s="180"/>
      <c r="N6" s="180"/>
      <c r="O6" s="181"/>
      <c r="P6" s="182"/>
      <c r="Q6" s="182"/>
      <c r="R6" s="182"/>
      <c r="S6" s="183"/>
      <c r="T6" s="15">
        <f t="shared" ref="T6:T31" si="2">SUM(C6:J6)</f>
        <v>0</v>
      </c>
      <c r="U6" s="62">
        <f t="shared" ref="U6:U31" si="3">SUM(K6:S6)</f>
        <v>0</v>
      </c>
      <c r="V6" s="37" t="str">
        <f>'Aout Septembre'!V6</f>
        <v>CAP Boucherie</v>
      </c>
      <c r="W6" s="13">
        <f t="shared" ca="1" si="0"/>
        <v>0</v>
      </c>
      <c r="X6" s="43" t="s">
        <v>2</v>
      </c>
      <c r="Y6" s="163" t="str">
        <f>'Aout Septembre'!Y6</f>
        <v>SR3</v>
      </c>
      <c r="Z6" s="13">
        <f t="shared" ca="1" si="1"/>
        <v>0</v>
      </c>
      <c r="AA6" s="43" t="s">
        <v>2</v>
      </c>
      <c r="AB6" s="43"/>
    </row>
    <row r="7" spans="1:55">
      <c r="A7" s="189"/>
      <c r="B7" s="57">
        <v>42690</v>
      </c>
      <c r="C7" s="184"/>
      <c r="D7" s="185"/>
      <c r="E7" s="185"/>
      <c r="F7" s="185"/>
      <c r="G7" s="186"/>
      <c r="H7" s="180"/>
      <c r="I7" s="180"/>
      <c r="J7" s="187"/>
      <c r="K7" s="188"/>
      <c r="L7" s="179"/>
      <c r="M7" s="180"/>
      <c r="N7" s="180"/>
      <c r="O7" s="181"/>
      <c r="P7" s="182"/>
      <c r="Q7" s="182"/>
      <c r="R7" s="182"/>
      <c r="S7" s="183"/>
      <c r="T7" s="15">
        <f t="shared" si="2"/>
        <v>0</v>
      </c>
      <c r="U7" s="62">
        <f t="shared" si="3"/>
        <v>0</v>
      </c>
      <c r="V7" s="107" t="str">
        <f>'Aout Septembre'!V7</f>
        <v>CAP Charcuterie</v>
      </c>
      <c r="W7" s="13">
        <f t="shared" ca="1" si="0"/>
        <v>0</v>
      </c>
      <c r="X7" s="43" t="s">
        <v>2</v>
      </c>
      <c r="Y7" s="165" t="str">
        <f>'Aout Septembre'!Y7</f>
        <v>SR4</v>
      </c>
      <c r="Z7" s="13">
        <f t="shared" ca="1" si="1"/>
        <v>0</v>
      </c>
      <c r="AA7" s="43" t="s">
        <v>2</v>
      </c>
      <c r="AB7" s="43"/>
    </row>
    <row r="8" spans="1:55" ht="15" customHeight="1">
      <c r="A8" s="190"/>
      <c r="B8" s="57">
        <v>42691</v>
      </c>
      <c r="C8" s="49"/>
      <c r="D8" s="11"/>
      <c r="E8" s="11"/>
      <c r="F8" s="11"/>
      <c r="G8" s="50"/>
      <c r="H8" s="8"/>
      <c r="I8" s="8"/>
      <c r="J8" s="9"/>
      <c r="K8" s="51"/>
      <c r="L8" s="7"/>
      <c r="M8" s="8"/>
      <c r="N8" s="8"/>
      <c r="O8" s="52"/>
      <c r="P8" s="12"/>
      <c r="Q8" s="12"/>
      <c r="R8" s="12"/>
      <c r="S8" s="53"/>
      <c r="T8" s="15">
        <f t="shared" si="2"/>
        <v>0</v>
      </c>
      <c r="U8" s="62">
        <f t="shared" si="3"/>
        <v>0</v>
      </c>
      <c r="V8" s="108">
        <f>'Aout Septembre'!V8</f>
        <v>5</v>
      </c>
      <c r="W8" s="13">
        <f t="shared" ca="1" si="0"/>
        <v>0</v>
      </c>
      <c r="X8" s="43" t="s">
        <v>2</v>
      </c>
      <c r="Y8" s="164" t="str">
        <f>'Aout Septembre'!Y8</f>
        <v>SR5</v>
      </c>
      <c r="Z8" s="13">
        <f t="shared" ca="1" si="1"/>
        <v>0</v>
      </c>
      <c r="AA8" s="43" t="s">
        <v>2</v>
      </c>
      <c r="AB8" s="43"/>
      <c r="AF8" s="38"/>
    </row>
    <row r="9" spans="1:55">
      <c r="A9" s="190"/>
      <c r="B9" s="57">
        <v>42692</v>
      </c>
      <c r="C9" s="49"/>
      <c r="D9" s="11"/>
      <c r="E9" s="11"/>
      <c r="F9" s="11"/>
      <c r="G9" s="50"/>
      <c r="H9" s="8"/>
      <c r="I9" s="8"/>
      <c r="J9" s="9"/>
      <c r="K9" s="51"/>
      <c r="L9" s="7"/>
      <c r="M9" s="8"/>
      <c r="N9" s="8"/>
      <c r="O9" s="52"/>
      <c r="P9" s="12"/>
      <c r="Q9" s="12"/>
      <c r="R9" s="12"/>
      <c r="S9" s="53"/>
      <c r="T9" s="15">
        <f t="shared" si="2"/>
        <v>0</v>
      </c>
      <c r="U9" s="62">
        <f t="shared" si="3"/>
        <v>0</v>
      </c>
      <c r="V9" s="109">
        <f>'Aout Septembre'!V9</f>
        <v>6</v>
      </c>
      <c r="W9" s="13">
        <f t="shared" ca="1" si="0"/>
        <v>0</v>
      </c>
      <c r="X9" s="43" t="s">
        <v>2</v>
      </c>
      <c r="Y9" s="166" t="str">
        <f>'Aout Septembre'!Y9</f>
        <v>SR6</v>
      </c>
      <c r="Z9" s="13">
        <f t="shared" ca="1" si="1"/>
        <v>0</v>
      </c>
      <c r="AA9" s="43" t="s">
        <v>2</v>
      </c>
      <c r="AB9" s="43"/>
    </row>
    <row r="10" spans="1:55">
      <c r="A10" s="190"/>
      <c r="B10" s="212">
        <v>42693</v>
      </c>
      <c r="C10" s="213"/>
      <c r="D10" s="214"/>
      <c r="E10" s="214"/>
      <c r="F10" s="214"/>
      <c r="G10" s="215"/>
      <c r="H10" s="216"/>
      <c r="I10" s="216"/>
      <c r="J10" s="217"/>
      <c r="K10" s="218"/>
      <c r="L10" s="260"/>
      <c r="M10" s="216"/>
      <c r="N10" s="216"/>
      <c r="O10" s="261"/>
      <c r="P10" s="262"/>
      <c r="Q10" s="262"/>
      <c r="R10" s="262"/>
      <c r="S10" s="263"/>
      <c r="T10" s="15" t="s">
        <v>96</v>
      </c>
      <c r="U10" s="13" t="s">
        <v>96</v>
      </c>
      <c r="V10" s="110">
        <f>'Aout Septembre'!V10</f>
        <v>7</v>
      </c>
      <c r="W10" s="13">
        <f t="shared" ca="1" si="0"/>
        <v>0</v>
      </c>
      <c r="X10" s="43" t="s">
        <v>2</v>
      </c>
      <c r="Y10" s="162" t="str">
        <f>'Aout Septembre'!Y10</f>
        <v>SR7</v>
      </c>
      <c r="Z10" s="13">
        <f t="shared" ca="1" si="1"/>
        <v>0</v>
      </c>
      <c r="AA10" s="43" t="s">
        <v>2</v>
      </c>
      <c r="AB10" s="43"/>
    </row>
    <row r="11" spans="1:55">
      <c r="A11" s="190"/>
      <c r="B11" s="212">
        <v>42694</v>
      </c>
      <c r="C11" s="213"/>
      <c r="D11" s="214"/>
      <c r="E11" s="214"/>
      <c r="F11" s="214"/>
      <c r="G11" s="215"/>
      <c r="H11" s="216"/>
      <c r="I11" s="216"/>
      <c r="J11" s="217"/>
      <c r="K11" s="218"/>
      <c r="L11" s="260"/>
      <c r="M11" s="216"/>
      <c r="N11" s="216"/>
      <c r="O11" s="261"/>
      <c r="P11" s="262"/>
      <c r="Q11" s="262"/>
      <c r="R11" s="262"/>
      <c r="S11" s="263"/>
      <c r="T11" s="15" t="s">
        <v>96</v>
      </c>
      <c r="U11" s="13" t="s">
        <v>96</v>
      </c>
      <c r="V11" s="111">
        <f>'Aout Septembre'!V11</f>
        <v>8</v>
      </c>
      <c r="W11" s="13">
        <f t="shared" ca="1" si="0"/>
        <v>0</v>
      </c>
      <c r="X11" s="43" t="s">
        <v>2</v>
      </c>
      <c r="Y11" s="167" t="str">
        <f>'Aout Septembre'!Y11</f>
        <v>SR8</v>
      </c>
      <c r="Z11" s="13">
        <f t="shared" ca="1" si="1"/>
        <v>0</v>
      </c>
      <c r="AA11" s="43" t="s">
        <v>2</v>
      </c>
      <c r="AB11" s="43"/>
    </row>
    <row r="12" spans="1:55">
      <c r="A12" s="190"/>
      <c r="B12" s="57">
        <v>42695</v>
      </c>
      <c r="C12" s="49"/>
      <c r="D12" s="11"/>
      <c r="E12" s="11"/>
      <c r="F12" s="11"/>
      <c r="G12" s="50"/>
      <c r="H12" s="8"/>
      <c r="I12" s="8"/>
      <c r="J12" s="9"/>
      <c r="K12" s="51"/>
      <c r="L12" s="179"/>
      <c r="M12" s="180"/>
      <c r="N12" s="180"/>
      <c r="O12" s="181"/>
      <c r="P12" s="182"/>
      <c r="Q12" s="182"/>
      <c r="R12" s="182"/>
      <c r="S12" s="183"/>
      <c r="T12" s="15">
        <f t="shared" si="2"/>
        <v>0</v>
      </c>
      <c r="U12" s="62">
        <f t="shared" si="3"/>
        <v>0</v>
      </c>
      <c r="V12" s="112">
        <f>'Aout Septembre'!V12</f>
        <v>9</v>
      </c>
      <c r="W12" s="13">
        <f t="shared" ca="1" si="0"/>
        <v>0</v>
      </c>
      <c r="X12" s="43" t="s">
        <v>2</v>
      </c>
      <c r="Y12" s="113" t="str">
        <f>'Aout Septembre'!Y12</f>
        <v>SR9</v>
      </c>
      <c r="Z12" s="13">
        <f t="shared" ca="1" si="1"/>
        <v>0</v>
      </c>
      <c r="AA12" s="43" t="s">
        <v>2</v>
      </c>
      <c r="AB12" s="43"/>
    </row>
    <row r="13" spans="1:55">
      <c r="A13" s="190"/>
      <c r="B13" s="57">
        <v>42696</v>
      </c>
      <c r="C13" s="184"/>
      <c r="D13" s="185"/>
      <c r="E13" s="185"/>
      <c r="F13" s="185"/>
      <c r="G13" s="186"/>
      <c r="H13" s="180"/>
      <c r="I13" s="180"/>
      <c r="J13" s="187"/>
      <c r="K13" s="188"/>
      <c r="L13" s="179"/>
      <c r="M13" s="180"/>
      <c r="N13" s="180"/>
      <c r="O13" s="181"/>
      <c r="P13" s="182"/>
      <c r="Q13" s="182"/>
      <c r="R13" s="182"/>
      <c r="S13" s="183"/>
      <c r="T13" s="15">
        <f t="shared" si="2"/>
        <v>0</v>
      </c>
      <c r="U13" s="62">
        <f t="shared" si="3"/>
        <v>0</v>
      </c>
      <c r="V13" s="114">
        <f>'Aout Septembre'!V13</f>
        <v>10</v>
      </c>
      <c r="W13" s="13">
        <f t="shared" ca="1" si="0"/>
        <v>0</v>
      </c>
      <c r="X13" s="43" t="s">
        <v>2</v>
      </c>
      <c r="Y13" s="115" t="str">
        <f>'Aout Septembre'!Y13</f>
        <v>SR10</v>
      </c>
      <c r="Z13" s="13">
        <f t="shared" ca="1" si="1"/>
        <v>0</v>
      </c>
      <c r="AA13" s="43" t="s">
        <v>2</v>
      </c>
      <c r="AB13" s="43"/>
    </row>
    <row r="14" spans="1:55">
      <c r="A14" s="190"/>
      <c r="B14" s="57">
        <v>42697</v>
      </c>
      <c r="C14" s="184"/>
      <c r="D14" s="185"/>
      <c r="E14" s="185"/>
      <c r="F14" s="185"/>
      <c r="G14" s="186"/>
      <c r="H14" s="180"/>
      <c r="I14" s="180"/>
      <c r="J14" s="187"/>
      <c r="K14" s="188"/>
      <c r="L14" s="179"/>
      <c r="M14" s="180"/>
      <c r="N14" s="180"/>
      <c r="O14" s="181"/>
      <c r="P14" s="182"/>
      <c r="Q14" s="182"/>
      <c r="R14" s="182"/>
      <c r="S14" s="183"/>
      <c r="T14" s="15">
        <f t="shared" si="2"/>
        <v>0</v>
      </c>
      <c r="U14" s="62">
        <f t="shared" si="3"/>
        <v>0</v>
      </c>
      <c r="V14" s="80">
        <f>'Aout Septembre'!V14</f>
        <v>11</v>
      </c>
      <c r="W14" s="13">
        <f t="shared" ca="1" si="0"/>
        <v>0</v>
      </c>
      <c r="X14" s="43" t="s">
        <v>2</v>
      </c>
      <c r="Y14" s="40"/>
      <c r="Z14" s="13"/>
      <c r="AA14" s="43"/>
      <c r="AB14" s="43"/>
    </row>
    <row r="15" spans="1:55">
      <c r="A15" s="190"/>
      <c r="B15" s="57">
        <v>42698</v>
      </c>
      <c r="C15" s="184"/>
      <c r="D15" s="185"/>
      <c r="E15" s="185"/>
      <c r="F15" s="185"/>
      <c r="G15" s="186"/>
      <c r="H15" s="180"/>
      <c r="I15" s="180"/>
      <c r="J15" s="187"/>
      <c r="K15" s="188"/>
      <c r="L15" s="179"/>
      <c r="M15" s="180"/>
      <c r="N15" s="180"/>
      <c r="O15" s="181"/>
      <c r="P15" s="182"/>
      <c r="Q15" s="182"/>
      <c r="R15" s="182"/>
      <c r="S15" s="183"/>
      <c r="T15" s="15">
        <f t="shared" si="2"/>
        <v>0</v>
      </c>
      <c r="U15" s="62">
        <f t="shared" si="3"/>
        <v>0</v>
      </c>
      <c r="V15" s="116">
        <f>'Aout Septembre'!V15</f>
        <v>12</v>
      </c>
      <c r="W15" s="13">
        <f t="shared" ca="1" si="0"/>
        <v>0</v>
      </c>
      <c r="X15" s="43" t="s">
        <v>2</v>
      </c>
      <c r="Y15" s="40"/>
      <c r="Z15" s="13"/>
      <c r="AA15" s="43"/>
      <c r="AB15" s="43"/>
    </row>
    <row r="16" spans="1:55">
      <c r="A16" s="190"/>
      <c r="B16" s="57">
        <v>42699</v>
      </c>
      <c r="C16" s="49"/>
      <c r="D16" s="11"/>
      <c r="E16" s="11"/>
      <c r="F16" s="11"/>
      <c r="G16" s="70"/>
      <c r="H16" s="71"/>
      <c r="I16" s="71"/>
      <c r="J16" s="72"/>
      <c r="K16" s="54"/>
      <c r="L16" s="7"/>
      <c r="M16" s="8"/>
      <c r="N16" s="8"/>
      <c r="O16" s="52"/>
      <c r="P16" s="12"/>
      <c r="Q16" s="12"/>
      <c r="R16" s="12"/>
      <c r="S16" s="53"/>
      <c r="T16" s="15">
        <f t="shared" si="2"/>
        <v>0</v>
      </c>
      <c r="U16" s="62">
        <f t="shared" si="3"/>
        <v>0</v>
      </c>
      <c r="V16" s="117">
        <f>'Aout Septembre'!V16</f>
        <v>13</v>
      </c>
      <c r="W16" s="13">
        <f t="shared" ca="1" si="0"/>
        <v>0</v>
      </c>
      <c r="X16" s="43" t="s">
        <v>2</v>
      </c>
      <c r="Y16" s="40"/>
      <c r="Z16" s="13"/>
      <c r="AA16" s="43"/>
      <c r="AB16" s="43"/>
    </row>
    <row r="17" spans="1:28">
      <c r="A17" s="190"/>
      <c r="B17" s="212">
        <v>42700</v>
      </c>
      <c r="C17" s="213"/>
      <c r="D17" s="214"/>
      <c r="E17" s="214"/>
      <c r="F17" s="214"/>
      <c r="G17" s="256"/>
      <c r="H17" s="257"/>
      <c r="I17" s="257"/>
      <c r="J17" s="258"/>
      <c r="K17" s="218"/>
      <c r="L17" s="260"/>
      <c r="M17" s="216"/>
      <c r="N17" s="216"/>
      <c r="O17" s="261"/>
      <c r="P17" s="262"/>
      <c r="Q17" s="262"/>
      <c r="R17" s="262"/>
      <c r="S17" s="263"/>
      <c r="T17" s="15" t="s">
        <v>96</v>
      </c>
      <c r="U17" s="13" t="s">
        <v>96</v>
      </c>
      <c r="V17" s="118">
        <f>'Aout Septembre'!V17</f>
        <v>14</v>
      </c>
      <c r="W17" s="13">
        <f t="shared" ca="1" si="0"/>
        <v>0</v>
      </c>
      <c r="X17" s="43" t="s">
        <v>2</v>
      </c>
      <c r="Y17" s="40"/>
      <c r="Z17" s="13"/>
      <c r="AA17" s="43"/>
      <c r="AB17" s="43"/>
    </row>
    <row r="18" spans="1:28">
      <c r="A18" s="190"/>
      <c r="B18" s="212">
        <v>42701</v>
      </c>
      <c r="C18" s="213"/>
      <c r="D18" s="214"/>
      <c r="E18" s="214"/>
      <c r="F18" s="214"/>
      <c r="G18" s="256"/>
      <c r="H18" s="257"/>
      <c r="I18" s="257"/>
      <c r="J18" s="258"/>
      <c r="K18" s="218"/>
      <c r="L18" s="260"/>
      <c r="M18" s="216"/>
      <c r="N18" s="216"/>
      <c r="O18" s="261"/>
      <c r="P18" s="262"/>
      <c r="Q18" s="262"/>
      <c r="R18" s="262"/>
      <c r="S18" s="263"/>
      <c r="T18" s="15" t="s">
        <v>96</v>
      </c>
      <c r="U18" s="13" t="s">
        <v>96</v>
      </c>
      <c r="V18" s="119">
        <f>'Aout Septembre'!V18</f>
        <v>15</v>
      </c>
      <c r="W18" s="13">
        <f t="shared" ca="1" si="0"/>
        <v>0</v>
      </c>
      <c r="X18" s="43" t="s">
        <v>2</v>
      </c>
      <c r="Y18" s="40"/>
      <c r="Z18" s="13"/>
      <c r="AA18" s="43"/>
      <c r="AB18" s="43"/>
    </row>
    <row r="19" spans="1:28">
      <c r="A19" s="190"/>
      <c r="B19" s="57">
        <v>42702</v>
      </c>
      <c r="C19" s="49"/>
      <c r="D19" s="11"/>
      <c r="E19" s="11"/>
      <c r="F19" s="11"/>
      <c r="G19" s="50"/>
      <c r="H19" s="8"/>
      <c r="I19" s="55"/>
      <c r="J19" s="9"/>
      <c r="K19" s="51"/>
      <c r="L19" s="7"/>
      <c r="M19" s="8"/>
      <c r="N19" s="8"/>
      <c r="O19" s="52"/>
      <c r="P19" s="12"/>
      <c r="Q19" s="12"/>
      <c r="R19" s="12"/>
      <c r="S19" s="53"/>
      <c r="T19" s="15">
        <f t="shared" si="2"/>
        <v>0</v>
      </c>
      <c r="U19" s="62">
        <f t="shared" si="3"/>
        <v>0</v>
      </c>
      <c r="V19" s="120">
        <f>'Aout Septembre'!V19</f>
        <v>16</v>
      </c>
      <c r="W19" s="13">
        <f t="shared" ca="1" si="0"/>
        <v>0</v>
      </c>
      <c r="X19" s="43" t="s">
        <v>2</v>
      </c>
      <c r="Y19" s="40"/>
      <c r="Z19" s="13"/>
      <c r="AA19" s="43"/>
      <c r="AB19" s="43"/>
    </row>
    <row r="20" spans="1:28">
      <c r="A20" s="190"/>
      <c r="B20" s="57">
        <v>42703</v>
      </c>
      <c r="C20" s="49"/>
      <c r="D20" s="11"/>
      <c r="E20" s="11"/>
      <c r="F20" s="11"/>
      <c r="G20" s="50"/>
      <c r="H20" s="8"/>
      <c r="I20" s="8"/>
      <c r="J20" s="9"/>
      <c r="K20" s="51"/>
      <c r="L20" s="179"/>
      <c r="M20" s="180"/>
      <c r="N20" s="180"/>
      <c r="O20" s="181"/>
      <c r="P20" s="182"/>
      <c r="Q20" s="182"/>
      <c r="R20" s="182"/>
      <c r="S20" s="183"/>
      <c r="T20" s="15">
        <f t="shared" si="2"/>
        <v>0</v>
      </c>
      <c r="U20" s="62">
        <f t="shared" si="3"/>
        <v>0</v>
      </c>
      <c r="V20" s="91">
        <f>'Aout Septembre'!V20</f>
        <v>17</v>
      </c>
      <c r="W20" s="13">
        <f t="shared" ca="1" si="0"/>
        <v>0</v>
      </c>
      <c r="X20" s="43" t="s">
        <v>2</v>
      </c>
      <c r="Y20" s="40"/>
      <c r="Z20" s="13"/>
      <c r="AA20" s="43"/>
      <c r="AB20" s="43"/>
    </row>
    <row r="21" spans="1:28">
      <c r="A21" s="190"/>
      <c r="B21" s="57">
        <v>42704</v>
      </c>
      <c r="C21" s="184"/>
      <c r="D21" s="185"/>
      <c r="E21" s="185"/>
      <c r="F21" s="185"/>
      <c r="G21" s="186"/>
      <c r="H21" s="180"/>
      <c r="I21" s="180"/>
      <c r="J21" s="187"/>
      <c r="K21" s="188"/>
      <c r="L21" s="179"/>
      <c r="M21" s="180"/>
      <c r="N21" s="180"/>
      <c r="O21" s="181"/>
      <c r="P21" s="182"/>
      <c r="Q21" s="182"/>
      <c r="R21" s="182"/>
      <c r="S21" s="183"/>
      <c r="T21" s="15">
        <f t="shared" si="2"/>
        <v>0</v>
      </c>
      <c r="U21" s="62">
        <f t="shared" si="3"/>
        <v>0</v>
      </c>
      <c r="V21" s="92">
        <f>'Aout Septembre'!V21</f>
        <v>18</v>
      </c>
      <c r="W21" s="13">
        <f t="shared" ca="1" si="0"/>
        <v>0</v>
      </c>
      <c r="X21" s="43" t="s">
        <v>2</v>
      </c>
      <c r="Y21" s="40"/>
      <c r="Z21" s="13"/>
      <c r="AA21" s="43"/>
      <c r="AB21" s="43"/>
    </row>
    <row r="22" spans="1:28">
      <c r="A22" s="190"/>
      <c r="B22" s="212"/>
      <c r="C22" s="224"/>
      <c r="D22" s="225"/>
      <c r="E22" s="225"/>
      <c r="F22" s="225"/>
      <c r="G22" s="226"/>
      <c r="H22" s="220"/>
      <c r="I22" s="220"/>
      <c r="J22" s="227"/>
      <c r="K22" s="228"/>
      <c r="L22" s="219"/>
      <c r="M22" s="220"/>
      <c r="N22" s="220"/>
      <c r="O22" s="221"/>
      <c r="P22" s="222"/>
      <c r="Q22" s="222"/>
      <c r="R22" s="222"/>
      <c r="S22" s="223"/>
      <c r="T22" s="15" t="s">
        <v>96</v>
      </c>
      <c r="U22" s="62" t="s">
        <v>96</v>
      </c>
      <c r="V22" s="93">
        <f>'Aout Septembre'!V22</f>
        <v>19</v>
      </c>
      <c r="W22" s="13">
        <f t="shared" ca="1" si="0"/>
        <v>0</v>
      </c>
      <c r="X22" s="43" t="s">
        <v>2</v>
      </c>
      <c r="Y22" s="40"/>
      <c r="Z22" s="13"/>
      <c r="AA22" s="43"/>
      <c r="AB22" s="43"/>
    </row>
    <row r="23" spans="1:28">
      <c r="A23" s="190"/>
      <c r="B23" s="57">
        <v>42705</v>
      </c>
      <c r="C23" s="49"/>
      <c r="D23" s="11"/>
      <c r="E23" s="11"/>
      <c r="F23" s="11"/>
      <c r="G23" s="50"/>
      <c r="H23" s="8"/>
      <c r="I23" s="10"/>
      <c r="J23" s="56"/>
      <c r="K23" s="51"/>
      <c r="L23" s="7"/>
      <c r="M23" s="8"/>
      <c r="N23" s="8"/>
      <c r="O23" s="52"/>
      <c r="P23" s="12"/>
      <c r="Q23" s="12"/>
      <c r="R23" s="12"/>
      <c r="S23" s="53"/>
      <c r="T23" s="15">
        <f t="shared" si="2"/>
        <v>0</v>
      </c>
      <c r="U23" s="62">
        <f t="shared" si="3"/>
        <v>0</v>
      </c>
      <c r="V23" s="94">
        <f>'Aout Septembre'!V23</f>
        <v>20</v>
      </c>
      <c r="W23" s="13">
        <f t="shared" ca="1" si="0"/>
        <v>0</v>
      </c>
      <c r="X23" s="43" t="s">
        <v>2</v>
      </c>
      <c r="Y23" s="40"/>
      <c r="Z23" s="13"/>
      <c r="AA23" s="43"/>
      <c r="AB23" s="43"/>
    </row>
    <row r="24" spans="1:28">
      <c r="A24" s="190"/>
      <c r="B24" s="57">
        <v>42706</v>
      </c>
      <c r="C24" s="49"/>
      <c r="D24" s="11"/>
      <c r="E24" s="11"/>
      <c r="F24" s="11"/>
      <c r="G24" s="50"/>
      <c r="H24" s="8"/>
      <c r="I24" s="8"/>
      <c r="J24" s="9"/>
      <c r="K24" s="51"/>
      <c r="L24" s="7"/>
      <c r="M24" s="8"/>
      <c r="N24" s="8"/>
      <c r="O24" s="52"/>
      <c r="P24" s="12"/>
      <c r="Q24" s="12"/>
      <c r="R24" s="12"/>
      <c r="S24" s="53"/>
      <c r="T24" s="15">
        <f t="shared" si="2"/>
        <v>0</v>
      </c>
      <c r="U24" s="62">
        <f t="shared" si="3"/>
        <v>0</v>
      </c>
      <c r="V24" s="95">
        <f>'Aout Septembre'!V24</f>
        <v>21</v>
      </c>
      <c r="W24" s="13">
        <f t="shared" ca="1" si="0"/>
        <v>0</v>
      </c>
      <c r="X24" s="43" t="s">
        <v>2</v>
      </c>
      <c r="Y24" s="40"/>
      <c r="Z24" s="13"/>
      <c r="AA24" s="43"/>
    </row>
    <row r="25" spans="1:28">
      <c r="A25" s="190"/>
      <c r="B25" s="212">
        <v>42707</v>
      </c>
      <c r="C25" s="213"/>
      <c r="D25" s="214"/>
      <c r="E25" s="214"/>
      <c r="F25" s="214"/>
      <c r="G25" s="215"/>
      <c r="H25" s="216"/>
      <c r="I25" s="266"/>
      <c r="J25" s="217"/>
      <c r="K25" s="218"/>
      <c r="L25" s="215"/>
      <c r="M25" s="216"/>
      <c r="N25" s="266"/>
      <c r="O25" s="261"/>
      <c r="P25" s="262"/>
      <c r="Q25" s="262"/>
      <c r="R25" s="262"/>
      <c r="S25" s="263"/>
      <c r="T25" s="15" t="s">
        <v>96</v>
      </c>
      <c r="U25" s="13" t="s">
        <v>96</v>
      </c>
      <c r="V25" s="96">
        <f>'Aout Septembre'!V25</f>
        <v>22</v>
      </c>
      <c r="W25" s="13">
        <f t="shared" ca="1" si="0"/>
        <v>0</v>
      </c>
      <c r="X25" s="43" t="s">
        <v>2</v>
      </c>
      <c r="Y25" s="40"/>
      <c r="Z25" s="13"/>
      <c r="AA25" s="43"/>
    </row>
    <row r="26" spans="1:28">
      <c r="A26" s="190"/>
      <c r="B26" s="212">
        <v>42708</v>
      </c>
      <c r="C26" s="213"/>
      <c r="D26" s="214"/>
      <c r="E26" s="214"/>
      <c r="F26" s="214"/>
      <c r="G26" s="215"/>
      <c r="H26" s="216"/>
      <c r="I26" s="266"/>
      <c r="J26" s="217"/>
      <c r="K26" s="218"/>
      <c r="L26" s="260"/>
      <c r="M26" s="216"/>
      <c r="N26" s="216"/>
      <c r="O26" s="261"/>
      <c r="P26" s="262"/>
      <c r="Q26" s="262"/>
      <c r="R26" s="262"/>
      <c r="S26" s="263"/>
      <c r="T26" s="15" t="s">
        <v>96</v>
      </c>
      <c r="U26" s="13" t="s">
        <v>96</v>
      </c>
      <c r="V26" s="97">
        <f>'Aout Septembre'!V26</f>
        <v>23</v>
      </c>
      <c r="W26" s="13">
        <f t="shared" ca="1" si="0"/>
        <v>0</v>
      </c>
      <c r="X26" s="43" t="s">
        <v>2</v>
      </c>
      <c r="Y26" s="40"/>
      <c r="Z26" s="13"/>
      <c r="AA26" s="43"/>
    </row>
    <row r="27" spans="1:28">
      <c r="A27" s="190"/>
      <c r="B27" s="57">
        <v>42709</v>
      </c>
      <c r="C27" s="49"/>
      <c r="D27" s="11"/>
      <c r="E27" s="11"/>
      <c r="F27" s="11"/>
      <c r="G27" s="50"/>
      <c r="H27" s="8"/>
      <c r="I27" s="55"/>
      <c r="J27" s="9"/>
      <c r="K27" s="51"/>
      <c r="L27" s="179"/>
      <c r="M27" s="180"/>
      <c r="N27" s="180"/>
      <c r="O27" s="181"/>
      <c r="P27" s="182"/>
      <c r="Q27" s="182"/>
      <c r="R27" s="182"/>
      <c r="S27" s="183"/>
      <c r="T27" s="15">
        <f t="shared" si="2"/>
        <v>0</v>
      </c>
      <c r="U27" s="62">
        <f t="shared" si="3"/>
        <v>0</v>
      </c>
      <c r="V27" s="98">
        <f>'Aout Septembre'!V27</f>
        <v>24</v>
      </c>
      <c r="W27" s="13">
        <f t="shared" ca="1" si="0"/>
        <v>0</v>
      </c>
      <c r="X27" s="43" t="s">
        <v>2</v>
      </c>
      <c r="Y27" s="40"/>
      <c r="Z27" s="13"/>
      <c r="AA27" s="43"/>
    </row>
    <row r="28" spans="1:28">
      <c r="A28" s="190"/>
      <c r="B28" s="57">
        <v>42710</v>
      </c>
      <c r="C28" s="184"/>
      <c r="D28" s="185"/>
      <c r="E28" s="185"/>
      <c r="F28" s="185"/>
      <c r="G28" s="186"/>
      <c r="H28" s="180"/>
      <c r="I28" s="172"/>
      <c r="J28" s="187"/>
      <c r="K28" s="188"/>
      <c r="L28" s="179"/>
      <c r="M28" s="180"/>
      <c r="N28" s="180"/>
      <c r="O28" s="181"/>
      <c r="P28" s="182"/>
      <c r="Q28" s="182"/>
      <c r="R28" s="182"/>
      <c r="S28" s="183"/>
      <c r="T28" s="15">
        <f t="shared" si="2"/>
        <v>0</v>
      </c>
      <c r="U28" s="62">
        <f t="shared" si="3"/>
        <v>0</v>
      </c>
      <c r="V28" s="99">
        <f>'Aout Septembre'!V28</f>
        <v>25</v>
      </c>
      <c r="W28" s="13">
        <f t="shared" ca="1" si="0"/>
        <v>0</v>
      </c>
      <c r="X28" s="43" t="s">
        <v>2</v>
      </c>
      <c r="Y28" s="40"/>
      <c r="Z28" s="13"/>
      <c r="AA28" s="43"/>
    </row>
    <row r="29" spans="1:28">
      <c r="A29" s="190"/>
      <c r="B29" s="57">
        <v>42711</v>
      </c>
      <c r="C29" s="184"/>
      <c r="D29" s="185"/>
      <c r="E29" s="185"/>
      <c r="F29" s="185"/>
      <c r="G29" s="186"/>
      <c r="H29" s="180"/>
      <c r="I29" s="180"/>
      <c r="J29" s="187"/>
      <c r="K29" s="188"/>
      <c r="L29" s="179"/>
      <c r="M29" s="180"/>
      <c r="N29" s="180"/>
      <c r="O29" s="181"/>
      <c r="P29" s="182"/>
      <c r="Q29" s="182"/>
      <c r="R29" s="182"/>
      <c r="S29" s="183"/>
      <c r="T29" s="15">
        <f t="shared" si="2"/>
        <v>0</v>
      </c>
      <c r="U29" s="62">
        <f t="shared" si="3"/>
        <v>0</v>
      </c>
      <c r="V29" s="100">
        <f>'Aout Septembre'!V29</f>
        <v>26</v>
      </c>
      <c r="W29" s="13">
        <f t="shared" ca="1" si="0"/>
        <v>0</v>
      </c>
      <c r="X29" s="43" t="s">
        <v>2</v>
      </c>
      <c r="Y29" s="40"/>
      <c r="Z29" s="13"/>
      <c r="AA29" s="43"/>
    </row>
    <row r="30" spans="1:28">
      <c r="A30" s="190"/>
      <c r="B30" s="57">
        <v>42712</v>
      </c>
      <c r="C30" s="184"/>
      <c r="D30" s="185"/>
      <c r="E30" s="185"/>
      <c r="F30" s="185"/>
      <c r="G30" s="186"/>
      <c r="H30" s="180"/>
      <c r="I30" s="180"/>
      <c r="J30" s="187"/>
      <c r="K30" s="188"/>
      <c r="L30" s="179"/>
      <c r="M30" s="180"/>
      <c r="N30" s="180"/>
      <c r="O30" s="181"/>
      <c r="P30" s="182"/>
      <c r="Q30" s="182"/>
      <c r="R30" s="182"/>
      <c r="S30" s="183"/>
      <c r="T30" s="15">
        <f t="shared" si="2"/>
        <v>0</v>
      </c>
      <c r="U30" s="62">
        <f t="shared" si="3"/>
        <v>0</v>
      </c>
      <c r="V30" s="101">
        <f>'Aout Septembre'!V30</f>
        <v>27</v>
      </c>
      <c r="W30" s="13">
        <f t="shared" ca="1" si="0"/>
        <v>0</v>
      </c>
      <c r="X30" s="43" t="s">
        <v>2</v>
      </c>
      <c r="Y30" s="40"/>
      <c r="Z30" s="13"/>
      <c r="AA30" s="43"/>
    </row>
    <row r="31" spans="1:28">
      <c r="A31" s="190"/>
      <c r="B31" s="57">
        <v>42713</v>
      </c>
      <c r="C31" s="184"/>
      <c r="D31" s="185"/>
      <c r="E31" s="185"/>
      <c r="F31" s="185"/>
      <c r="G31" s="186"/>
      <c r="H31" s="180"/>
      <c r="I31" s="180"/>
      <c r="J31" s="187"/>
      <c r="K31" s="188"/>
      <c r="L31" s="179"/>
      <c r="M31" s="180"/>
      <c r="N31" s="180"/>
      <c r="O31" s="181"/>
      <c r="P31" s="182"/>
      <c r="Q31" s="182"/>
      <c r="R31" s="182"/>
      <c r="S31" s="183"/>
      <c r="T31" s="15">
        <f t="shared" si="2"/>
        <v>0</v>
      </c>
      <c r="U31" s="62">
        <f t="shared" si="3"/>
        <v>0</v>
      </c>
      <c r="V31" s="102">
        <f>'Aout Septembre'!V31</f>
        <v>28</v>
      </c>
      <c r="W31" s="13">
        <f t="shared" ca="1" si="0"/>
        <v>0</v>
      </c>
      <c r="X31" s="43" t="s">
        <v>2</v>
      </c>
      <c r="Y31" s="41"/>
      <c r="Z31" s="13"/>
      <c r="AA31" s="43"/>
    </row>
    <row r="32" spans="1:28">
      <c r="A32" s="190"/>
      <c r="B32" s="212">
        <v>42714</v>
      </c>
      <c r="C32" s="224"/>
      <c r="D32" s="225"/>
      <c r="E32" s="225"/>
      <c r="F32" s="225"/>
      <c r="G32" s="226"/>
      <c r="H32" s="220"/>
      <c r="I32" s="220"/>
      <c r="J32" s="227"/>
      <c r="K32" s="228"/>
      <c r="L32" s="219"/>
      <c r="M32" s="220"/>
      <c r="N32" s="220"/>
      <c r="O32" s="221"/>
      <c r="P32" s="222"/>
      <c r="Q32" s="222"/>
      <c r="R32" s="222"/>
      <c r="S32" s="223"/>
      <c r="T32" s="15" t="s">
        <v>96</v>
      </c>
      <c r="U32" s="13" t="s">
        <v>96</v>
      </c>
      <c r="V32" s="121">
        <f>'Aout Septembre'!V32</f>
        <v>29</v>
      </c>
      <c r="W32" s="13">
        <f t="shared" ca="1" si="0"/>
        <v>0</v>
      </c>
      <c r="X32" s="43" t="s">
        <v>2</v>
      </c>
      <c r="Y32" s="41"/>
      <c r="Z32" s="13"/>
      <c r="AA32" s="43"/>
    </row>
    <row r="33" spans="1:27">
      <c r="A33" s="190"/>
      <c r="B33" s="212">
        <v>42715</v>
      </c>
      <c r="C33" s="224"/>
      <c r="D33" s="225"/>
      <c r="E33" s="225"/>
      <c r="F33" s="225"/>
      <c r="G33" s="226"/>
      <c r="H33" s="220"/>
      <c r="I33" s="220"/>
      <c r="J33" s="227"/>
      <c r="K33" s="228"/>
      <c r="L33" s="219"/>
      <c r="M33" s="220"/>
      <c r="N33" s="220"/>
      <c r="O33" s="221"/>
      <c r="P33" s="222"/>
      <c r="Q33" s="222"/>
      <c r="R33" s="222"/>
      <c r="S33" s="223"/>
      <c r="T33" s="15" t="s">
        <v>96</v>
      </c>
      <c r="U33" s="13" t="s">
        <v>96</v>
      </c>
      <c r="V33" s="122">
        <f>'Aout Septembre'!V33</f>
        <v>30</v>
      </c>
      <c r="W33" s="13">
        <f t="shared" ca="1" si="0"/>
        <v>0</v>
      </c>
      <c r="X33" s="43" t="s">
        <v>2</v>
      </c>
      <c r="Y33" s="41"/>
      <c r="Z33" s="13"/>
      <c r="AA33" s="43"/>
    </row>
    <row r="34" spans="1:27">
      <c r="A34" s="190"/>
      <c r="B34" s="212">
        <v>42716</v>
      </c>
      <c r="C34" s="224"/>
      <c r="D34" s="225"/>
      <c r="E34" s="225"/>
      <c r="F34" s="225"/>
      <c r="G34" s="226"/>
      <c r="H34" s="220"/>
      <c r="I34" s="220"/>
      <c r="J34" s="227"/>
      <c r="K34" s="228"/>
      <c r="L34" s="219"/>
      <c r="M34" s="220"/>
      <c r="N34" s="220"/>
      <c r="O34" s="221"/>
      <c r="P34" s="222"/>
      <c r="Q34" s="222"/>
      <c r="R34" s="222"/>
      <c r="S34" s="223"/>
      <c r="T34" s="15" t="s">
        <v>96</v>
      </c>
      <c r="U34" s="13" t="s">
        <v>96</v>
      </c>
      <c r="V34" s="123">
        <f>'Aout Septembre'!V34</f>
        <v>31</v>
      </c>
      <c r="W34" s="13">
        <f t="shared" ca="1" si="0"/>
        <v>0</v>
      </c>
      <c r="X34" s="43" t="s">
        <v>2</v>
      </c>
      <c r="Z34" s="13"/>
      <c r="AA34" s="43"/>
    </row>
    <row r="35" spans="1:27" ht="15.75" thickBot="1">
      <c r="A35" s="190"/>
      <c r="B35" s="212">
        <v>42717</v>
      </c>
      <c r="C35" s="290"/>
      <c r="D35" s="291"/>
      <c r="E35" s="291"/>
      <c r="F35" s="292"/>
      <c r="G35" s="293"/>
      <c r="H35" s="294"/>
      <c r="I35" s="294"/>
      <c r="J35" s="295"/>
      <c r="K35" s="296"/>
      <c r="L35" s="297"/>
      <c r="M35" s="294"/>
      <c r="N35" s="294"/>
      <c r="O35" s="298"/>
      <c r="P35" s="299"/>
      <c r="Q35" s="300"/>
      <c r="R35" s="300"/>
      <c r="S35" s="301"/>
      <c r="T35" s="15" t="s">
        <v>96</v>
      </c>
      <c r="U35" s="13" t="s">
        <v>96</v>
      </c>
      <c r="V35" s="39">
        <f>'Aout Septembre'!V35</f>
        <v>32</v>
      </c>
      <c r="W35" s="13">
        <f t="shared" ca="1" si="0"/>
        <v>0</v>
      </c>
      <c r="X35" s="43" t="s">
        <v>2</v>
      </c>
      <c r="Z35" s="13"/>
      <c r="AA35" s="43"/>
    </row>
    <row r="36" spans="1:27">
      <c r="V36" s="73"/>
      <c r="W36" s="74"/>
      <c r="X36" s="43"/>
      <c r="Z36" s="66"/>
    </row>
    <row r="37" spans="1:27">
      <c r="V37" s="73" t="s">
        <v>94</v>
      </c>
      <c r="W37" s="62">
        <f>SUM(T5:U35)</f>
        <v>0</v>
      </c>
      <c r="X37" s="43" t="s">
        <v>2</v>
      </c>
      <c r="Z37" s="66"/>
    </row>
    <row r="38" spans="1:27">
      <c r="V38" s="73" t="s">
        <v>95</v>
      </c>
      <c r="W38" s="21">
        <f ca="1">SUM(W4:W35,Z4:Z13)</f>
        <v>0</v>
      </c>
      <c r="X38" s="43" t="s">
        <v>2</v>
      </c>
      <c r="Z38" s="66"/>
    </row>
    <row r="39" spans="1:27">
      <c r="V39" s="73"/>
      <c r="W39" s="75"/>
      <c r="X39" s="75"/>
      <c r="Z39" s="66"/>
    </row>
    <row r="40" spans="1:27">
      <c r="V40" s="40"/>
      <c r="W40" s="62"/>
      <c r="X40" s="61"/>
      <c r="Z40" s="66"/>
    </row>
    <row r="41" spans="1:27">
      <c r="V41" s="40"/>
      <c r="W41" s="75"/>
      <c r="X41" s="75"/>
      <c r="Z41" s="66"/>
    </row>
    <row r="42" spans="1:27">
      <c r="V42" s="40"/>
      <c r="W42" s="75"/>
      <c r="X42" s="75"/>
      <c r="Z42" s="66"/>
    </row>
    <row r="43" spans="1:27">
      <c r="V43" s="40"/>
      <c r="W43" s="75"/>
      <c r="X43" s="75"/>
      <c r="Z43" s="66"/>
    </row>
    <row r="44" spans="1:27">
      <c r="Z44" s="66"/>
    </row>
    <row r="45" spans="1:27">
      <c r="Z45" s="66"/>
    </row>
    <row r="46" spans="1:27">
      <c r="W46" s="209"/>
      <c r="Z46" s="66"/>
    </row>
    <row r="47" spans="1:27">
      <c r="Z47" s="66"/>
    </row>
    <row r="48" spans="1:27">
      <c r="Z48" s="66"/>
    </row>
    <row r="57" spans="1:55" s="18" customFormat="1">
      <c r="A57" s="29"/>
      <c r="B57" s="33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4"/>
      <c r="U57" s="13"/>
      <c r="V57" s="32"/>
      <c r="W57" s="16"/>
      <c r="X57" s="16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</row>
    <row r="58" spans="1:55" s="18" customFormat="1">
      <c r="A58" s="29"/>
      <c r="B58" s="33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4"/>
      <c r="U58" s="13"/>
      <c r="V58" s="32"/>
      <c r="W58" s="16"/>
      <c r="X58" s="16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</row>
  </sheetData>
  <sheetProtection formatCells="0" selectLockedCells="1"/>
  <mergeCells count="19">
    <mergeCell ref="K1:K3"/>
    <mergeCell ref="C1:C4"/>
    <mergeCell ref="D1:D4"/>
    <mergeCell ref="E1:E4"/>
    <mergeCell ref="F1:F4"/>
    <mergeCell ref="G1:G3"/>
    <mergeCell ref="G4:J4"/>
    <mergeCell ref="H1:H3"/>
    <mergeCell ref="I1:I3"/>
    <mergeCell ref="J1:J3"/>
    <mergeCell ref="P1:P4"/>
    <mergeCell ref="Q1:Q4"/>
    <mergeCell ref="R1:R4"/>
    <mergeCell ref="S1:S4"/>
    <mergeCell ref="L4:O4"/>
    <mergeCell ref="L1:L3"/>
    <mergeCell ref="M1:M3"/>
    <mergeCell ref="N1:N3"/>
    <mergeCell ref="O1:O3"/>
  </mergeCells>
  <conditionalFormatting sqref="T1:U1048576">
    <cfRule type="containsText" dxfId="137" priority="9" operator="containsText" text="V">
      <formula>NOT(ISERROR(SEARCH("V",T1)))</formula>
    </cfRule>
    <cfRule type="cellIs" dxfId="136" priority="10" operator="equal">
      <formula>0</formula>
    </cfRule>
  </conditionalFormatting>
  <conditionalFormatting sqref="T10:U11">
    <cfRule type="containsText" dxfId="135" priority="7" operator="containsText" text="V">
      <formula>NOT(ISERROR(SEARCH("V",T10)))</formula>
    </cfRule>
    <cfRule type="cellIs" dxfId="134" priority="8" operator="equal">
      <formula>0</formula>
    </cfRule>
  </conditionalFormatting>
  <conditionalFormatting sqref="T17:U18">
    <cfRule type="containsText" dxfId="133" priority="5" operator="containsText" text="V">
      <formula>NOT(ISERROR(SEARCH("V",T17)))</formula>
    </cfRule>
    <cfRule type="cellIs" dxfId="132" priority="6" operator="equal">
      <formula>0</formula>
    </cfRule>
  </conditionalFormatting>
  <conditionalFormatting sqref="T25:U26">
    <cfRule type="containsText" dxfId="131" priority="3" operator="containsText" text="V">
      <formula>NOT(ISERROR(SEARCH("V",T25)))</formula>
    </cfRule>
    <cfRule type="cellIs" dxfId="130" priority="4" operator="equal">
      <formula>0</formula>
    </cfRule>
  </conditionalFormatting>
  <conditionalFormatting sqref="T32:U35">
    <cfRule type="containsText" dxfId="129" priority="1" operator="containsText" text="V">
      <formula>NOT(ISERROR(SEARCH("V",T32)))</formula>
    </cfRule>
    <cfRule type="cellIs" dxfId="128" priority="2" operator="equal">
      <formula>0</formula>
    </cfRule>
  </conditionalFormatting>
  <dataValidations count="1">
    <dataValidation allowBlank="1" showErrorMessage="1" prompt="_x000a_" sqref="V1"/>
  </dataValidations>
  <pageMargins left="0.7" right="0.7" top="0.75" bottom="0.75" header="0.3" footer="0.3"/>
  <pageSetup paperSize="9" orientation="portrait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7"/>
  <dimension ref="A1:BC58"/>
  <sheetViews>
    <sheetView topLeftCell="A14" zoomScale="90" zoomScaleNormal="90" zoomScaleSheetLayoutView="80" workbookViewId="0">
      <selection activeCell="O10" sqref="O10"/>
    </sheetView>
  </sheetViews>
  <sheetFormatPr baseColWidth="10" defaultRowHeight="15"/>
  <cols>
    <col min="1" max="1" width="4" style="29" customWidth="1"/>
    <col min="2" max="2" width="27.140625" style="30" customWidth="1"/>
    <col min="3" max="6" width="3.140625" style="31" customWidth="1"/>
    <col min="7" max="19" width="3.140625" style="29" customWidth="1"/>
    <col min="20" max="20" width="3.140625" style="28" customWidth="1"/>
    <col min="21" max="21" width="3.140625" style="13" customWidth="1"/>
    <col min="22" max="22" width="22.140625" style="32" customWidth="1"/>
    <col min="23" max="23" width="11.85546875" style="16" bestFit="1" customWidth="1"/>
    <col min="24" max="24" width="11.42578125" style="16"/>
    <col min="25" max="25" width="22.28515625" style="20" customWidth="1"/>
    <col min="26" max="27" width="12" style="20" customWidth="1"/>
    <col min="28" max="28" width="2.140625" style="20" customWidth="1"/>
    <col min="29" max="55" width="3.7109375" style="20" customWidth="1"/>
    <col min="56" max="16384" width="11.42578125" style="20"/>
  </cols>
  <sheetData>
    <row r="1" spans="1:55" ht="15" customHeight="1">
      <c r="A1" s="302" t="s">
        <v>33</v>
      </c>
      <c r="B1" s="46"/>
      <c r="C1" s="346" t="s">
        <v>16</v>
      </c>
      <c r="D1" s="346" t="s">
        <v>17</v>
      </c>
      <c r="E1" s="346" t="s">
        <v>18</v>
      </c>
      <c r="F1" s="346" t="s">
        <v>19</v>
      </c>
      <c r="G1" s="347" t="s">
        <v>20</v>
      </c>
      <c r="H1" s="347" t="s">
        <v>21</v>
      </c>
      <c r="I1" s="347" t="s">
        <v>22</v>
      </c>
      <c r="J1" s="347" t="s">
        <v>23</v>
      </c>
      <c r="K1" s="347" t="s">
        <v>25</v>
      </c>
      <c r="L1" s="347" t="s">
        <v>24</v>
      </c>
      <c r="M1" s="347" t="s">
        <v>26</v>
      </c>
      <c r="N1" s="347" t="s">
        <v>27</v>
      </c>
      <c r="O1" s="347" t="s">
        <v>28</v>
      </c>
      <c r="P1" s="346" t="s">
        <v>29</v>
      </c>
      <c r="Q1" s="346" t="s">
        <v>30</v>
      </c>
      <c r="R1" s="346" t="s">
        <v>31</v>
      </c>
      <c r="S1" s="346" t="s">
        <v>32</v>
      </c>
      <c r="V1" s="105"/>
    </row>
    <row r="2" spans="1:55">
      <c r="A2" s="302"/>
      <c r="B2" s="47"/>
      <c r="C2" s="346"/>
      <c r="D2" s="346"/>
      <c r="E2" s="346"/>
      <c r="F2" s="346"/>
      <c r="G2" s="347"/>
      <c r="H2" s="347"/>
      <c r="I2" s="347"/>
      <c r="J2" s="347"/>
      <c r="K2" s="347"/>
      <c r="L2" s="347"/>
      <c r="M2" s="347"/>
      <c r="N2" s="347"/>
      <c r="O2" s="347"/>
      <c r="P2" s="346"/>
      <c r="Q2" s="346"/>
      <c r="R2" s="346"/>
      <c r="S2" s="346"/>
      <c r="T2" s="14"/>
      <c r="Z2" s="66"/>
    </row>
    <row r="3" spans="1:55" ht="15.75" thickBot="1">
      <c r="A3" s="302"/>
      <c r="B3" s="47"/>
      <c r="C3" s="346"/>
      <c r="D3" s="346"/>
      <c r="E3" s="346"/>
      <c r="F3" s="346"/>
      <c r="G3" s="347"/>
      <c r="H3" s="347"/>
      <c r="I3" s="347"/>
      <c r="J3" s="347"/>
      <c r="K3" s="347"/>
      <c r="L3" s="347"/>
      <c r="M3" s="347"/>
      <c r="N3" s="347"/>
      <c r="O3" s="347"/>
      <c r="P3" s="346"/>
      <c r="Q3" s="346"/>
      <c r="R3" s="346"/>
      <c r="S3" s="346"/>
      <c r="T3" s="14"/>
      <c r="V3" s="81" t="s">
        <v>82</v>
      </c>
      <c r="W3" s="17"/>
      <c r="Y3" s="81" t="s">
        <v>81</v>
      </c>
      <c r="Z3" s="17"/>
      <c r="AA3" s="16"/>
      <c r="AB3" s="16"/>
    </row>
    <row r="4" spans="1:55" ht="15.75" thickBot="1">
      <c r="A4" s="13"/>
      <c r="B4" s="45"/>
      <c r="C4" s="346"/>
      <c r="D4" s="346"/>
      <c r="E4" s="346"/>
      <c r="F4" s="346"/>
      <c r="G4" s="348" t="s">
        <v>0</v>
      </c>
      <c r="H4" s="349"/>
      <c r="I4" s="349"/>
      <c r="J4" s="350"/>
      <c r="K4" s="48"/>
      <c r="L4" s="348" t="s">
        <v>1</v>
      </c>
      <c r="M4" s="349"/>
      <c r="N4" s="349"/>
      <c r="O4" s="350"/>
      <c r="P4" s="346"/>
      <c r="Q4" s="346"/>
      <c r="R4" s="346"/>
      <c r="S4" s="346"/>
      <c r="V4" s="34" t="str">
        <f>'Aout Septembre'!V4</f>
        <v>CAP Pâtisserie</v>
      </c>
      <c r="W4" s="13">
        <f ca="1">CompteCouleurFond2($C$5:$S$35,V4)</f>
        <v>0</v>
      </c>
      <c r="X4" s="43" t="s">
        <v>2</v>
      </c>
      <c r="Y4" s="160" t="str">
        <f>'Aout Septembre'!Y4</f>
        <v>SR1</v>
      </c>
      <c r="Z4" s="13">
        <f t="shared" ref="Z4:Z13" ca="1" si="0">CompteCouleurFond2($C$5:$S$35,Y4)</f>
        <v>0</v>
      </c>
      <c r="AA4" s="43" t="s">
        <v>2</v>
      </c>
      <c r="AB4" s="43"/>
    </row>
    <row r="5" spans="1:55">
      <c r="A5" s="189"/>
      <c r="B5" s="212">
        <v>42718</v>
      </c>
      <c r="C5" s="332"/>
      <c r="D5" s="333"/>
      <c r="E5" s="333"/>
      <c r="F5" s="333"/>
      <c r="G5" s="334"/>
      <c r="H5" s="335"/>
      <c r="I5" s="335"/>
      <c r="J5" s="336"/>
      <c r="K5" s="337"/>
      <c r="L5" s="338"/>
      <c r="M5" s="335"/>
      <c r="N5" s="335"/>
      <c r="O5" s="339"/>
      <c r="P5" s="340"/>
      <c r="Q5" s="340"/>
      <c r="R5" s="340"/>
      <c r="S5" s="341"/>
      <c r="T5" s="15" t="s">
        <v>96</v>
      </c>
      <c r="U5" s="13" t="s">
        <v>96</v>
      </c>
      <c r="V5" s="35" t="str">
        <f>'Aout Septembre'!V5</f>
        <v>CAP Blanchisserie</v>
      </c>
      <c r="W5" s="13">
        <f t="shared" ref="W5:W35" ca="1" si="1">CompteCouleurFond2($C$5:$S$35,V5)</f>
        <v>0</v>
      </c>
      <c r="X5" s="43" t="s">
        <v>2</v>
      </c>
      <c r="Y5" s="161" t="str">
        <f>'Aout Septembre'!Y5</f>
        <v>SR2</v>
      </c>
      <c r="Z5" s="13">
        <f t="shared" ca="1" si="0"/>
        <v>0</v>
      </c>
      <c r="AA5" s="43" t="s">
        <v>2</v>
      </c>
      <c r="AB5" s="43"/>
      <c r="AC5" s="36"/>
      <c r="AE5" s="36"/>
      <c r="AG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>
      <c r="A6" s="189"/>
      <c r="B6" s="212">
        <v>42719</v>
      </c>
      <c r="C6" s="224"/>
      <c r="D6" s="225"/>
      <c r="E6" s="225"/>
      <c r="F6" s="225"/>
      <c r="G6" s="226"/>
      <c r="H6" s="220"/>
      <c r="I6" s="220"/>
      <c r="J6" s="227"/>
      <c r="K6" s="228"/>
      <c r="L6" s="219"/>
      <c r="M6" s="220"/>
      <c r="N6" s="220"/>
      <c r="O6" s="221"/>
      <c r="P6" s="222"/>
      <c r="Q6" s="222"/>
      <c r="R6" s="222"/>
      <c r="S6" s="223"/>
      <c r="T6" s="15" t="s">
        <v>96</v>
      </c>
      <c r="U6" s="13" t="s">
        <v>96</v>
      </c>
      <c r="V6" s="37" t="str">
        <f>'Aout Septembre'!V6</f>
        <v>CAP Boucherie</v>
      </c>
      <c r="W6" s="13">
        <f t="shared" ca="1" si="1"/>
        <v>0</v>
      </c>
      <c r="X6" s="43" t="s">
        <v>2</v>
      </c>
      <c r="Y6" s="163" t="str">
        <f>'Aout Septembre'!Y6</f>
        <v>SR3</v>
      </c>
      <c r="Z6" s="13">
        <f t="shared" ca="1" si="0"/>
        <v>0</v>
      </c>
      <c r="AA6" s="43" t="s">
        <v>2</v>
      </c>
      <c r="AB6" s="43"/>
    </row>
    <row r="7" spans="1:55">
      <c r="A7" s="189"/>
      <c r="B7" s="212">
        <v>42720</v>
      </c>
      <c r="C7" s="224"/>
      <c r="D7" s="225"/>
      <c r="E7" s="225"/>
      <c r="F7" s="225"/>
      <c r="G7" s="226"/>
      <c r="H7" s="220"/>
      <c r="I7" s="220"/>
      <c r="J7" s="227"/>
      <c r="K7" s="228"/>
      <c r="L7" s="219"/>
      <c r="M7" s="220"/>
      <c r="N7" s="220"/>
      <c r="O7" s="221"/>
      <c r="P7" s="222"/>
      <c r="Q7" s="222"/>
      <c r="R7" s="222"/>
      <c r="S7" s="223"/>
      <c r="T7" s="15" t="s">
        <v>96</v>
      </c>
      <c r="U7" s="13" t="s">
        <v>96</v>
      </c>
      <c r="V7" s="107" t="str">
        <f>'Aout Septembre'!V7</f>
        <v>CAP Charcuterie</v>
      </c>
      <c r="W7" s="13">
        <f t="shared" ca="1" si="1"/>
        <v>0</v>
      </c>
      <c r="X7" s="43" t="s">
        <v>2</v>
      </c>
      <c r="Y7" s="165" t="str">
        <f>'Aout Septembre'!Y7</f>
        <v>SR4</v>
      </c>
      <c r="Z7" s="13">
        <f t="shared" ca="1" si="0"/>
        <v>0</v>
      </c>
      <c r="AA7" s="43" t="s">
        <v>2</v>
      </c>
      <c r="AB7" s="43"/>
    </row>
    <row r="8" spans="1:55" ht="15" customHeight="1">
      <c r="A8" s="189"/>
      <c r="B8" s="212">
        <v>42721</v>
      </c>
      <c r="C8" s="224"/>
      <c r="D8" s="225"/>
      <c r="E8" s="225"/>
      <c r="F8" s="225"/>
      <c r="G8" s="226"/>
      <c r="H8" s="220"/>
      <c r="I8" s="220"/>
      <c r="J8" s="227"/>
      <c r="K8" s="228"/>
      <c r="L8" s="219"/>
      <c r="M8" s="220"/>
      <c r="N8" s="220"/>
      <c r="O8" s="221"/>
      <c r="P8" s="222"/>
      <c r="Q8" s="222"/>
      <c r="R8" s="222"/>
      <c r="S8" s="223"/>
      <c r="T8" s="15" t="s">
        <v>96</v>
      </c>
      <c r="U8" s="13" t="s">
        <v>96</v>
      </c>
      <c r="V8" s="108">
        <f>'Aout Septembre'!V8</f>
        <v>5</v>
      </c>
      <c r="W8" s="13">
        <f t="shared" ca="1" si="1"/>
        <v>0</v>
      </c>
      <c r="X8" s="43" t="s">
        <v>2</v>
      </c>
      <c r="Y8" s="164" t="str">
        <f>'Aout Septembre'!Y8</f>
        <v>SR5</v>
      </c>
      <c r="Z8" s="13">
        <f t="shared" ca="1" si="0"/>
        <v>0</v>
      </c>
      <c r="AA8" s="43" t="s">
        <v>2</v>
      </c>
      <c r="AB8" s="43"/>
      <c r="AF8" s="38"/>
    </row>
    <row r="9" spans="1:55">
      <c r="A9" s="189"/>
      <c r="B9" s="212">
        <v>42722</v>
      </c>
      <c r="C9" s="224"/>
      <c r="D9" s="225"/>
      <c r="E9" s="225"/>
      <c r="F9" s="225"/>
      <c r="G9" s="226"/>
      <c r="H9" s="220"/>
      <c r="I9" s="220"/>
      <c r="J9" s="227"/>
      <c r="K9" s="228"/>
      <c r="L9" s="219"/>
      <c r="M9" s="220"/>
      <c r="N9" s="220"/>
      <c r="O9" s="221"/>
      <c r="P9" s="222"/>
      <c r="Q9" s="222"/>
      <c r="R9" s="222"/>
      <c r="S9" s="223"/>
      <c r="T9" s="15" t="s">
        <v>96</v>
      </c>
      <c r="U9" s="13" t="s">
        <v>96</v>
      </c>
      <c r="V9" s="109">
        <f>'Aout Septembre'!V9</f>
        <v>6</v>
      </c>
      <c r="W9" s="13">
        <f t="shared" ca="1" si="1"/>
        <v>0</v>
      </c>
      <c r="X9" s="43" t="s">
        <v>2</v>
      </c>
      <c r="Y9" s="166" t="str">
        <f>'Aout Septembre'!Y9</f>
        <v>SR6</v>
      </c>
      <c r="Z9" s="13">
        <f t="shared" ca="1" si="0"/>
        <v>0</v>
      </c>
      <c r="AA9" s="43" t="s">
        <v>2</v>
      </c>
      <c r="AB9" s="43"/>
    </row>
    <row r="10" spans="1:55">
      <c r="A10" s="189"/>
      <c r="B10" s="212">
        <v>42723</v>
      </c>
      <c r="C10" s="224"/>
      <c r="D10" s="225"/>
      <c r="E10" s="225"/>
      <c r="F10" s="225"/>
      <c r="G10" s="226"/>
      <c r="H10" s="220"/>
      <c r="I10" s="220"/>
      <c r="J10" s="227"/>
      <c r="K10" s="228"/>
      <c r="L10" s="219"/>
      <c r="M10" s="220"/>
      <c r="N10" s="220"/>
      <c r="O10" s="221"/>
      <c r="P10" s="222"/>
      <c r="Q10" s="222"/>
      <c r="R10" s="222"/>
      <c r="S10" s="223"/>
      <c r="T10" s="15" t="s">
        <v>96</v>
      </c>
      <c r="U10" s="13" t="s">
        <v>96</v>
      </c>
      <c r="V10" s="110">
        <f>'Aout Septembre'!V10</f>
        <v>7</v>
      </c>
      <c r="W10" s="13">
        <f t="shared" ca="1" si="1"/>
        <v>0</v>
      </c>
      <c r="X10" s="43" t="s">
        <v>2</v>
      </c>
      <c r="Y10" s="162" t="str">
        <f>'Aout Septembre'!Y10</f>
        <v>SR7</v>
      </c>
      <c r="Z10" s="13">
        <f t="shared" ca="1" si="0"/>
        <v>0</v>
      </c>
      <c r="AA10" s="43" t="s">
        <v>2</v>
      </c>
      <c r="AB10" s="43"/>
    </row>
    <row r="11" spans="1:55">
      <c r="A11" s="189"/>
      <c r="B11" s="212">
        <v>42724</v>
      </c>
      <c r="C11" s="224"/>
      <c r="D11" s="225"/>
      <c r="E11" s="225"/>
      <c r="F11" s="225"/>
      <c r="G11" s="226"/>
      <c r="H11" s="220"/>
      <c r="I11" s="220"/>
      <c r="J11" s="227"/>
      <c r="K11" s="228"/>
      <c r="L11" s="219"/>
      <c r="M11" s="220"/>
      <c r="N11" s="220"/>
      <c r="O11" s="221"/>
      <c r="P11" s="222"/>
      <c r="Q11" s="222"/>
      <c r="R11" s="222"/>
      <c r="S11" s="223"/>
      <c r="T11" s="15" t="s">
        <v>96</v>
      </c>
      <c r="U11" s="13" t="s">
        <v>96</v>
      </c>
      <c r="V11" s="111">
        <f>'Aout Septembre'!V11</f>
        <v>8</v>
      </c>
      <c r="W11" s="13">
        <f t="shared" ca="1" si="1"/>
        <v>0</v>
      </c>
      <c r="X11" s="43" t="s">
        <v>2</v>
      </c>
      <c r="Y11" s="167" t="str">
        <f>'Aout Septembre'!Y11</f>
        <v>SR8</v>
      </c>
      <c r="Z11" s="13">
        <f t="shared" ca="1" si="0"/>
        <v>0</v>
      </c>
      <c r="AA11" s="43" t="s">
        <v>2</v>
      </c>
      <c r="AB11" s="43"/>
    </row>
    <row r="12" spans="1:55">
      <c r="A12" s="190"/>
      <c r="B12" s="212">
        <v>42725</v>
      </c>
      <c r="C12" s="224"/>
      <c r="D12" s="225"/>
      <c r="E12" s="225"/>
      <c r="F12" s="225"/>
      <c r="G12" s="226"/>
      <c r="H12" s="220"/>
      <c r="I12" s="220"/>
      <c r="J12" s="227"/>
      <c r="K12" s="228"/>
      <c r="L12" s="219"/>
      <c r="M12" s="220"/>
      <c r="N12" s="220"/>
      <c r="O12" s="221"/>
      <c r="P12" s="222"/>
      <c r="Q12" s="222"/>
      <c r="R12" s="222"/>
      <c r="S12" s="223"/>
      <c r="T12" s="15" t="s">
        <v>96</v>
      </c>
      <c r="U12" s="13" t="s">
        <v>96</v>
      </c>
      <c r="V12" s="112">
        <f>'Aout Septembre'!V12</f>
        <v>9</v>
      </c>
      <c r="W12" s="13">
        <f t="shared" ca="1" si="1"/>
        <v>0</v>
      </c>
      <c r="X12" s="43" t="s">
        <v>2</v>
      </c>
      <c r="Y12" s="113" t="str">
        <f>'Aout Septembre'!Y12</f>
        <v>SR9</v>
      </c>
      <c r="Z12" s="13">
        <f t="shared" ca="1" si="0"/>
        <v>0</v>
      </c>
      <c r="AA12" s="43" t="s">
        <v>2</v>
      </c>
      <c r="AB12" s="43"/>
    </row>
    <row r="13" spans="1:55">
      <c r="A13" s="190"/>
      <c r="B13" s="212">
        <v>42726</v>
      </c>
      <c r="C13" s="224"/>
      <c r="D13" s="225"/>
      <c r="E13" s="225"/>
      <c r="F13" s="225"/>
      <c r="G13" s="226"/>
      <c r="H13" s="220"/>
      <c r="I13" s="220"/>
      <c r="J13" s="227"/>
      <c r="K13" s="228"/>
      <c r="L13" s="219"/>
      <c r="M13" s="220"/>
      <c r="N13" s="220"/>
      <c r="O13" s="221"/>
      <c r="P13" s="222"/>
      <c r="Q13" s="222"/>
      <c r="R13" s="222"/>
      <c r="S13" s="223"/>
      <c r="T13" s="15" t="s">
        <v>96</v>
      </c>
      <c r="U13" s="13" t="s">
        <v>96</v>
      </c>
      <c r="V13" s="114">
        <f>'Aout Septembre'!V13</f>
        <v>10</v>
      </c>
      <c r="W13" s="13">
        <f t="shared" ca="1" si="1"/>
        <v>0</v>
      </c>
      <c r="X13" s="43" t="s">
        <v>2</v>
      </c>
      <c r="Y13" s="115" t="str">
        <f>'Aout Septembre'!Y13</f>
        <v>SR10</v>
      </c>
      <c r="Z13" s="13">
        <f t="shared" ca="1" si="0"/>
        <v>0</v>
      </c>
      <c r="AA13" s="43" t="s">
        <v>2</v>
      </c>
      <c r="AB13" s="43"/>
    </row>
    <row r="14" spans="1:55">
      <c r="A14" s="190"/>
      <c r="B14" s="212">
        <v>42727</v>
      </c>
      <c r="C14" s="224"/>
      <c r="D14" s="225"/>
      <c r="E14" s="225"/>
      <c r="F14" s="225"/>
      <c r="G14" s="226"/>
      <c r="H14" s="220"/>
      <c r="I14" s="220"/>
      <c r="J14" s="227"/>
      <c r="K14" s="228"/>
      <c r="L14" s="219"/>
      <c r="M14" s="220"/>
      <c r="N14" s="220"/>
      <c r="O14" s="221"/>
      <c r="P14" s="222"/>
      <c r="Q14" s="222"/>
      <c r="R14" s="222"/>
      <c r="S14" s="223"/>
      <c r="T14" s="15" t="s">
        <v>96</v>
      </c>
      <c r="U14" s="13" t="s">
        <v>96</v>
      </c>
      <c r="V14" s="80">
        <f>'Aout Septembre'!V14</f>
        <v>11</v>
      </c>
      <c r="W14" s="13">
        <f t="shared" ca="1" si="1"/>
        <v>0</v>
      </c>
      <c r="X14" s="43" t="s">
        <v>2</v>
      </c>
      <c r="Y14" s="40"/>
      <c r="Z14" s="13"/>
      <c r="AA14" s="43"/>
      <c r="AB14" s="43"/>
    </row>
    <row r="15" spans="1:55">
      <c r="A15" s="190"/>
      <c r="B15" s="212">
        <v>42728</v>
      </c>
      <c r="C15" s="224"/>
      <c r="D15" s="225"/>
      <c r="E15" s="225"/>
      <c r="F15" s="225"/>
      <c r="G15" s="226"/>
      <c r="H15" s="220"/>
      <c r="I15" s="220"/>
      <c r="J15" s="227"/>
      <c r="K15" s="228"/>
      <c r="L15" s="219"/>
      <c r="M15" s="220"/>
      <c r="N15" s="220"/>
      <c r="O15" s="221"/>
      <c r="P15" s="222"/>
      <c r="Q15" s="222"/>
      <c r="R15" s="222"/>
      <c r="S15" s="223"/>
      <c r="T15" s="15" t="s">
        <v>96</v>
      </c>
      <c r="U15" s="13" t="s">
        <v>96</v>
      </c>
      <c r="V15" s="116">
        <f>'Aout Septembre'!V15</f>
        <v>12</v>
      </c>
      <c r="W15" s="13">
        <f t="shared" ca="1" si="1"/>
        <v>0</v>
      </c>
      <c r="X15" s="43" t="s">
        <v>2</v>
      </c>
      <c r="Y15" s="40"/>
      <c r="Z15" s="13"/>
      <c r="AA15" s="43"/>
      <c r="AB15" s="43"/>
    </row>
    <row r="16" spans="1:55">
      <c r="A16" s="190"/>
      <c r="B16" s="212">
        <v>42729</v>
      </c>
      <c r="C16" s="224"/>
      <c r="D16" s="225"/>
      <c r="E16" s="225"/>
      <c r="F16" s="225"/>
      <c r="G16" s="229"/>
      <c r="H16" s="230"/>
      <c r="I16" s="230"/>
      <c r="J16" s="231"/>
      <c r="K16" s="232"/>
      <c r="L16" s="219"/>
      <c r="M16" s="220"/>
      <c r="N16" s="220"/>
      <c r="O16" s="221"/>
      <c r="P16" s="222"/>
      <c r="Q16" s="222"/>
      <c r="R16" s="222"/>
      <c r="S16" s="223"/>
      <c r="T16" s="15" t="s">
        <v>96</v>
      </c>
      <c r="U16" s="13" t="s">
        <v>96</v>
      </c>
      <c r="V16" s="117">
        <f>'Aout Septembre'!V16</f>
        <v>13</v>
      </c>
      <c r="W16" s="13">
        <f t="shared" ca="1" si="1"/>
        <v>0</v>
      </c>
      <c r="X16" s="43" t="s">
        <v>2</v>
      </c>
      <c r="Y16" s="40"/>
      <c r="Z16" s="13"/>
      <c r="AA16" s="43"/>
      <c r="AB16" s="43"/>
    </row>
    <row r="17" spans="1:28">
      <c r="A17" s="190"/>
      <c r="B17" s="212">
        <v>42730</v>
      </c>
      <c r="C17" s="224"/>
      <c r="D17" s="225"/>
      <c r="E17" s="225"/>
      <c r="F17" s="225"/>
      <c r="G17" s="229"/>
      <c r="H17" s="230"/>
      <c r="I17" s="230"/>
      <c r="J17" s="231"/>
      <c r="K17" s="228"/>
      <c r="L17" s="219"/>
      <c r="M17" s="220"/>
      <c r="N17" s="220"/>
      <c r="O17" s="221"/>
      <c r="P17" s="222"/>
      <c r="Q17" s="222"/>
      <c r="R17" s="222"/>
      <c r="S17" s="223"/>
      <c r="T17" s="15" t="s">
        <v>96</v>
      </c>
      <c r="U17" s="13" t="s">
        <v>96</v>
      </c>
      <c r="V17" s="118">
        <f>'Aout Septembre'!V17</f>
        <v>14</v>
      </c>
      <c r="W17" s="13">
        <f t="shared" ca="1" si="1"/>
        <v>0</v>
      </c>
      <c r="X17" s="43" t="s">
        <v>2</v>
      </c>
      <c r="Y17" s="40"/>
      <c r="Z17" s="13"/>
      <c r="AA17" s="43"/>
      <c r="AB17" s="43"/>
    </row>
    <row r="18" spans="1:28">
      <c r="A18" s="190"/>
      <c r="B18" s="212">
        <v>42731</v>
      </c>
      <c r="C18" s="224"/>
      <c r="D18" s="225"/>
      <c r="E18" s="225"/>
      <c r="F18" s="225"/>
      <c r="G18" s="226"/>
      <c r="H18" s="342"/>
      <c r="I18" s="220"/>
      <c r="J18" s="343"/>
      <c r="K18" s="228"/>
      <c r="L18" s="219"/>
      <c r="M18" s="220"/>
      <c r="N18" s="220"/>
      <c r="O18" s="221"/>
      <c r="P18" s="222"/>
      <c r="Q18" s="222"/>
      <c r="R18" s="222"/>
      <c r="S18" s="223"/>
      <c r="T18" s="15" t="s">
        <v>96</v>
      </c>
      <c r="U18" s="13" t="s">
        <v>96</v>
      </c>
      <c r="V18" s="119">
        <f>'Aout Septembre'!V18</f>
        <v>15</v>
      </c>
      <c r="W18" s="13">
        <f t="shared" ca="1" si="1"/>
        <v>0</v>
      </c>
      <c r="X18" s="43" t="s">
        <v>2</v>
      </c>
      <c r="Y18" s="40"/>
      <c r="Z18" s="13"/>
      <c r="AA18" s="43"/>
      <c r="AB18" s="43"/>
    </row>
    <row r="19" spans="1:28">
      <c r="A19" s="190"/>
      <c r="B19" s="212">
        <v>42732</v>
      </c>
      <c r="C19" s="224"/>
      <c r="D19" s="225"/>
      <c r="E19" s="225"/>
      <c r="F19" s="225"/>
      <c r="G19" s="226"/>
      <c r="H19" s="220"/>
      <c r="I19" s="335"/>
      <c r="J19" s="227"/>
      <c r="K19" s="228"/>
      <c r="L19" s="219"/>
      <c r="M19" s="220"/>
      <c r="N19" s="220"/>
      <c r="O19" s="221"/>
      <c r="P19" s="222"/>
      <c r="Q19" s="222"/>
      <c r="R19" s="222"/>
      <c r="S19" s="223"/>
      <c r="T19" s="15" t="s">
        <v>96</v>
      </c>
      <c r="U19" s="13" t="s">
        <v>96</v>
      </c>
      <c r="V19" s="120">
        <f>'Aout Septembre'!V19</f>
        <v>16</v>
      </c>
      <c r="W19" s="13">
        <f t="shared" ca="1" si="1"/>
        <v>0</v>
      </c>
      <c r="X19" s="43" t="s">
        <v>2</v>
      </c>
      <c r="Y19" s="40"/>
      <c r="Z19" s="13"/>
      <c r="AA19" s="43"/>
      <c r="AB19" s="43"/>
    </row>
    <row r="20" spans="1:28">
      <c r="A20" s="190"/>
      <c r="B20" s="212">
        <v>42733</v>
      </c>
      <c r="C20" s="213"/>
      <c r="D20" s="214"/>
      <c r="E20" s="214"/>
      <c r="F20" s="214"/>
      <c r="G20" s="215"/>
      <c r="H20" s="216"/>
      <c r="I20" s="216"/>
      <c r="J20" s="217"/>
      <c r="K20" s="218"/>
      <c r="L20" s="260"/>
      <c r="M20" s="216"/>
      <c r="N20" s="216"/>
      <c r="O20" s="261"/>
      <c r="P20" s="262"/>
      <c r="Q20" s="262"/>
      <c r="R20" s="262"/>
      <c r="S20" s="263"/>
      <c r="T20" s="15" t="s">
        <v>96</v>
      </c>
      <c r="U20" s="13" t="s">
        <v>96</v>
      </c>
      <c r="V20" s="91">
        <f>'Aout Septembre'!V20</f>
        <v>17</v>
      </c>
      <c r="W20" s="13">
        <f t="shared" ca="1" si="1"/>
        <v>0</v>
      </c>
      <c r="X20" s="43" t="s">
        <v>2</v>
      </c>
      <c r="Y20" s="40"/>
      <c r="Z20" s="13"/>
      <c r="AA20" s="43"/>
      <c r="AB20" s="43"/>
    </row>
    <row r="21" spans="1:28">
      <c r="A21" s="190"/>
      <c r="B21" s="212">
        <v>42734</v>
      </c>
      <c r="C21" s="213"/>
      <c r="D21" s="214"/>
      <c r="E21" s="214"/>
      <c r="F21" s="214"/>
      <c r="G21" s="215"/>
      <c r="H21" s="216"/>
      <c r="I21" s="216"/>
      <c r="J21" s="217"/>
      <c r="K21" s="218"/>
      <c r="L21" s="260"/>
      <c r="M21" s="216"/>
      <c r="N21" s="216"/>
      <c r="O21" s="261"/>
      <c r="P21" s="262"/>
      <c r="Q21" s="262"/>
      <c r="R21" s="262"/>
      <c r="S21" s="263"/>
      <c r="T21" s="15" t="s">
        <v>96</v>
      </c>
      <c r="U21" s="13" t="s">
        <v>96</v>
      </c>
      <c r="V21" s="92">
        <f>'Aout Septembre'!V21</f>
        <v>18</v>
      </c>
      <c r="W21" s="13">
        <f t="shared" ca="1" si="1"/>
        <v>0</v>
      </c>
      <c r="X21" s="43" t="s">
        <v>2</v>
      </c>
      <c r="Y21" s="40"/>
      <c r="Z21" s="13"/>
      <c r="AA21" s="43"/>
      <c r="AB21" s="43"/>
    </row>
    <row r="22" spans="1:28">
      <c r="A22" s="190"/>
      <c r="B22" s="212">
        <v>42735</v>
      </c>
      <c r="C22" s="213"/>
      <c r="D22" s="214"/>
      <c r="E22" s="214"/>
      <c r="F22" s="214"/>
      <c r="G22" s="215"/>
      <c r="H22" s="216"/>
      <c r="I22" s="216"/>
      <c r="J22" s="217"/>
      <c r="K22" s="218"/>
      <c r="L22" s="260"/>
      <c r="M22" s="216"/>
      <c r="N22" s="216"/>
      <c r="O22" s="261"/>
      <c r="P22" s="262"/>
      <c r="Q22" s="262"/>
      <c r="R22" s="262"/>
      <c r="S22" s="263"/>
      <c r="T22" s="15" t="s">
        <v>96</v>
      </c>
      <c r="U22" s="13" t="s">
        <v>96</v>
      </c>
      <c r="V22" s="93">
        <f>'Aout Septembre'!V22</f>
        <v>19</v>
      </c>
      <c r="W22" s="13">
        <f t="shared" ca="1" si="1"/>
        <v>0</v>
      </c>
      <c r="X22" s="43" t="s">
        <v>2</v>
      </c>
      <c r="Y22" s="40"/>
      <c r="Z22" s="13"/>
      <c r="AA22" s="43"/>
      <c r="AB22" s="43"/>
    </row>
    <row r="23" spans="1:28">
      <c r="A23" s="190"/>
      <c r="B23" s="212">
        <v>42736</v>
      </c>
      <c r="C23" s="213"/>
      <c r="D23" s="214"/>
      <c r="E23" s="214"/>
      <c r="F23" s="214"/>
      <c r="G23" s="215"/>
      <c r="H23" s="216"/>
      <c r="I23" s="267"/>
      <c r="J23" s="268"/>
      <c r="K23" s="218"/>
      <c r="L23" s="260"/>
      <c r="M23" s="216"/>
      <c r="N23" s="216"/>
      <c r="O23" s="261"/>
      <c r="P23" s="262"/>
      <c r="Q23" s="262"/>
      <c r="R23" s="262"/>
      <c r="S23" s="263"/>
      <c r="T23" s="15" t="s">
        <v>96</v>
      </c>
      <c r="U23" s="13" t="s">
        <v>96</v>
      </c>
      <c r="V23" s="94">
        <f>'Aout Septembre'!V23</f>
        <v>20</v>
      </c>
      <c r="W23" s="13">
        <f t="shared" ca="1" si="1"/>
        <v>0</v>
      </c>
      <c r="X23" s="43" t="s">
        <v>2</v>
      </c>
      <c r="Y23" s="40"/>
      <c r="Z23" s="13"/>
      <c r="AA23" s="43"/>
      <c r="AB23" s="43"/>
    </row>
    <row r="24" spans="1:28">
      <c r="A24" s="190"/>
      <c r="B24" s="57">
        <v>42737</v>
      </c>
      <c r="C24" s="49"/>
      <c r="D24" s="11"/>
      <c r="E24" s="11"/>
      <c r="F24" s="11"/>
      <c r="G24" s="50"/>
      <c r="H24" s="8"/>
      <c r="I24" s="8"/>
      <c r="J24" s="9"/>
      <c r="K24" s="51"/>
      <c r="L24" s="179"/>
      <c r="M24" s="180"/>
      <c r="N24" s="180"/>
      <c r="O24" s="181"/>
      <c r="P24" s="182"/>
      <c r="Q24" s="182"/>
      <c r="R24" s="182"/>
      <c r="S24" s="183"/>
      <c r="T24" s="15">
        <f t="shared" ref="T24:T35" si="2">SUM(C24:J24)</f>
        <v>0</v>
      </c>
      <c r="U24" s="62">
        <f t="shared" ref="U24:U35" si="3">SUM(K24:S24)</f>
        <v>0</v>
      </c>
      <c r="V24" s="95">
        <f>'Aout Septembre'!V24</f>
        <v>21</v>
      </c>
      <c r="W24" s="13">
        <f t="shared" ca="1" si="1"/>
        <v>0</v>
      </c>
      <c r="X24" s="43" t="s">
        <v>2</v>
      </c>
      <c r="Y24" s="40"/>
      <c r="Z24" s="13"/>
      <c r="AA24" s="43"/>
    </row>
    <row r="25" spans="1:28">
      <c r="A25" s="190"/>
      <c r="B25" s="57">
        <v>42738</v>
      </c>
      <c r="C25" s="184"/>
      <c r="D25" s="185"/>
      <c r="E25" s="185"/>
      <c r="F25" s="185"/>
      <c r="G25" s="186"/>
      <c r="H25" s="180"/>
      <c r="I25" s="172"/>
      <c r="J25" s="187"/>
      <c r="K25" s="188"/>
      <c r="L25" s="186"/>
      <c r="M25" s="180"/>
      <c r="N25" s="172"/>
      <c r="O25" s="181"/>
      <c r="P25" s="182"/>
      <c r="Q25" s="182"/>
      <c r="R25" s="182"/>
      <c r="S25" s="183"/>
      <c r="T25" s="15">
        <f t="shared" si="2"/>
        <v>0</v>
      </c>
      <c r="U25" s="62">
        <f t="shared" si="3"/>
        <v>0</v>
      </c>
      <c r="V25" s="96">
        <f>'Aout Septembre'!V25</f>
        <v>22</v>
      </c>
      <c r="W25" s="13">
        <f t="shared" ca="1" si="1"/>
        <v>0</v>
      </c>
      <c r="X25" s="43" t="s">
        <v>2</v>
      </c>
      <c r="Y25" s="40"/>
      <c r="Z25" s="13"/>
      <c r="AA25" s="43"/>
    </row>
    <row r="26" spans="1:28">
      <c r="A26" s="190"/>
      <c r="B26" s="57">
        <v>42739</v>
      </c>
      <c r="C26" s="184"/>
      <c r="D26" s="185"/>
      <c r="E26" s="185"/>
      <c r="F26" s="185"/>
      <c r="G26" s="186"/>
      <c r="H26" s="180"/>
      <c r="I26" s="172"/>
      <c r="J26" s="187"/>
      <c r="K26" s="188"/>
      <c r="L26" s="179"/>
      <c r="M26" s="180"/>
      <c r="N26" s="180"/>
      <c r="O26" s="181"/>
      <c r="P26" s="182"/>
      <c r="Q26" s="182"/>
      <c r="R26" s="182"/>
      <c r="S26" s="183"/>
      <c r="T26" s="15">
        <f t="shared" si="2"/>
        <v>0</v>
      </c>
      <c r="U26" s="62">
        <f t="shared" si="3"/>
        <v>0</v>
      </c>
      <c r="V26" s="97">
        <f>'Aout Septembre'!V26</f>
        <v>23</v>
      </c>
      <c r="W26" s="13">
        <f t="shared" ca="1" si="1"/>
        <v>0</v>
      </c>
      <c r="X26" s="43" t="s">
        <v>2</v>
      </c>
      <c r="Y26" s="40"/>
      <c r="Z26" s="13"/>
      <c r="AA26" s="43"/>
    </row>
    <row r="27" spans="1:28">
      <c r="A27" s="190"/>
      <c r="B27" s="57">
        <v>42740</v>
      </c>
      <c r="C27" s="49"/>
      <c r="D27" s="11"/>
      <c r="E27" s="11"/>
      <c r="F27" s="11"/>
      <c r="G27" s="50"/>
      <c r="H27" s="8"/>
      <c r="I27" s="55"/>
      <c r="J27" s="9"/>
      <c r="K27" s="51"/>
      <c r="L27" s="7"/>
      <c r="M27" s="8"/>
      <c r="N27" s="8"/>
      <c r="O27" s="52"/>
      <c r="P27" s="12"/>
      <c r="Q27" s="12"/>
      <c r="R27" s="12"/>
      <c r="S27" s="53"/>
      <c r="T27" s="15">
        <f t="shared" si="2"/>
        <v>0</v>
      </c>
      <c r="U27" s="62">
        <f t="shared" si="3"/>
        <v>0</v>
      </c>
      <c r="V27" s="98">
        <f>'Aout Septembre'!V27</f>
        <v>24</v>
      </c>
      <c r="W27" s="13">
        <f t="shared" ca="1" si="1"/>
        <v>0</v>
      </c>
      <c r="X27" s="43" t="s">
        <v>2</v>
      </c>
      <c r="Y27" s="40"/>
      <c r="Z27" s="13"/>
      <c r="AA27" s="43"/>
    </row>
    <row r="28" spans="1:28">
      <c r="A28" s="190"/>
      <c r="B28" s="57">
        <v>42741</v>
      </c>
      <c r="C28" s="49"/>
      <c r="D28" s="11"/>
      <c r="E28" s="11"/>
      <c r="F28" s="11"/>
      <c r="G28" s="50"/>
      <c r="H28" s="8"/>
      <c r="I28" s="55"/>
      <c r="J28" s="9"/>
      <c r="K28" s="51"/>
      <c r="L28" s="7"/>
      <c r="M28" s="8"/>
      <c r="N28" s="8"/>
      <c r="O28" s="52"/>
      <c r="P28" s="12"/>
      <c r="Q28" s="12"/>
      <c r="R28" s="12"/>
      <c r="S28" s="53"/>
      <c r="T28" s="15">
        <f t="shared" si="2"/>
        <v>0</v>
      </c>
      <c r="U28" s="62">
        <f t="shared" si="3"/>
        <v>0</v>
      </c>
      <c r="V28" s="99">
        <f>'Aout Septembre'!V28</f>
        <v>25</v>
      </c>
      <c r="W28" s="13">
        <f t="shared" ca="1" si="1"/>
        <v>0</v>
      </c>
      <c r="X28" s="43" t="s">
        <v>2</v>
      </c>
      <c r="Y28" s="40"/>
      <c r="Z28" s="13"/>
      <c r="AA28" s="43"/>
    </row>
    <row r="29" spans="1:28">
      <c r="A29" s="190"/>
      <c r="B29" s="212">
        <v>42742</v>
      </c>
      <c r="C29" s="213"/>
      <c r="D29" s="214"/>
      <c r="E29" s="214"/>
      <c r="F29" s="214"/>
      <c r="G29" s="215"/>
      <c r="H29" s="216"/>
      <c r="I29" s="216"/>
      <c r="J29" s="217"/>
      <c r="K29" s="218"/>
      <c r="L29" s="260"/>
      <c r="M29" s="216"/>
      <c r="N29" s="216"/>
      <c r="O29" s="261"/>
      <c r="P29" s="262"/>
      <c r="Q29" s="262"/>
      <c r="R29" s="262"/>
      <c r="S29" s="263"/>
      <c r="T29" s="15" t="s">
        <v>96</v>
      </c>
      <c r="U29" s="13" t="s">
        <v>96</v>
      </c>
      <c r="V29" s="100">
        <f>'Aout Septembre'!V29</f>
        <v>26</v>
      </c>
      <c r="W29" s="13">
        <f t="shared" ca="1" si="1"/>
        <v>0</v>
      </c>
      <c r="X29" s="43" t="s">
        <v>2</v>
      </c>
      <c r="Y29" s="40"/>
      <c r="Z29" s="13"/>
      <c r="AA29" s="43"/>
    </row>
    <row r="30" spans="1:28">
      <c r="A30" s="190"/>
      <c r="B30" s="212">
        <v>42743</v>
      </c>
      <c r="C30" s="213"/>
      <c r="D30" s="214"/>
      <c r="E30" s="214"/>
      <c r="F30" s="214"/>
      <c r="G30" s="215"/>
      <c r="H30" s="216"/>
      <c r="I30" s="216"/>
      <c r="J30" s="217"/>
      <c r="K30" s="218"/>
      <c r="L30" s="260"/>
      <c r="M30" s="216"/>
      <c r="N30" s="216"/>
      <c r="O30" s="261"/>
      <c r="P30" s="262"/>
      <c r="Q30" s="262"/>
      <c r="R30" s="262"/>
      <c r="S30" s="263"/>
      <c r="T30" s="15" t="s">
        <v>96</v>
      </c>
      <c r="U30" s="13" t="s">
        <v>96</v>
      </c>
      <c r="V30" s="101">
        <f>'Aout Septembre'!V30</f>
        <v>27</v>
      </c>
      <c r="W30" s="13">
        <f t="shared" ca="1" si="1"/>
        <v>0</v>
      </c>
      <c r="X30" s="43" t="s">
        <v>2</v>
      </c>
      <c r="Y30" s="40"/>
      <c r="Z30" s="13"/>
      <c r="AA30" s="43"/>
    </row>
    <row r="31" spans="1:28">
      <c r="A31" s="190"/>
      <c r="B31" s="57">
        <v>42744</v>
      </c>
      <c r="C31" s="49"/>
      <c r="D31" s="11"/>
      <c r="E31" s="11"/>
      <c r="F31" s="11"/>
      <c r="G31" s="50"/>
      <c r="H31" s="8"/>
      <c r="I31" s="8"/>
      <c r="J31" s="9"/>
      <c r="K31" s="51"/>
      <c r="L31" s="179"/>
      <c r="M31" s="180"/>
      <c r="N31" s="180"/>
      <c r="O31" s="181"/>
      <c r="P31" s="182"/>
      <c r="Q31" s="182"/>
      <c r="R31" s="182"/>
      <c r="S31" s="183"/>
      <c r="T31" s="15">
        <f t="shared" si="2"/>
        <v>0</v>
      </c>
      <c r="U31" s="62">
        <f t="shared" si="3"/>
        <v>0</v>
      </c>
      <c r="V31" s="102">
        <f>'Aout Septembre'!V31</f>
        <v>28</v>
      </c>
      <c r="W31" s="13">
        <f t="shared" ca="1" si="1"/>
        <v>0</v>
      </c>
      <c r="X31" s="43" t="s">
        <v>2</v>
      </c>
      <c r="Y31" s="41"/>
      <c r="Z31" s="13"/>
      <c r="AA31" s="43"/>
    </row>
    <row r="32" spans="1:28">
      <c r="A32" s="190"/>
      <c r="B32" s="57">
        <v>42745</v>
      </c>
      <c r="C32" s="184"/>
      <c r="D32" s="185"/>
      <c r="E32" s="185"/>
      <c r="F32" s="185"/>
      <c r="G32" s="186"/>
      <c r="H32" s="180"/>
      <c r="I32" s="180"/>
      <c r="J32" s="187"/>
      <c r="K32" s="188"/>
      <c r="L32" s="179"/>
      <c r="M32" s="180"/>
      <c r="N32" s="180"/>
      <c r="O32" s="181"/>
      <c r="P32" s="182"/>
      <c r="Q32" s="182"/>
      <c r="R32" s="182"/>
      <c r="S32" s="183"/>
      <c r="T32" s="15">
        <f t="shared" si="2"/>
        <v>0</v>
      </c>
      <c r="U32" s="62">
        <f t="shared" si="3"/>
        <v>0</v>
      </c>
      <c r="V32" s="121">
        <f>'Aout Septembre'!V32</f>
        <v>29</v>
      </c>
      <c r="W32" s="13">
        <f t="shared" ca="1" si="1"/>
        <v>0</v>
      </c>
      <c r="X32" s="43" t="s">
        <v>2</v>
      </c>
      <c r="Y32" s="41"/>
      <c r="Z32" s="13"/>
      <c r="AA32" s="43"/>
    </row>
    <row r="33" spans="1:27">
      <c r="A33" s="190"/>
      <c r="B33" s="57">
        <v>42746</v>
      </c>
      <c r="C33" s="184"/>
      <c r="D33" s="185"/>
      <c r="E33" s="185"/>
      <c r="F33" s="185"/>
      <c r="G33" s="186"/>
      <c r="H33" s="180"/>
      <c r="I33" s="180"/>
      <c r="J33" s="187"/>
      <c r="K33" s="188"/>
      <c r="L33" s="179"/>
      <c r="M33" s="180"/>
      <c r="N33" s="180"/>
      <c r="O33" s="181"/>
      <c r="P33" s="182"/>
      <c r="Q33" s="182"/>
      <c r="R33" s="182"/>
      <c r="S33" s="183"/>
      <c r="T33" s="15">
        <f t="shared" si="2"/>
        <v>0</v>
      </c>
      <c r="U33" s="62">
        <f t="shared" si="3"/>
        <v>0</v>
      </c>
      <c r="V33" s="122">
        <f>'Aout Septembre'!V33</f>
        <v>30</v>
      </c>
      <c r="W33" s="13">
        <f t="shared" ca="1" si="1"/>
        <v>0</v>
      </c>
      <c r="X33" s="43" t="s">
        <v>2</v>
      </c>
      <c r="Y33" s="41"/>
      <c r="Z33" s="13"/>
      <c r="AA33" s="43"/>
    </row>
    <row r="34" spans="1:27">
      <c r="A34" s="190"/>
      <c r="B34" s="57">
        <v>42747</v>
      </c>
      <c r="C34" s="49"/>
      <c r="D34" s="11"/>
      <c r="E34" s="11"/>
      <c r="F34" s="11"/>
      <c r="G34" s="50"/>
      <c r="H34" s="8"/>
      <c r="I34" s="8"/>
      <c r="J34" s="9"/>
      <c r="K34" s="51"/>
      <c r="L34" s="7"/>
      <c r="M34" s="8"/>
      <c r="N34" s="8"/>
      <c r="O34" s="52"/>
      <c r="P34" s="12"/>
      <c r="Q34" s="12"/>
      <c r="R34" s="12"/>
      <c r="S34" s="53"/>
      <c r="T34" s="15">
        <f t="shared" si="2"/>
        <v>0</v>
      </c>
      <c r="U34" s="62">
        <f t="shared" si="3"/>
        <v>0</v>
      </c>
      <c r="V34" s="123">
        <f>'Aout Septembre'!V34</f>
        <v>31</v>
      </c>
      <c r="W34" s="13">
        <f t="shared" ca="1" si="1"/>
        <v>0</v>
      </c>
      <c r="X34" s="43" t="s">
        <v>2</v>
      </c>
      <c r="Z34" s="13"/>
      <c r="AA34" s="43"/>
    </row>
    <row r="35" spans="1:27" ht="15.75" thickBot="1">
      <c r="A35" s="190"/>
      <c r="B35" s="57">
        <v>42748</v>
      </c>
      <c r="C35" s="58"/>
      <c r="D35" s="59"/>
      <c r="E35" s="59"/>
      <c r="F35" s="60"/>
      <c r="G35" s="68"/>
      <c r="H35" s="42"/>
      <c r="I35" s="42"/>
      <c r="J35" s="69"/>
      <c r="K35" s="135"/>
      <c r="L35" s="136"/>
      <c r="M35" s="42"/>
      <c r="N35" s="42"/>
      <c r="O35" s="137"/>
      <c r="P35" s="138"/>
      <c r="Q35" s="139"/>
      <c r="R35" s="139"/>
      <c r="S35" s="140"/>
      <c r="T35" s="15">
        <f t="shared" si="2"/>
        <v>0</v>
      </c>
      <c r="U35" s="62">
        <f t="shared" si="3"/>
        <v>0</v>
      </c>
      <c r="V35" s="39">
        <f>'Aout Septembre'!V35</f>
        <v>32</v>
      </c>
      <c r="W35" s="13">
        <f t="shared" ca="1" si="1"/>
        <v>0</v>
      </c>
      <c r="X35" s="43" t="s">
        <v>2</v>
      </c>
      <c r="Z35" s="13"/>
      <c r="AA35" s="43"/>
    </row>
    <row r="36" spans="1:27">
      <c r="V36" s="73"/>
      <c r="W36" s="74"/>
      <c r="X36" s="43"/>
      <c r="Z36" s="66"/>
    </row>
    <row r="37" spans="1:27">
      <c r="V37" s="73" t="s">
        <v>94</v>
      </c>
      <c r="W37" s="62">
        <f>SUM(T5:U35)</f>
        <v>0</v>
      </c>
      <c r="X37" s="43" t="s">
        <v>2</v>
      </c>
      <c r="Z37" s="66"/>
    </row>
    <row r="38" spans="1:27">
      <c r="V38" s="73" t="s">
        <v>95</v>
      </c>
      <c r="W38" s="21">
        <f ca="1">SUM(W4:W35,Z4:Z13)</f>
        <v>0</v>
      </c>
      <c r="X38" s="43" t="s">
        <v>2</v>
      </c>
      <c r="Z38" s="66"/>
    </row>
    <row r="39" spans="1:27">
      <c r="V39" s="73"/>
      <c r="W39" s="75"/>
      <c r="X39" s="75"/>
      <c r="Z39" s="66"/>
    </row>
    <row r="40" spans="1:27">
      <c r="V40" s="40"/>
      <c r="W40" s="62"/>
      <c r="X40" s="61"/>
      <c r="Z40" s="66"/>
    </row>
    <row r="41" spans="1:27">
      <c r="V41" s="40"/>
      <c r="W41" s="75"/>
      <c r="X41" s="75"/>
      <c r="Z41" s="66"/>
    </row>
    <row r="42" spans="1:27">
      <c r="V42" s="40"/>
      <c r="W42" s="75"/>
      <c r="X42" s="75"/>
      <c r="Z42" s="66"/>
    </row>
    <row r="43" spans="1:27">
      <c r="V43" s="40"/>
      <c r="W43" s="75"/>
      <c r="X43" s="75"/>
      <c r="Z43" s="66"/>
    </row>
    <row r="44" spans="1:27">
      <c r="Z44" s="66"/>
    </row>
    <row r="45" spans="1:27">
      <c r="Z45" s="66"/>
    </row>
    <row r="46" spans="1:27">
      <c r="Z46" s="66"/>
    </row>
    <row r="47" spans="1:27">
      <c r="Z47" s="66"/>
    </row>
    <row r="48" spans="1:27">
      <c r="Z48" s="66"/>
    </row>
    <row r="57" spans="1:55" s="18" customFormat="1">
      <c r="A57" s="29"/>
      <c r="B57" s="33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4"/>
      <c r="U57" s="13"/>
      <c r="V57" s="32"/>
      <c r="W57" s="16"/>
      <c r="X57" s="16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</row>
    <row r="58" spans="1:55" s="18" customFormat="1">
      <c r="A58" s="29"/>
      <c r="B58" s="33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4"/>
      <c r="U58" s="13"/>
      <c r="V58" s="32"/>
      <c r="W58" s="16"/>
      <c r="X58" s="16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</row>
  </sheetData>
  <sheetProtection formatCells="0" selectLockedCells="1"/>
  <mergeCells count="19">
    <mergeCell ref="K1:K3"/>
    <mergeCell ref="C1:C4"/>
    <mergeCell ref="D1:D4"/>
    <mergeCell ref="E1:E4"/>
    <mergeCell ref="F1:F4"/>
    <mergeCell ref="G1:G3"/>
    <mergeCell ref="G4:J4"/>
    <mergeCell ref="H1:H3"/>
    <mergeCell ref="I1:I3"/>
    <mergeCell ref="J1:J3"/>
    <mergeCell ref="P1:P4"/>
    <mergeCell ref="Q1:Q4"/>
    <mergeCell ref="R1:R4"/>
    <mergeCell ref="S1:S4"/>
    <mergeCell ref="L4:O4"/>
    <mergeCell ref="L1:L3"/>
    <mergeCell ref="M1:M3"/>
    <mergeCell ref="N1:N3"/>
    <mergeCell ref="O1:O3"/>
  </mergeCells>
  <conditionalFormatting sqref="T1:U1048576">
    <cfRule type="containsText" dxfId="127" priority="17" operator="containsText" text="V">
      <formula>NOT(ISERROR(SEARCH("V",T1)))</formula>
    </cfRule>
    <cfRule type="cellIs" dxfId="126" priority="18" operator="equal">
      <formula>0</formula>
    </cfRule>
  </conditionalFormatting>
  <conditionalFormatting sqref="T8:U9">
    <cfRule type="containsText" dxfId="125" priority="15" operator="containsText" text="V">
      <formula>NOT(ISERROR(SEARCH("V",T8)))</formula>
    </cfRule>
    <cfRule type="cellIs" dxfId="124" priority="16" operator="equal">
      <formula>0</formula>
    </cfRule>
  </conditionalFormatting>
  <conditionalFormatting sqref="T8:U9">
    <cfRule type="containsText" dxfId="123" priority="13" operator="containsText" text="V">
      <formula>NOT(ISERROR(SEARCH("V",T8)))</formula>
    </cfRule>
    <cfRule type="cellIs" dxfId="122" priority="14" operator="equal">
      <formula>0</formula>
    </cfRule>
  </conditionalFormatting>
  <conditionalFormatting sqref="T15:U16">
    <cfRule type="containsText" dxfId="121" priority="11" operator="containsText" text="V">
      <formula>NOT(ISERROR(SEARCH("V",T15)))</formula>
    </cfRule>
    <cfRule type="cellIs" dxfId="120" priority="12" operator="equal">
      <formula>0</formula>
    </cfRule>
  </conditionalFormatting>
  <conditionalFormatting sqref="T15:U16">
    <cfRule type="containsText" dxfId="119" priority="9" operator="containsText" text="V">
      <formula>NOT(ISERROR(SEARCH("V",T15)))</formula>
    </cfRule>
    <cfRule type="cellIs" dxfId="118" priority="10" operator="equal">
      <formula>0</formula>
    </cfRule>
  </conditionalFormatting>
  <conditionalFormatting sqref="T5:U23">
    <cfRule type="containsText" dxfId="117" priority="7" operator="containsText" text="V">
      <formula>NOT(ISERROR(SEARCH("V",T5)))</formula>
    </cfRule>
    <cfRule type="cellIs" dxfId="116" priority="8" operator="equal">
      <formula>0</formula>
    </cfRule>
  </conditionalFormatting>
  <conditionalFormatting sqref="T5:U23">
    <cfRule type="containsText" dxfId="115" priority="5" operator="containsText" text="V">
      <formula>NOT(ISERROR(SEARCH("V",T5)))</formula>
    </cfRule>
    <cfRule type="cellIs" dxfId="114" priority="6" operator="equal">
      <formula>0</formula>
    </cfRule>
  </conditionalFormatting>
  <conditionalFormatting sqref="T29:U30">
    <cfRule type="containsText" dxfId="113" priority="3" operator="containsText" text="V">
      <formula>NOT(ISERROR(SEARCH("V",T29)))</formula>
    </cfRule>
    <cfRule type="cellIs" dxfId="112" priority="4" operator="equal">
      <formula>0</formula>
    </cfRule>
  </conditionalFormatting>
  <conditionalFormatting sqref="T29:U30">
    <cfRule type="containsText" dxfId="111" priority="1" operator="containsText" text="V">
      <formula>NOT(ISERROR(SEARCH("V",T29)))</formula>
    </cfRule>
    <cfRule type="cellIs" dxfId="110" priority="2" operator="equal">
      <formula>0</formula>
    </cfRule>
  </conditionalFormatting>
  <dataValidations count="1">
    <dataValidation allowBlank="1" showErrorMessage="1" prompt="_x000a_" sqref="V1"/>
  </dataValidations>
  <pageMargins left="0.7" right="0.7" top="0.75" bottom="0.75" header="0.3" footer="0.3"/>
  <pageSetup paperSize="9" orientation="portrait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8"/>
  <dimension ref="A1:BC58"/>
  <sheetViews>
    <sheetView topLeftCell="A3" zoomScale="90" zoomScaleNormal="90" zoomScaleSheetLayoutView="80" workbookViewId="0">
      <selection activeCell="A16" sqref="A16"/>
    </sheetView>
  </sheetViews>
  <sheetFormatPr baseColWidth="10" defaultRowHeight="15"/>
  <cols>
    <col min="1" max="1" width="4" style="29" customWidth="1"/>
    <col min="2" max="2" width="27.140625" style="30" customWidth="1"/>
    <col min="3" max="6" width="3.140625" style="31" customWidth="1"/>
    <col min="7" max="19" width="3.140625" style="29" customWidth="1"/>
    <col min="20" max="20" width="3.140625" style="28" customWidth="1"/>
    <col min="21" max="21" width="3.140625" style="13" customWidth="1"/>
    <col min="22" max="22" width="22.140625" style="32" customWidth="1"/>
    <col min="23" max="23" width="11.85546875" style="16" bestFit="1" customWidth="1"/>
    <col min="24" max="24" width="11.42578125" style="16"/>
    <col min="25" max="25" width="22.28515625" style="20" customWidth="1"/>
    <col min="26" max="27" width="12" style="20" customWidth="1"/>
    <col min="28" max="28" width="2.140625" style="20" customWidth="1"/>
    <col min="29" max="55" width="3.7109375" style="20" customWidth="1"/>
    <col min="56" max="16384" width="11.42578125" style="20"/>
  </cols>
  <sheetData>
    <row r="1" spans="1:55" ht="15" customHeight="1">
      <c r="A1" s="302" t="s">
        <v>33</v>
      </c>
      <c r="B1" s="46"/>
      <c r="C1" s="346" t="s">
        <v>16</v>
      </c>
      <c r="D1" s="346" t="s">
        <v>17</v>
      </c>
      <c r="E1" s="346" t="s">
        <v>18</v>
      </c>
      <c r="F1" s="346" t="s">
        <v>19</v>
      </c>
      <c r="G1" s="347" t="s">
        <v>20</v>
      </c>
      <c r="H1" s="347" t="s">
        <v>21</v>
      </c>
      <c r="I1" s="347" t="s">
        <v>22</v>
      </c>
      <c r="J1" s="347" t="s">
        <v>23</v>
      </c>
      <c r="K1" s="347" t="s">
        <v>25</v>
      </c>
      <c r="L1" s="347" t="s">
        <v>24</v>
      </c>
      <c r="M1" s="347" t="s">
        <v>26</v>
      </c>
      <c r="N1" s="347" t="s">
        <v>27</v>
      </c>
      <c r="O1" s="347" t="s">
        <v>28</v>
      </c>
      <c r="P1" s="346" t="s">
        <v>29</v>
      </c>
      <c r="Q1" s="346" t="s">
        <v>30</v>
      </c>
      <c r="R1" s="346" t="s">
        <v>31</v>
      </c>
      <c r="S1" s="346" t="s">
        <v>32</v>
      </c>
      <c r="V1" s="105"/>
    </row>
    <row r="2" spans="1:55">
      <c r="A2" s="302"/>
      <c r="B2" s="47"/>
      <c r="C2" s="346"/>
      <c r="D2" s="346"/>
      <c r="E2" s="346"/>
      <c r="F2" s="346"/>
      <c r="G2" s="347"/>
      <c r="H2" s="347"/>
      <c r="I2" s="347"/>
      <c r="J2" s="347"/>
      <c r="K2" s="347"/>
      <c r="L2" s="347"/>
      <c r="M2" s="347"/>
      <c r="N2" s="347"/>
      <c r="O2" s="347"/>
      <c r="P2" s="346"/>
      <c r="Q2" s="346"/>
      <c r="R2" s="346"/>
      <c r="S2" s="346"/>
      <c r="T2" s="14"/>
      <c r="Z2" s="66"/>
    </row>
    <row r="3" spans="1:55" ht="15.75" thickBot="1">
      <c r="A3" s="302"/>
      <c r="B3" s="47"/>
      <c r="C3" s="346"/>
      <c r="D3" s="346"/>
      <c r="E3" s="346"/>
      <c r="F3" s="346"/>
      <c r="G3" s="347"/>
      <c r="H3" s="347"/>
      <c r="I3" s="347"/>
      <c r="J3" s="347"/>
      <c r="K3" s="347"/>
      <c r="L3" s="347"/>
      <c r="M3" s="347"/>
      <c r="N3" s="347"/>
      <c r="O3" s="347"/>
      <c r="P3" s="346"/>
      <c r="Q3" s="346"/>
      <c r="R3" s="346"/>
      <c r="S3" s="346"/>
      <c r="T3" s="14"/>
      <c r="V3" s="81" t="s">
        <v>82</v>
      </c>
      <c r="W3" s="17"/>
      <c r="Y3" s="81" t="s">
        <v>81</v>
      </c>
      <c r="Z3" s="17"/>
      <c r="AA3" s="16"/>
      <c r="AB3" s="16"/>
    </row>
    <row r="4" spans="1:55" ht="15.75" thickBot="1">
      <c r="A4" s="13"/>
      <c r="B4" s="45"/>
      <c r="C4" s="346"/>
      <c r="D4" s="346"/>
      <c r="E4" s="346"/>
      <c r="F4" s="346"/>
      <c r="G4" s="348" t="s">
        <v>0</v>
      </c>
      <c r="H4" s="349"/>
      <c r="I4" s="349"/>
      <c r="J4" s="350"/>
      <c r="K4" s="48"/>
      <c r="L4" s="348" t="s">
        <v>1</v>
      </c>
      <c r="M4" s="349"/>
      <c r="N4" s="349"/>
      <c r="O4" s="350"/>
      <c r="P4" s="346"/>
      <c r="Q4" s="346"/>
      <c r="R4" s="346"/>
      <c r="S4" s="346"/>
      <c r="V4" s="34" t="str">
        <f>'Aout Septembre'!V4</f>
        <v>CAP Pâtisserie</v>
      </c>
      <c r="W4" s="13">
        <f t="shared" ref="W4:W35" ca="1" si="0">CompteCouleurFond2($C$5:$S$35,V4)</f>
        <v>0</v>
      </c>
      <c r="X4" s="43" t="s">
        <v>2</v>
      </c>
      <c r="Y4" s="160" t="str">
        <f>'Aout Septembre'!Y4</f>
        <v>SR1</v>
      </c>
      <c r="Z4" s="13">
        <f ca="1">CompteCouleurFond2($C$5:$S$35,Y4)</f>
        <v>0</v>
      </c>
      <c r="AA4" s="43" t="s">
        <v>2</v>
      </c>
      <c r="AB4" s="43"/>
    </row>
    <row r="5" spans="1:55">
      <c r="A5" s="190"/>
      <c r="B5" s="212">
        <v>42749</v>
      </c>
      <c r="C5" s="269"/>
      <c r="D5" s="270"/>
      <c r="E5" s="270"/>
      <c r="F5" s="270"/>
      <c r="G5" s="271"/>
      <c r="H5" s="266"/>
      <c r="I5" s="266"/>
      <c r="J5" s="272"/>
      <c r="K5" s="273"/>
      <c r="L5" s="274"/>
      <c r="M5" s="266"/>
      <c r="N5" s="266"/>
      <c r="O5" s="275"/>
      <c r="P5" s="276"/>
      <c r="Q5" s="276"/>
      <c r="R5" s="276"/>
      <c r="S5" s="277"/>
      <c r="T5" s="15" t="s">
        <v>96</v>
      </c>
      <c r="U5" s="13" t="s">
        <v>96</v>
      </c>
      <c r="V5" s="35" t="str">
        <f>'Aout Septembre'!V5</f>
        <v>CAP Blanchisserie</v>
      </c>
      <c r="W5" s="13">
        <f t="shared" ca="1" si="0"/>
        <v>0</v>
      </c>
      <c r="X5" s="43" t="s">
        <v>2</v>
      </c>
      <c r="Y5" s="161" t="str">
        <f>'Aout Septembre'!Y5</f>
        <v>SR2</v>
      </c>
      <c r="Z5" s="13">
        <f t="shared" ref="Z5:Z13" ca="1" si="1">CompteCouleurFond2($C$5:$S$35,Y5)</f>
        <v>0</v>
      </c>
      <c r="AA5" s="43" t="s">
        <v>2</v>
      </c>
      <c r="AB5" s="43"/>
      <c r="AC5" s="36"/>
      <c r="AE5" s="36"/>
      <c r="AG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>
      <c r="A6" s="190"/>
      <c r="B6" s="212">
        <v>42750</v>
      </c>
      <c r="C6" s="213"/>
      <c r="D6" s="214"/>
      <c r="E6" s="214"/>
      <c r="F6" s="214"/>
      <c r="G6" s="215"/>
      <c r="H6" s="216"/>
      <c r="I6" s="216"/>
      <c r="J6" s="217"/>
      <c r="K6" s="218"/>
      <c r="L6" s="260"/>
      <c r="M6" s="216"/>
      <c r="N6" s="216"/>
      <c r="O6" s="261"/>
      <c r="P6" s="262"/>
      <c r="Q6" s="262"/>
      <c r="R6" s="262"/>
      <c r="S6" s="263"/>
      <c r="T6" s="15" t="s">
        <v>96</v>
      </c>
      <c r="U6" s="13" t="s">
        <v>96</v>
      </c>
      <c r="V6" s="37" t="str">
        <f>'Aout Septembre'!V6</f>
        <v>CAP Boucherie</v>
      </c>
      <c r="W6" s="13">
        <f t="shared" ca="1" si="0"/>
        <v>0</v>
      </c>
      <c r="X6" s="43" t="s">
        <v>2</v>
      </c>
      <c r="Y6" s="163" t="str">
        <f>'Aout Septembre'!Y6</f>
        <v>SR3</v>
      </c>
      <c r="Z6" s="13">
        <f t="shared" ca="1" si="1"/>
        <v>0</v>
      </c>
      <c r="AA6" s="43" t="s">
        <v>2</v>
      </c>
      <c r="AB6" s="43"/>
    </row>
    <row r="7" spans="1:55">
      <c r="A7" s="190"/>
      <c r="B7" s="57">
        <v>42751</v>
      </c>
      <c r="C7" s="49"/>
      <c r="D7" s="11"/>
      <c r="E7" s="11"/>
      <c r="F7" s="11"/>
      <c r="G7" s="50"/>
      <c r="H7" s="8"/>
      <c r="I7" s="8"/>
      <c r="J7" s="9"/>
      <c r="K7" s="51"/>
      <c r="L7" s="179"/>
      <c r="M7" s="180"/>
      <c r="N7" s="180"/>
      <c r="O7" s="181"/>
      <c r="P7" s="182"/>
      <c r="Q7" s="182"/>
      <c r="R7" s="182"/>
      <c r="S7" s="183"/>
      <c r="T7" s="15">
        <f t="shared" ref="T7:T35" si="2">SUM(C7:J7)</f>
        <v>0</v>
      </c>
      <c r="U7" s="62">
        <f t="shared" ref="U7:U35" si="3">SUM(K7:S7)</f>
        <v>0</v>
      </c>
      <c r="V7" s="107" t="str">
        <f>'Aout Septembre'!V7</f>
        <v>CAP Charcuterie</v>
      </c>
      <c r="W7" s="13">
        <f t="shared" ca="1" si="0"/>
        <v>0</v>
      </c>
      <c r="X7" s="43" t="s">
        <v>2</v>
      </c>
      <c r="Y7" s="165" t="str">
        <f>'Aout Septembre'!Y7</f>
        <v>SR4</v>
      </c>
      <c r="Z7" s="13">
        <f t="shared" ca="1" si="1"/>
        <v>0</v>
      </c>
      <c r="AA7" s="43" t="s">
        <v>2</v>
      </c>
      <c r="AB7" s="43"/>
    </row>
    <row r="8" spans="1:55" ht="15" customHeight="1">
      <c r="A8" s="189"/>
      <c r="B8" s="57">
        <v>42752</v>
      </c>
      <c r="C8" s="184"/>
      <c r="D8" s="185"/>
      <c r="E8" s="185"/>
      <c r="F8" s="185"/>
      <c r="G8" s="186"/>
      <c r="H8" s="180"/>
      <c r="I8" s="180"/>
      <c r="J8" s="187"/>
      <c r="K8" s="188"/>
      <c r="L8" s="179"/>
      <c r="M8" s="180"/>
      <c r="N8" s="180"/>
      <c r="O8" s="181"/>
      <c r="P8" s="182"/>
      <c r="Q8" s="182"/>
      <c r="R8" s="182"/>
      <c r="S8" s="183"/>
      <c r="T8" s="15">
        <f t="shared" si="2"/>
        <v>0</v>
      </c>
      <c r="U8" s="62">
        <f t="shared" si="3"/>
        <v>0</v>
      </c>
      <c r="V8" s="108">
        <f>'Aout Septembre'!V8</f>
        <v>5</v>
      </c>
      <c r="W8" s="13">
        <f t="shared" ca="1" si="0"/>
        <v>0</v>
      </c>
      <c r="X8" s="43" t="s">
        <v>2</v>
      </c>
      <c r="Y8" s="164" t="str">
        <f>'Aout Septembre'!Y8</f>
        <v>SR5</v>
      </c>
      <c r="Z8" s="13">
        <f t="shared" ca="1" si="1"/>
        <v>0</v>
      </c>
      <c r="AA8" s="43" t="s">
        <v>2</v>
      </c>
      <c r="AB8" s="43"/>
      <c r="AF8" s="38"/>
    </row>
    <row r="9" spans="1:55">
      <c r="A9" s="189"/>
      <c r="B9" s="57">
        <v>42753</v>
      </c>
      <c r="C9" s="184"/>
      <c r="D9" s="185"/>
      <c r="E9" s="185"/>
      <c r="F9" s="185"/>
      <c r="G9" s="186"/>
      <c r="H9" s="180"/>
      <c r="I9" s="180"/>
      <c r="J9" s="187"/>
      <c r="K9" s="188"/>
      <c r="L9" s="179"/>
      <c r="M9" s="180"/>
      <c r="N9" s="180"/>
      <c r="O9" s="181"/>
      <c r="P9" s="182"/>
      <c r="Q9" s="182"/>
      <c r="R9" s="182"/>
      <c r="S9" s="183"/>
      <c r="T9" s="15">
        <f t="shared" si="2"/>
        <v>0</v>
      </c>
      <c r="U9" s="62">
        <f t="shared" si="3"/>
        <v>0</v>
      </c>
      <c r="V9" s="109">
        <f>'Aout Septembre'!V9</f>
        <v>6</v>
      </c>
      <c r="W9" s="13">
        <f t="shared" ca="1" si="0"/>
        <v>0</v>
      </c>
      <c r="X9" s="43" t="s">
        <v>2</v>
      </c>
      <c r="Y9" s="166" t="str">
        <f>'Aout Septembre'!Y9</f>
        <v>SR6</v>
      </c>
      <c r="Z9" s="13">
        <f t="shared" ca="1" si="1"/>
        <v>0</v>
      </c>
      <c r="AA9" s="43" t="s">
        <v>2</v>
      </c>
      <c r="AB9" s="43"/>
    </row>
    <row r="10" spans="1:55">
      <c r="A10" s="190"/>
      <c r="B10" s="57">
        <v>42754</v>
      </c>
      <c r="C10" s="49"/>
      <c r="D10" s="11"/>
      <c r="E10" s="11"/>
      <c r="F10" s="11"/>
      <c r="G10" s="50"/>
      <c r="H10" s="8"/>
      <c r="I10" s="8"/>
      <c r="J10" s="9"/>
      <c r="K10" s="51"/>
      <c r="L10" s="7"/>
      <c r="M10" s="8"/>
      <c r="N10" s="8"/>
      <c r="O10" s="52"/>
      <c r="P10" s="12"/>
      <c r="Q10" s="12"/>
      <c r="R10" s="12"/>
      <c r="S10" s="53"/>
      <c r="T10" s="15">
        <f t="shared" si="2"/>
        <v>0</v>
      </c>
      <c r="U10" s="62">
        <f t="shared" si="3"/>
        <v>0</v>
      </c>
      <c r="V10" s="110">
        <f>'Aout Septembre'!V10</f>
        <v>7</v>
      </c>
      <c r="W10" s="13">
        <f t="shared" ca="1" si="0"/>
        <v>0</v>
      </c>
      <c r="X10" s="43" t="s">
        <v>2</v>
      </c>
      <c r="Y10" s="162" t="str">
        <f>'Aout Septembre'!Y10</f>
        <v>SR7</v>
      </c>
      <c r="Z10" s="13">
        <f t="shared" ca="1" si="1"/>
        <v>0</v>
      </c>
      <c r="AA10" s="43" t="s">
        <v>2</v>
      </c>
      <c r="AB10" s="43"/>
    </row>
    <row r="11" spans="1:55">
      <c r="A11" s="190"/>
      <c r="B11" s="57">
        <v>42755</v>
      </c>
      <c r="C11" s="49"/>
      <c r="D11" s="11"/>
      <c r="E11" s="11"/>
      <c r="F11" s="11"/>
      <c r="G11" s="50"/>
      <c r="H11" s="8"/>
      <c r="I11" s="8"/>
      <c r="J11" s="9"/>
      <c r="K11" s="51"/>
      <c r="L11" s="7"/>
      <c r="M11" s="8"/>
      <c r="N11" s="8"/>
      <c r="O11" s="52"/>
      <c r="P11" s="12"/>
      <c r="Q11" s="12"/>
      <c r="R11" s="12"/>
      <c r="S11" s="53"/>
      <c r="T11" s="15">
        <f t="shared" si="2"/>
        <v>0</v>
      </c>
      <c r="U11" s="62">
        <f t="shared" si="3"/>
        <v>0</v>
      </c>
      <c r="V11" s="111">
        <f>'Aout Septembre'!V11</f>
        <v>8</v>
      </c>
      <c r="W11" s="13">
        <f t="shared" ca="1" si="0"/>
        <v>0</v>
      </c>
      <c r="X11" s="43" t="s">
        <v>2</v>
      </c>
      <c r="Y11" s="167" t="str">
        <f>'Aout Septembre'!Y11</f>
        <v>SR8</v>
      </c>
      <c r="Z11" s="13">
        <f t="shared" ca="1" si="1"/>
        <v>0</v>
      </c>
      <c r="AA11" s="43" t="s">
        <v>2</v>
      </c>
      <c r="AB11" s="43"/>
    </row>
    <row r="12" spans="1:55">
      <c r="A12" s="190"/>
      <c r="B12" s="212">
        <v>42756</v>
      </c>
      <c r="C12" s="213"/>
      <c r="D12" s="214"/>
      <c r="E12" s="214"/>
      <c r="F12" s="214"/>
      <c r="G12" s="215"/>
      <c r="H12" s="216"/>
      <c r="I12" s="216"/>
      <c r="J12" s="217"/>
      <c r="K12" s="218"/>
      <c r="L12" s="260"/>
      <c r="M12" s="216"/>
      <c r="N12" s="216"/>
      <c r="O12" s="261"/>
      <c r="P12" s="262"/>
      <c r="Q12" s="262"/>
      <c r="R12" s="262"/>
      <c r="S12" s="263"/>
      <c r="T12" s="15" t="s">
        <v>96</v>
      </c>
      <c r="U12" s="13" t="s">
        <v>96</v>
      </c>
      <c r="V12" s="112">
        <f>'Aout Septembre'!V12</f>
        <v>9</v>
      </c>
      <c r="W12" s="13">
        <f t="shared" ca="1" si="0"/>
        <v>0</v>
      </c>
      <c r="X12" s="43" t="s">
        <v>2</v>
      </c>
      <c r="Y12" s="113" t="str">
        <f>'Aout Septembre'!Y12</f>
        <v>SR9</v>
      </c>
      <c r="Z12" s="13">
        <f t="shared" ca="1" si="1"/>
        <v>0</v>
      </c>
      <c r="AA12" s="43" t="s">
        <v>2</v>
      </c>
      <c r="AB12" s="43"/>
    </row>
    <row r="13" spans="1:55">
      <c r="A13" s="190"/>
      <c r="B13" s="212">
        <v>42757</v>
      </c>
      <c r="C13" s="213"/>
      <c r="D13" s="214"/>
      <c r="E13" s="214"/>
      <c r="F13" s="214"/>
      <c r="G13" s="215"/>
      <c r="H13" s="216"/>
      <c r="I13" s="216"/>
      <c r="J13" s="217"/>
      <c r="K13" s="218"/>
      <c r="L13" s="260"/>
      <c r="M13" s="216"/>
      <c r="N13" s="216"/>
      <c r="O13" s="261"/>
      <c r="P13" s="262"/>
      <c r="Q13" s="262"/>
      <c r="R13" s="262"/>
      <c r="S13" s="263"/>
      <c r="T13" s="15" t="s">
        <v>96</v>
      </c>
      <c r="U13" s="13" t="s">
        <v>96</v>
      </c>
      <c r="V13" s="114">
        <f>'Aout Septembre'!V13</f>
        <v>10</v>
      </c>
      <c r="W13" s="13">
        <f t="shared" ca="1" si="0"/>
        <v>0</v>
      </c>
      <c r="X13" s="43" t="s">
        <v>2</v>
      </c>
      <c r="Y13" s="115" t="str">
        <f>'Aout Septembre'!Y13</f>
        <v>SR10</v>
      </c>
      <c r="Z13" s="13">
        <f t="shared" ca="1" si="1"/>
        <v>0</v>
      </c>
      <c r="AA13" s="43" t="s">
        <v>2</v>
      </c>
      <c r="AB13" s="43"/>
    </row>
    <row r="14" spans="1:55">
      <c r="A14" s="190"/>
      <c r="B14" s="57">
        <v>42758</v>
      </c>
      <c r="C14" s="49"/>
      <c r="D14" s="11"/>
      <c r="E14" s="11"/>
      <c r="F14" s="11"/>
      <c r="G14" s="50"/>
      <c r="H14" s="8"/>
      <c r="I14" s="8"/>
      <c r="J14" s="9"/>
      <c r="K14" s="51"/>
      <c r="L14" s="179"/>
      <c r="M14" s="180"/>
      <c r="N14" s="180"/>
      <c r="O14" s="181"/>
      <c r="P14" s="182"/>
      <c r="Q14" s="182"/>
      <c r="R14" s="182"/>
      <c r="S14" s="183"/>
      <c r="T14" s="15">
        <f t="shared" si="2"/>
        <v>0</v>
      </c>
      <c r="U14" s="62">
        <f t="shared" si="3"/>
        <v>0</v>
      </c>
      <c r="V14" s="80">
        <f>'Aout Septembre'!V14</f>
        <v>11</v>
      </c>
      <c r="W14" s="13">
        <f t="shared" ca="1" si="0"/>
        <v>0</v>
      </c>
      <c r="X14" s="43" t="s">
        <v>2</v>
      </c>
      <c r="Y14" s="40"/>
      <c r="Z14" s="13"/>
      <c r="AA14" s="43"/>
      <c r="AB14" s="43"/>
    </row>
    <row r="15" spans="1:55">
      <c r="A15" s="190"/>
      <c r="B15" s="57">
        <v>42759</v>
      </c>
      <c r="C15" s="184"/>
      <c r="D15" s="185"/>
      <c r="E15" s="185"/>
      <c r="F15" s="185"/>
      <c r="G15" s="186"/>
      <c r="H15" s="180"/>
      <c r="I15" s="180"/>
      <c r="J15" s="187"/>
      <c r="K15" s="188"/>
      <c r="L15" s="179"/>
      <c r="M15" s="180"/>
      <c r="N15" s="180"/>
      <c r="O15" s="181"/>
      <c r="P15" s="182"/>
      <c r="Q15" s="182"/>
      <c r="R15" s="182"/>
      <c r="S15" s="183"/>
      <c r="T15" s="15">
        <f t="shared" si="2"/>
        <v>0</v>
      </c>
      <c r="U15" s="62">
        <f t="shared" si="3"/>
        <v>0</v>
      </c>
      <c r="V15" s="116">
        <f>'Aout Septembre'!V15</f>
        <v>12</v>
      </c>
      <c r="W15" s="13">
        <f t="shared" ca="1" si="0"/>
        <v>0</v>
      </c>
      <c r="X15" s="43" t="s">
        <v>2</v>
      </c>
      <c r="Y15" s="40"/>
      <c r="Z15" s="13"/>
      <c r="AA15" s="43"/>
      <c r="AB15" s="43"/>
    </row>
    <row r="16" spans="1:55">
      <c r="A16" s="190"/>
      <c r="B16" s="57">
        <v>42760</v>
      </c>
      <c r="C16" s="184"/>
      <c r="D16" s="185"/>
      <c r="E16" s="185"/>
      <c r="F16" s="185"/>
      <c r="G16" s="191"/>
      <c r="H16" s="192"/>
      <c r="I16" s="192"/>
      <c r="J16" s="193"/>
      <c r="K16" s="194"/>
      <c r="L16" s="179"/>
      <c r="M16" s="180"/>
      <c r="N16" s="180"/>
      <c r="O16" s="181"/>
      <c r="P16" s="182"/>
      <c r="Q16" s="182"/>
      <c r="R16" s="182"/>
      <c r="S16" s="183"/>
      <c r="T16" s="15">
        <f t="shared" si="2"/>
        <v>0</v>
      </c>
      <c r="U16" s="62">
        <f t="shared" si="3"/>
        <v>0</v>
      </c>
      <c r="V16" s="117">
        <f>'Aout Septembre'!V16</f>
        <v>13</v>
      </c>
      <c r="W16" s="13">
        <f t="shared" ca="1" si="0"/>
        <v>0</v>
      </c>
      <c r="X16" s="43" t="s">
        <v>2</v>
      </c>
      <c r="Y16" s="40"/>
      <c r="Z16" s="13"/>
      <c r="AA16" s="43"/>
      <c r="AB16" s="43"/>
    </row>
    <row r="17" spans="1:28">
      <c r="A17" s="190"/>
      <c r="B17" s="57">
        <v>42761</v>
      </c>
      <c r="C17" s="49"/>
      <c r="D17" s="11"/>
      <c r="E17" s="11"/>
      <c r="F17" s="11"/>
      <c r="G17" s="50"/>
      <c r="H17" s="63"/>
      <c r="I17" s="8"/>
      <c r="J17" s="64"/>
      <c r="K17" s="51"/>
      <c r="L17" s="7"/>
      <c r="M17" s="8"/>
      <c r="N17" s="8"/>
      <c r="O17" s="52"/>
      <c r="P17" s="12"/>
      <c r="Q17" s="12"/>
      <c r="R17" s="12"/>
      <c r="S17" s="53"/>
      <c r="T17" s="15">
        <f t="shared" si="2"/>
        <v>0</v>
      </c>
      <c r="U17" s="62">
        <f t="shared" si="3"/>
        <v>0</v>
      </c>
      <c r="V17" s="118">
        <f>'Aout Septembre'!V17</f>
        <v>14</v>
      </c>
      <c r="W17" s="13">
        <f t="shared" ca="1" si="0"/>
        <v>0</v>
      </c>
      <c r="X17" s="43" t="s">
        <v>2</v>
      </c>
      <c r="Y17" s="40"/>
      <c r="Z17" s="13"/>
      <c r="AA17" s="43"/>
      <c r="AB17" s="43"/>
    </row>
    <row r="18" spans="1:28">
      <c r="A18" s="190"/>
      <c r="B18" s="57">
        <v>42762</v>
      </c>
      <c r="C18" s="49"/>
      <c r="D18" s="11"/>
      <c r="E18" s="11"/>
      <c r="F18" s="11"/>
      <c r="G18" s="50"/>
      <c r="H18" s="63"/>
      <c r="I18" s="8"/>
      <c r="J18" s="64"/>
      <c r="K18" s="51"/>
      <c r="L18" s="7"/>
      <c r="M18" s="8"/>
      <c r="N18" s="8"/>
      <c r="O18" s="52"/>
      <c r="P18" s="12"/>
      <c r="Q18" s="12"/>
      <c r="R18" s="12"/>
      <c r="S18" s="53"/>
      <c r="T18" s="15">
        <f t="shared" si="2"/>
        <v>0</v>
      </c>
      <c r="U18" s="62">
        <f t="shared" si="3"/>
        <v>0</v>
      </c>
      <c r="V18" s="119">
        <f>'Aout Septembre'!V18</f>
        <v>15</v>
      </c>
      <c r="W18" s="13">
        <f t="shared" ca="1" si="0"/>
        <v>0</v>
      </c>
      <c r="X18" s="43" t="s">
        <v>2</v>
      </c>
      <c r="Y18" s="40"/>
      <c r="Z18" s="13"/>
      <c r="AA18" s="43"/>
      <c r="AB18" s="43"/>
    </row>
    <row r="19" spans="1:28">
      <c r="A19" s="190"/>
      <c r="B19" s="212">
        <v>42763</v>
      </c>
      <c r="C19" s="213"/>
      <c r="D19" s="214"/>
      <c r="E19" s="214"/>
      <c r="F19" s="214"/>
      <c r="G19" s="215"/>
      <c r="H19" s="216"/>
      <c r="I19" s="266"/>
      <c r="J19" s="217"/>
      <c r="K19" s="218"/>
      <c r="L19" s="260"/>
      <c r="M19" s="216"/>
      <c r="N19" s="216"/>
      <c r="O19" s="261"/>
      <c r="P19" s="262"/>
      <c r="Q19" s="262"/>
      <c r="R19" s="262"/>
      <c r="S19" s="263"/>
      <c r="T19" s="15" t="s">
        <v>96</v>
      </c>
      <c r="U19" s="13" t="s">
        <v>96</v>
      </c>
      <c r="V19" s="120">
        <f>'Aout Septembre'!V19</f>
        <v>16</v>
      </c>
      <c r="W19" s="13">
        <f t="shared" ca="1" si="0"/>
        <v>0</v>
      </c>
      <c r="X19" s="43" t="s">
        <v>2</v>
      </c>
      <c r="Y19" s="40"/>
      <c r="Z19" s="13"/>
      <c r="AA19" s="43"/>
      <c r="AB19" s="43"/>
    </row>
    <row r="20" spans="1:28">
      <c r="A20" s="190"/>
      <c r="B20" s="212">
        <v>42764</v>
      </c>
      <c r="C20" s="213"/>
      <c r="D20" s="214"/>
      <c r="E20" s="214"/>
      <c r="F20" s="214"/>
      <c r="G20" s="215"/>
      <c r="H20" s="216"/>
      <c r="I20" s="216"/>
      <c r="J20" s="217"/>
      <c r="K20" s="218"/>
      <c r="L20" s="260"/>
      <c r="M20" s="216"/>
      <c r="N20" s="216"/>
      <c r="O20" s="261"/>
      <c r="P20" s="262"/>
      <c r="Q20" s="262"/>
      <c r="R20" s="262"/>
      <c r="S20" s="263"/>
      <c r="T20" s="15" t="s">
        <v>96</v>
      </c>
      <c r="U20" s="13" t="s">
        <v>96</v>
      </c>
      <c r="V20" s="91">
        <f>'Aout Septembre'!V20</f>
        <v>17</v>
      </c>
      <c r="W20" s="13">
        <f t="shared" ca="1" si="0"/>
        <v>0</v>
      </c>
      <c r="X20" s="43" t="s">
        <v>2</v>
      </c>
      <c r="Y20" s="40"/>
      <c r="Z20" s="13"/>
      <c r="AA20" s="43"/>
      <c r="AB20" s="43"/>
    </row>
    <row r="21" spans="1:28">
      <c r="A21" s="190"/>
      <c r="B21" s="57">
        <v>42765</v>
      </c>
      <c r="C21" s="49"/>
      <c r="D21" s="11"/>
      <c r="E21" s="11"/>
      <c r="F21" s="11"/>
      <c r="G21" s="50"/>
      <c r="H21" s="8"/>
      <c r="I21" s="8"/>
      <c r="J21" s="9"/>
      <c r="K21" s="51"/>
      <c r="L21" s="179"/>
      <c r="M21" s="180"/>
      <c r="N21" s="180"/>
      <c r="O21" s="181"/>
      <c r="P21" s="182"/>
      <c r="Q21" s="182"/>
      <c r="R21" s="182"/>
      <c r="S21" s="183"/>
      <c r="T21" s="15">
        <f t="shared" si="2"/>
        <v>0</v>
      </c>
      <c r="U21" s="62">
        <f t="shared" si="3"/>
        <v>0</v>
      </c>
      <c r="V21" s="92">
        <f>'Aout Septembre'!V21</f>
        <v>18</v>
      </c>
      <c r="W21" s="13">
        <f t="shared" ca="1" si="0"/>
        <v>0</v>
      </c>
      <c r="X21" s="43" t="s">
        <v>2</v>
      </c>
      <c r="Y21" s="40"/>
      <c r="Z21" s="13"/>
      <c r="AA21" s="43"/>
      <c r="AB21" s="43"/>
    </row>
    <row r="22" spans="1:28">
      <c r="A22" s="190"/>
      <c r="B22" s="57">
        <v>42766</v>
      </c>
      <c r="C22" s="184"/>
      <c r="D22" s="185"/>
      <c r="E22" s="185"/>
      <c r="F22" s="185"/>
      <c r="G22" s="186"/>
      <c r="H22" s="180"/>
      <c r="I22" s="180"/>
      <c r="J22" s="187"/>
      <c r="K22" s="188"/>
      <c r="L22" s="179"/>
      <c r="M22" s="180"/>
      <c r="N22" s="180"/>
      <c r="O22" s="181"/>
      <c r="P22" s="182"/>
      <c r="Q22" s="182"/>
      <c r="R22" s="182"/>
      <c r="S22" s="183"/>
      <c r="T22" s="15">
        <f t="shared" si="2"/>
        <v>0</v>
      </c>
      <c r="U22" s="62">
        <f t="shared" si="3"/>
        <v>0</v>
      </c>
      <c r="V22" s="93">
        <f>'Aout Septembre'!V22</f>
        <v>19</v>
      </c>
      <c r="W22" s="13">
        <f t="shared" ca="1" si="0"/>
        <v>0</v>
      </c>
      <c r="X22" s="43" t="s">
        <v>2</v>
      </c>
      <c r="Y22" s="40"/>
      <c r="Z22" s="13"/>
      <c r="AA22" s="43"/>
      <c r="AB22" s="43"/>
    </row>
    <row r="23" spans="1:28">
      <c r="A23" s="190"/>
      <c r="B23" s="57">
        <v>42767</v>
      </c>
      <c r="C23" s="184"/>
      <c r="D23" s="185"/>
      <c r="E23" s="185"/>
      <c r="F23" s="185"/>
      <c r="G23" s="186"/>
      <c r="H23" s="180"/>
      <c r="I23" s="195"/>
      <c r="J23" s="196"/>
      <c r="K23" s="188"/>
      <c r="L23" s="179"/>
      <c r="M23" s="180"/>
      <c r="N23" s="180"/>
      <c r="O23" s="181"/>
      <c r="P23" s="182"/>
      <c r="Q23" s="182"/>
      <c r="R23" s="182"/>
      <c r="S23" s="183"/>
      <c r="T23" s="15">
        <f t="shared" si="2"/>
        <v>0</v>
      </c>
      <c r="U23" s="62">
        <f t="shared" si="3"/>
        <v>0</v>
      </c>
      <c r="V23" s="94">
        <f>'Aout Septembre'!V23</f>
        <v>20</v>
      </c>
      <c r="W23" s="13">
        <f t="shared" ca="1" si="0"/>
        <v>0</v>
      </c>
      <c r="X23" s="43" t="s">
        <v>2</v>
      </c>
      <c r="Y23" s="40"/>
      <c r="Z23" s="13"/>
      <c r="AA23" s="43"/>
      <c r="AB23" s="43"/>
    </row>
    <row r="24" spans="1:28">
      <c r="A24" s="190"/>
      <c r="B24" s="57">
        <v>42768</v>
      </c>
      <c r="C24" s="49"/>
      <c r="D24" s="11"/>
      <c r="E24" s="11"/>
      <c r="F24" s="11"/>
      <c r="G24" s="50"/>
      <c r="H24" s="8"/>
      <c r="I24" s="8"/>
      <c r="J24" s="9"/>
      <c r="K24" s="51"/>
      <c r="L24" s="7"/>
      <c r="M24" s="8"/>
      <c r="N24" s="8"/>
      <c r="O24" s="52"/>
      <c r="P24" s="12"/>
      <c r="Q24" s="12"/>
      <c r="R24" s="12"/>
      <c r="S24" s="53"/>
      <c r="T24" s="15">
        <f t="shared" si="2"/>
        <v>0</v>
      </c>
      <c r="U24" s="62">
        <f t="shared" si="3"/>
        <v>0</v>
      </c>
      <c r="V24" s="95">
        <f>'Aout Septembre'!V24</f>
        <v>21</v>
      </c>
      <c r="W24" s="13">
        <f t="shared" ca="1" si="0"/>
        <v>0</v>
      </c>
      <c r="X24" s="43" t="s">
        <v>2</v>
      </c>
      <c r="Y24" s="40"/>
      <c r="Z24" s="13"/>
      <c r="AA24" s="43"/>
    </row>
    <row r="25" spans="1:28">
      <c r="A25" s="190"/>
      <c r="B25" s="57">
        <v>42769</v>
      </c>
      <c r="C25" s="49"/>
      <c r="D25" s="11"/>
      <c r="E25" s="11"/>
      <c r="F25" s="11"/>
      <c r="G25" s="50"/>
      <c r="H25" s="8"/>
      <c r="I25" s="55"/>
      <c r="J25" s="9"/>
      <c r="K25" s="51"/>
      <c r="L25" s="50"/>
      <c r="M25" s="8"/>
      <c r="N25" s="55"/>
      <c r="O25" s="52"/>
      <c r="P25" s="12"/>
      <c r="Q25" s="12"/>
      <c r="R25" s="12"/>
      <c r="S25" s="53"/>
      <c r="T25" s="15">
        <f t="shared" si="2"/>
        <v>0</v>
      </c>
      <c r="U25" s="62">
        <f t="shared" si="3"/>
        <v>0</v>
      </c>
      <c r="V25" s="96">
        <f>'Aout Septembre'!V25</f>
        <v>22</v>
      </c>
      <c r="W25" s="13">
        <f t="shared" ca="1" si="0"/>
        <v>0</v>
      </c>
      <c r="X25" s="43" t="s">
        <v>2</v>
      </c>
      <c r="Y25" s="40"/>
      <c r="Z25" s="13"/>
      <c r="AA25" s="43"/>
    </row>
    <row r="26" spans="1:28">
      <c r="A26" s="190"/>
      <c r="B26" s="212">
        <v>42770</v>
      </c>
      <c r="C26" s="213"/>
      <c r="D26" s="214"/>
      <c r="E26" s="214"/>
      <c r="F26" s="214"/>
      <c r="G26" s="215"/>
      <c r="H26" s="216"/>
      <c r="I26" s="266"/>
      <c r="J26" s="217"/>
      <c r="K26" s="218"/>
      <c r="L26" s="260"/>
      <c r="M26" s="216"/>
      <c r="N26" s="216"/>
      <c r="O26" s="261"/>
      <c r="P26" s="262"/>
      <c r="Q26" s="262"/>
      <c r="R26" s="262"/>
      <c r="S26" s="263"/>
      <c r="T26" s="15" t="s">
        <v>96</v>
      </c>
      <c r="U26" s="13" t="s">
        <v>96</v>
      </c>
      <c r="V26" s="97">
        <f>'Aout Septembre'!V26</f>
        <v>23</v>
      </c>
      <c r="W26" s="13">
        <f t="shared" ca="1" si="0"/>
        <v>0</v>
      </c>
      <c r="X26" s="43" t="s">
        <v>2</v>
      </c>
      <c r="Y26" s="40"/>
      <c r="Z26" s="13"/>
      <c r="AA26" s="43"/>
    </row>
    <row r="27" spans="1:28">
      <c r="A27" s="190"/>
      <c r="B27" s="212">
        <v>42771</v>
      </c>
      <c r="C27" s="213"/>
      <c r="D27" s="214"/>
      <c r="E27" s="214"/>
      <c r="F27" s="214"/>
      <c r="G27" s="215"/>
      <c r="H27" s="216"/>
      <c r="I27" s="266"/>
      <c r="J27" s="217"/>
      <c r="K27" s="218"/>
      <c r="L27" s="260"/>
      <c r="M27" s="216"/>
      <c r="N27" s="216"/>
      <c r="O27" s="261"/>
      <c r="P27" s="262"/>
      <c r="Q27" s="262"/>
      <c r="R27" s="262"/>
      <c r="S27" s="263"/>
      <c r="T27" s="15" t="s">
        <v>96</v>
      </c>
      <c r="U27" s="13" t="s">
        <v>96</v>
      </c>
      <c r="V27" s="98">
        <f>'Aout Septembre'!V27</f>
        <v>24</v>
      </c>
      <c r="W27" s="13">
        <f t="shared" ca="1" si="0"/>
        <v>0</v>
      </c>
      <c r="X27" s="43" t="s">
        <v>2</v>
      </c>
      <c r="Y27" s="40"/>
      <c r="Z27" s="13"/>
      <c r="AA27" s="43"/>
    </row>
    <row r="28" spans="1:28">
      <c r="A28" s="190"/>
      <c r="B28" s="57">
        <v>42772</v>
      </c>
      <c r="C28" s="49"/>
      <c r="D28" s="11"/>
      <c r="E28" s="11"/>
      <c r="F28" s="11"/>
      <c r="G28" s="50"/>
      <c r="H28" s="8"/>
      <c r="I28" s="55"/>
      <c r="J28" s="9"/>
      <c r="K28" s="51"/>
      <c r="L28" s="179"/>
      <c r="M28" s="180"/>
      <c r="N28" s="180"/>
      <c r="O28" s="181"/>
      <c r="P28" s="182"/>
      <c r="Q28" s="182"/>
      <c r="R28" s="182"/>
      <c r="S28" s="183"/>
      <c r="T28" s="15">
        <f t="shared" si="2"/>
        <v>0</v>
      </c>
      <c r="U28" s="62">
        <f t="shared" si="3"/>
        <v>0</v>
      </c>
      <c r="V28" s="99">
        <f>'Aout Septembre'!V28</f>
        <v>25</v>
      </c>
      <c r="W28" s="13">
        <f t="shared" ca="1" si="0"/>
        <v>0</v>
      </c>
      <c r="X28" s="43" t="s">
        <v>2</v>
      </c>
      <c r="Y28" s="40"/>
      <c r="Z28" s="13"/>
      <c r="AA28" s="43"/>
    </row>
    <row r="29" spans="1:28">
      <c r="A29" s="190"/>
      <c r="B29" s="57">
        <v>42773</v>
      </c>
      <c r="C29" s="184"/>
      <c r="D29" s="185"/>
      <c r="E29" s="185"/>
      <c r="F29" s="185"/>
      <c r="G29" s="186"/>
      <c r="H29" s="180"/>
      <c r="I29" s="180"/>
      <c r="J29" s="187"/>
      <c r="K29" s="188"/>
      <c r="L29" s="179"/>
      <c r="M29" s="180"/>
      <c r="N29" s="180"/>
      <c r="O29" s="181"/>
      <c r="P29" s="182"/>
      <c r="Q29" s="182"/>
      <c r="R29" s="182"/>
      <c r="S29" s="183"/>
      <c r="T29" s="15">
        <f t="shared" si="2"/>
        <v>0</v>
      </c>
      <c r="U29" s="62">
        <f t="shared" si="3"/>
        <v>0</v>
      </c>
      <c r="V29" s="100">
        <f>'Aout Septembre'!V29</f>
        <v>26</v>
      </c>
      <c r="W29" s="13">
        <f t="shared" ca="1" si="0"/>
        <v>0</v>
      </c>
      <c r="X29" s="43" t="s">
        <v>2</v>
      </c>
      <c r="Y29" s="40"/>
      <c r="Z29" s="13"/>
      <c r="AA29" s="43"/>
    </row>
    <row r="30" spans="1:28">
      <c r="A30" s="190"/>
      <c r="B30" s="57">
        <v>42774</v>
      </c>
      <c r="C30" s="184"/>
      <c r="D30" s="185"/>
      <c r="E30" s="185"/>
      <c r="F30" s="185"/>
      <c r="G30" s="186"/>
      <c r="H30" s="180"/>
      <c r="I30" s="180"/>
      <c r="J30" s="187"/>
      <c r="K30" s="188"/>
      <c r="L30" s="179"/>
      <c r="M30" s="180"/>
      <c r="N30" s="180"/>
      <c r="O30" s="181"/>
      <c r="P30" s="182"/>
      <c r="Q30" s="182"/>
      <c r="R30" s="182"/>
      <c r="S30" s="183"/>
      <c r="T30" s="15">
        <f t="shared" si="2"/>
        <v>0</v>
      </c>
      <c r="U30" s="62">
        <f t="shared" si="3"/>
        <v>0</v>
      </c>
      <c r="V30" s="101">
        <f>'Aout Septembre'!V30</f>
        <v>27</v>
      </c>
      <c r="W30" s="13">
        <f t="shared" ca="1" si="0"/>
        <v>0</v>
      </c>
      <c r="X30" s="43" t="s">
        <v>2</v>
      </c>
      <c r="Y30" s="40"/>
      <c r="Z30" s="13"/>
      <c r="AA30" s="43"/>
    </row>
    <row r="31" spans="1:28">
      <c r="A31" s="190"/>
      <c r="B31" s="57">
        <v>42775</v>
      </c>
      <c r="C31" s="184"/>
      <c r="D31" s="185"/>
      <c r="E31" s="185"/>
      <c r="F31" s="185"/>
      <c r="G31" s="186"/>
      <c r="H31" s="180"/>
      <c r="I31" s="180"/>
      <c r="J31" s="187"/>
      <c r="K31" s="188"/>
      <c r="L31" s="179"/>
      <c r="M31" s="180"/>
      <c r="N31" s="180"/>
      <c r="O31" s="181"/>
      <c r="P31" s="182"/>
      <c r="Q31" s="182"/>
      <c r="R31" s="182"/>
      <c r="S31" s="183"/>
      <c r="T31" s="15">
        <f t="shared" si="2"/>
        <v>0</v>
      </c>
      <c r="U31" s="62">
        <f t="shared" si="3"/>
        <v>0</v>
      </c>
      <c r="V31" s="102">
        <f>'Aout Septembre'!V31</f>
        <v>28</v>
      </c>
      <c r="W31" s="13">
        <f t="shared" ca="1" si="0"/>
        <v>0</v>
      </c>
      <c r="X31" s="43" t="s">
        <v>2</v>
      </c>
      <c r="Y31" s="41"/>
      <c r="Z31" s="13"/>
      <c r="AA31" s="43"/>
    </row>
    <row r="32" spans="1:28">
      <c r="A32" s="190"/>
      <c r="B32" s="57">
        <v>42776</v>
      </c>
      <c r="C32" s="184"/>
      <c r="D32" s="185"/>
      <c r="E32" s="185"/>
      <c r="F32" s="185"/>
      <c r="G32" s="186"/>
      <c r="H32" s="180"/>
      <c r="I32" s="180"/>
      <c r="J32" s="187"/>
      <c r="K32" s="188"/>
      <c r="L32" s="179"/>
      <c r="M32" s="180"/>
      <c r="N32" s="180"/>
      <c r="O32" s="181"/>
      <c r="P32" s="182"/>
      <c r="Q32" s="182"/>
      <c r="R32" s="182"/>
      <c r="S32" s="183"/>
      <c r="T32" s="15">
        <f t="shared" si="2"/>
        <v>0</v>
      </c>
      <c r="U32" s="62">
        <f t="shared" si="3"/>
        <v>0</v>
      </c>
      <c r="V32" s="121">
        <f>'Aout Septembre'!V32</f>
        <v>29</v>
      </c>
      <c r="W32" s="13">
        <f t="shared" ca="1" si="0"/>
        <v>0</v>
      </c>
      <c r="X32" s="43" t="s">
        <v>2</v>
      </c>
      <c r="Y32" s="41"/>
      <c r="Z32" s="13"/>
      <c r="AA32" s="43"/>
    </row>
    <row r="33" spans="1:27">
      <c r="A33" s="190"/>
      <c r="B33" s="212">
        <v>42777</v>
      </c>
      <c r="C33" s="224"/>
      <c r="D33" s="225"/>
      <c r="E33" s="225"/>
      <c r="F33" s="225"/>
      <c r="G33" s="226"/>
      <c r="H33" s="220"/>
      <c r="I33" s="220"/>
      <c r="J33" s="227"/>
      <c r="K33" s="228"/>
      <c r="L33" s="219"/>
      <c r="M33" s="220"/>
      <c r="N33" s="220"/>
      <c r="O33" s="221"/>
      <c r="P33" s="222"/>
      <c r="Q33" s="222"/>
      <c r="R33" s="222"/>
      <c r="S33" s="223"/>
      <c r="T33" s="15" t="s">
        <v>96</v>
      </c>
      <c r="U33" s="13" t="s">
        <v>96</v>
      </c>
      <c r="V33" s="122">
        <f>'Aout Septembre'!V33</f>
        <v>30</v>
      </c>
      <c r="W33" s="13">
        <f t="shared" ca="1" si="0"/>
        <v>0</v>
      </c>
      <c r="X33" s="43" t="s">
        <v>2</v>
      </c>
      <c r="Y33" s="41"/>
      <c r="Z33" s="13"/>
      <c r="AA33" s="43"/>
    </row>
    <row r="34" spans="1:27">
      <c r="A34" s="190"/>
      <c r="B34" s="212">
        <v>42778</v>
      </c>
      <c r="C34" s="224"/>
      <c r="D34" s="225"/>
      <c r="E34" s="225"/>
      <c r="F34" s="225"/>
      <c r="G34" s="226"/>
      <c r="H34" s="220"/>
      <c r="I34" s="220"/>
      <c r="J34" s="227"/>
      <c r="K34" s="228"/>
      <c r="L34" s="219"/>
      <c r="M34" s="220"/>
      <c r="N34" s="220"/>
      <c r="O34" s="221"/>
      <c r="P34" s="222"/>
      <c r="Q34" s="222"/>
      <c r="R34" s="222"/>
      <c r="S34" s="223"/>
      <c r="T34" s="15" t="s">
        <v>96</v>
      </c>
      <c r="U34" s="13" t="s">
        <v>96</v>
      </c>
      <c r="V34" s="123">
        <f>'Aout Septembre'!V34</f>
        <v>31</v>
      </c>
      <c r="W34" s="13">
        <f t="shared" ca="1" si="0"/>
        <v>0</v>
      </c>
      <c r="X34" s="43" t="s">
        <v>2</v>
      </c>
      <c r="Z34" s="13"/>
      <c r="AA34" s="43"/>
    </row>
    <row r="35" spans="1:27" ht="15.75" thickBot="1">
      <c r="A35" s="190"/>
      <c r="B35" s="57">
        <v>42779</v>
      </c>
      <c r="C35" s="197"/>
      <c r="D35" s="198"/>
      <c r="E35" s="198"/>
      <c r="F35" s="199"/>
      <c r="G35" s="200"/>
      <c r="H35" s="201"/>
      <c r="I35" s="201"/>
      <c r="J35" s="202"/>
      <c r="K35" s="203"/>
      <c r="L35" s="204"/>
      <c r="M35" s="201"/>
      <c r="N35" s="201"/>
      <c r="O35" s="205"/>
      <c r="P35" s="206"/>
      <c r="Q35" s="207"/>
      <c r="R35" s="207"/>
      <c r="S35" s="208"/>
      <c r="T35" s="15">
        <f t="shared" si="2"/>
        <v>0</v>
      </c>
      <c r="U35" s="62">
        <f t="shared" si="3"/>
        <v>0</v>
      </c>
      <c r="V35" s="39">
        <f>'Aout Septembre'!V35</f>
        <v>32</v>
      </c>
      <c r="W35" s="13">
        <f t="shared" ca="1" si="0"/>
        <v>0</v>
      </c>
      <c r="X35" s="43" t="s">
        <v>2</v>
      </c>
      <c r="Z35" s="13"/>
      <c r="AA35" s="43"/>
    </row>
    <row r="36" spans="1:27">
      <c r="V36" s="73"/>
      <c r="W36" s="74"/>
      <c r="X36" s="43"/>
      <c r="Z36" s="66"/>
    </row>
    <row r="37" spans="1:27">
      <c r="V37" s="73" t="s">
        <v>94</v>
      </c>
      <c r="W37" s="62">
        <f>SUM(T5:U35)</f>
        <v>0</v>
      </c>
      <c r="X37" s="43" t="s">
        <v>2</v>
      </c>
      <c r="Z37" s="66"/>
    </row>
    <row r="38" spans="1:27">
      <c r="V38" s="73" t="s">
        <v>95</v>
      </c>
      <c r="W38" s="21">
        <f ca="1">SUM(W4:W35,Z4:Z13)</f>
        <v>0</v>
      </c>
      <c r="X38" s="43" t="s">
        <v>2</v>
      </c>
      <c r="Z38" s="66"/>
    </row>
    <row r="39" spans="1:27">
      <c r="V39" s="73"/>
      <c r="W39" s="75"/>
      <c r="X39" s="75"/>
      <c r="Z39" s="66"/>
    </row>
    <row r="40" spans="1:27">
      <c r="V40" s="40"/>
      <c r="W40" s="62"/>
      <c r="X40" s="61"/>
      <c r="Z40" s="66"/>
    </row>
    <row r="41" spans="1:27">
      <c r="V41" s="40"/>
      <c r="W41" s="75"/>
      <c r="X41" s="75"/>
      <c r="Z41" s="66"/>
    </row>
    <row r="42" spans="1:27">
      <c r="V42" s="40"/>
      <c r="W42" s="75"/>
      <c r="X42" s="75"/>
      <c r="Z42" s="66"/>
    </row>
    <row r="43" spans="1:27">
      <c r="V43" s="40"/>
      <c r="W43" s="75"/>
      <c r="X43" s="75"/>
      <c r="Z43" s="66"/>
    </row>
    <row r="44" spans="1:27">
      <c r="Z44" s="66"/>
    </row>
    <row r="45" spans="1:27">
      <c r="Z45" s="66"/>
    </row>
    <row r="46" spans="1:27">
      <c r="Z46" s="66"/>
    </row>
    <row r="47" spans="1:27">
      <c r="Z47" s="66"/>
    </row>
    <row r="48" spans="1:27">
      <c r="Z48" s="66"/>
    </row>
    <row r="57" spans="1:55" s="18" customFormat="1">
      <c r="A57" s="29"/>
      <c r="B57" s="33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4"/>
      <c r="U57" s="13"/>
      <c r="V57" s="32"/>
      <c r="W57" s="16"/>
      <c r="X57" s="16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</row>
    <row r="58" spans="1:55" s="18" customFormat="1">
      <c r="A58" s="29"/>
      <c r="B58" s="33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4"/>
      <c r="U58" s="13"/>
      <c r="V58" s="32"/>
      <c r="W58" s="16"/>
      <c r="X58" s="16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</row>
  </sheetData>
  <sheetProtection formatCells="0" selectLockedCells="1"/>
  <mergeCells count="19">
    <mergeCell ref="K1:K3"/>
    <mergeCell ref="C1:C4"/>
    <mergeCell ref="D1:D4"/>
    <mergeCell ref="E1:E4"/>
    <mergeCell ref="F1:F4"/>
    <mergeCell ref="G1:G3"/>
    <mergeCell ref="G4:J4"/>
    <mergeCell ref="H1:H3"/>
    <mergeCell ref="I1:I3"/>
    <mergeCell ref="J1:J3"/>
    <mergeCell ref="O1:O3"/>
    <mergeCell ref="P1:P4"/>
    <mergeCell ref="Q1:Q4"/>
    <mergeCell ref="R1:R4"/>
    <mergeCell ref="S1:S4"/>
    <mergeCell ref="L4:O4"/>
    <mergeCell ref="L1:L3"/>
    <mergeCell ref="M1:M3"/>
    <mergeCell ref="N1:N3"/>
  </mergeCells>
  <conditionalFormatting sqref="T1:U1048576">
    <cfRule type="containsText" dxfId="109" priority="21" operator="containsText" text="V">
      <formula>NOT(ISERROR(SEARCH("V",T1)))</formula>
    </cfRule>
    <cfRule type="cellIs" dxfId="108" priority="22" operator="equal">
      <formula>0</formula>
    </cfRule>
  </conditionalFormatting>
  <conditionalFormatting sqref="T5:U6">
    <cfRule type="containsText" dxfId="107" priority="19" operator="containsText" text="V">
      <formula>NOT(ISERROR(SEARCH("V",T5)))</formula>
    </cfRule>
    <cfRule type="cellIs" dxfId="106" priority="20" operator="equal">
      <formula>0</formula>
    </cfRule>
  </conditionalFormatting>
  <conditionalFormatting sqref="T5:U6">
    <cfRule type="containsText" dxfId="105" priority="17" operator="containsText" text="V">
      <formula>NOT(ISERROR(SEARCH("V",T5)))</formula>
    </cfRule>
    <cfRule type="cellIs" dxfId="104" priority="18" operator="equal">
      <formula>0</formula>
    </cfRule>
  </conditionalFormatting>
  <conditionalFormatting sqref="T12:U13">
    <cfRule type="containsText" dxfId="103" priority="15" operator="containsText" text="V">
      <formula>NOT(ISERROR(SEARCH("V",T12)))</formula>
    </cfRule>
    <cfRule type="cellIs" dxfId="102" priority="16" operator="equal">
      <formula>0</formula>
    </cfRule>
  </conditionalFormatting>
  <conditionalFormatting sqref="T12:U13">
    <cfRule type="containsText" dxfId="101" priority="13" operator="containsText" text="V">
      <formula>NOT(ISERROR(SEARCH("V",T12)))</formula>
    </cfRule>
    <cfRule type="cellIs" dxfId="100" priority="14" operator="equal">
      <formula>0</formula>
    </cfRule>
  </conditionalFormatting>
  <conditionalFormatting sqref="T19:U20">
    <cfRule type="containsText" dxfId="99" priority="11" operator="containsText" text="V">
      <formula>NOT(ISERROR(SEARCH("V",T19)))</formula>
    </cfRule>
    <cfRule type="cellIs" dxfId="98" priority="12" operator="equal">
      <formula>0</formula>
    </cfRule>
  </conditionalFormatting>
  <conditionalFormatting sqref="T19:U20">
    <cfRule type="containsText" dxfId="97" priority="9" operator="containsText" text="V">
      <formula>NOT(ISERROR(SEARCH("V",T19)))</formula>
    </cfRule>
    <cfRule type="cellIs" dxfId="96" priority="10" operator="equal">
      <formula>0</formula>
    </cfRule>
  </conditionalFormatting>
  <conditionalFormatting sqref="T26:U27">
    <cfRule type="containsText" dxfId="95" priority="7" operator="containsText" text="V">
      <formula>NOT(ISERROR(SEARCH("V",T26)))</formula>
    </cfRule>
    <cfRule type="cellIs" dxfId="94" priority="8" operator="equal">
      <formula>0</formula>
    </cfRule>
  </conditionalFormatting>
  <conditionalFormatting sqref="T26:U27">
    <cfRule type="containsText" dxfId="93" priority="5" operator="containsText" text="V">
      <formula>NOT(ISERROR(SEARCH("V",T26)))</formula>
    </cfRule>
    <cfRule type="cellIs" dxfId="92" priority="6" operator="equal">
      <formula>0</formula>
    </cfRule>
  </conditionalFormatting>
  <conditionalFormatting sqref="T33:U34">
    <cfRule type="containsText" dxfId="91" priority="3" operator="containsText" text="V">
      <formula>NOT(ISERROR(SEARCH("V",T33)))</formula>
    </cfRule>
    <cfRule type="cellIs" dxfId="90" priority="4" operator="equal">
      <formula>0</formula>
    </cfRule>
  </conditionalFormatting>
  <conditionalFormatting sqref="T33:U34">
    <cfRule type="containsText" dxfId="89" priority="1" operator="containsText" text="V">
      <formula>NOT(ISERROR(SEARCH("V",T33)))</formula>
    </cfRule>
    <cfRule type="cellIs" dxfId="88" priority="2" operator="equal">
      <formula>0</formula>
    </cfRule>
  </conditionalFormatting>
  <dataValidations count="1">
    <dataValidation allowBlank="1" showErrorMessage="1" prompt="_x000a_" sqref="V1"/>
  </dataValidations>
  <pageMargins left="0.7" right="0.7" top="0.75" bottom="0.75" header="0.3" footer="0.3"/>
  <pageSetup paperSize="9" orientation="portrait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9"/>
  <dimension ref="A1:BC58"/>
  <sheetViews>
    <sheetView topLeftCell="A2" zoomScale="90" zoomScaleNormal="90" zoomScaleSheetLayoutView="80" workbookViewId="0">
      <selection activeCell="A13" sqref="A13"/>
    </sheetView>
  </sheetViews>
  <sheetFormatPr baseColWidth="10" defaultRowHeight="15"/>
  <cols>
    <col min="1" max="1" width="4" style="29" customWidth="1"/>
    <col min="2" max="2" width="27.140625" style="30" customWidth="1"/>
    <col min="3" max="6" width="3.140625" style="31" customWidth="1"/>
    <col min="7" max="19" width="3.140625" style="29" customWidth="1"/>
    <col min="20" max="20" width="3.140625" style="28" customWidth="1"/>
    <col min="21" max="21" width="3.140625" style="13" customWidth="1"/>
    <col min="22" max="22" width="22.140625" style="32" customWidth="1"/>
    <col min="23" max="23" width="11.85546875" style="16" bestFit="1" customWidth="1"/>
    <col min="24" max="24" width="11.42578125" style="16"/>
    <col min="25" max="25" width="22.28515625" style="20" customWidth="1"/>
    <col min="26" max="27" width="12" style="20" customWidth="1"/>
    <col min="28" max="28" width="2.140625" style="20" customWidth="1"/>
    <col min="29" max="55" width="3.7109375" style="20" customWidth="1"/>
    <col min="56" max="16384" width="11.42578125" style="20"/>
  </cols>
  <sheetData>
    <row r="1" spans="1:55" ht="15" customHeight="1">
      <c r="A1" s="302" t="s">
        <v>33</v>
      </c>
      <c r="B1" s="46"/>
      <c r="C1" s="346" t="s">
        <v>16</v>
      </c>
      <c r="D1" s="346" t="s">
        <v>17</v>
      </c>
      <c r="E1" s="346" t="s">
        <v>18</v>
      </c>
      <c r="F1" s="346" t="s">
        <v>19</v>
      </c>
      <c r="G1" s="347" t="s">
        <v>20</v>
      </c>
      <c r="H1" s="347" t="s">
        <v>21</v>
      </c>
      <c r="I1" s="347" t="s">
        <v>22</v>
      </c>
      <c r="J1" s="347" t="s">
        <v>23</v>
      </c>
      <c r="K1" s="347" t="s">
        <v>25</v>
      </c>
      <c r="L1" s="347" t="s">
        <v>24</v>
      </c>
      <c r="M1" s="347" t="s">
        <v>26</v>
      </c>
      <c r="N1" s="347" t="s">
        <v>27</v>
      </c>
      <c r="O1" s="347" t="s">
        <v>28</v>
      </c>
      <c r="P1" s="346" t="s">
        <v>29</v>
      </c>
      <c r="Q1" s="346" t="s">
        <v>30</v>
      </c>
      <c r="R1" s="346" t="s">
        <v>31</v>
      </c>
      <c r="S1" s="346" t="s">
        <v>32</v>
      </c>
      <c r="V1" s="105"/>
    </row>
    <row r="2" spans="1:55">
      <c r="A2" s="302"/>
      <c r="B2" s="47"/>
      <c r="C2" s="346"/>
      <c r="D2" s="346"/>
      <c r="E2" s="346"/>
      <c r="F2" s="346"/>
      <c r="G2" s="347"/>
      <c r="H2" s="347"/>
      <c r="I2" s="347"/>
      <c r="J2" s="347"/>
      <c r="K2" s="347"/>
      <c r="L2" s="347"/>
      <c r="M2" s="347"/>
      <c r="N2" s="347"/>
      <c r="O2" s="347"/>
      <c r="P2" s="346"/>
      <c r="Q2" s="346"/>
      <c r="R2" s="346"/>
      <c r="S2" s="346"/>
      <c r="T2" s="14"/>
      <c r="Z2" s="66"/>
    </row>
    <row r="3" spans="1:55" ht="15.75" thickBot="1">
      <c r="A3" s="302"/>
      <c r="B3" s="47"/>
      <c r="C3" s="346"/>
      <c r="D3" s="346"/>
      <c r="E3" s="346"/>
      <c r="F3" s="346"/>
      <c r="G3" s="347"/>
      <c r="H3" s="347"/>
      <c r="I3" s="347"/>
      <c r="J3" s="347"/>
      <c r="K3" s="347"/>
      <c r="L3" s="347"/>
      <c r="M3" s="347"/>
      <c r="N3" s="347"/>
      <c r="O3" s="347"/>
      <c r="P3" s="346"/>
      <c r="Q3" s="346"/>
      <c r="R3" s="346"/>
      <c r="S3" s="346"/>
      <c r="T3" s="14"/>
      <c r="V3" s="81" t="s">
        <v>82</v>
      </c>
      <c r="W3" s="17"/>
      <c r="Y3" s="81" t="s">
        <v>81</v>
      </c>
      <c r="Z3" s="17"/>
      <c r="AA3" s="16"/>
      <c r="AB3" s="16"/>
    </row>
    <row r="4" spans="1:55" ht="15.75" thickBot="1">
      <c r="A4" s="13"/>
      <c r="B4" s="45"/>
      <c r="C4" s="346"/>
      <c r="D4" s="346"/>
      <c r="E4" s="346"/>
      <c r="F4" s="346"/>
      <c r="G4" s="348" t="s">
        <v>0</v>
      </c>
      <c r="H4" s="349"/>
      <c r="I4" s="349"/>
      <c r="J4" s="350"/>
      <c r="K4" s="48"/>
      <c r="L4" s="348" t="s">
        <v>1</v>
      </c>
      <c r="M4" s="349"/>
      <c r="N4" s="349"/>
      <c r="O4" s="350"/>
      <c r="P4" s="346"/>
      <c r="Q4" s="346"/>
      <c r="R4" s="346"/>
      <c r="S4" s="346"/>
      <c r="V4" s="34" t="str">
        <f>'Aout Septembre'!V4</f>
        <v>CAP Pâtisserie</v>
      </c>
      <c r="W4" s="13">
        <f ca="1">CompteCouleurFond2($C$5:$S$35,V4)</f>
        <v>0</v>
      </c>
      <c r="X4" s="43" t="s">
        <v>2</v>
      </c>
      <c r="Y4" s="160" t="str">
        <f>'Aout Septembre'!Y4</f>
        <v>SR1</v>
      </c>
      <c r="Z4" s="13">
        <f ca="1">CompteCouleurFond2($C$5:$S$35,Y4)</f>
        <v>0</v>
      </c>
      <c r="AA4" s="43" t="s">
        <v>2</v>
      </c>
      <c r="AB4" s="43"/>
    </row>
    <row r="5" spans="1:55">
      <c r="A5" s="189"/>
      <c r="B5" s="57">
        <v>42780</v>
      </c>
      <c r="C5" s="169"/>
      <c r="D5" s="170"/>
      <c r="E5" s="170"/>
      <c r="F5" s="170"/>
      <c r="G5" s="171"/>
      <c r="H5" s="172"/>
      <c r="I5" s="172"/>
      <c r="J5" s="173"/>
      <c r="K5" s="174"/>
      <c r="L5" s="175"/>
      <c r="M5" s="172"/>
      <c r="N5" s="172"/>
      <c r="O5" s="176"/>
      <c r="P5" s="177"/>
      <c r="Q5" s="177"/>
      <c r="R5" s="177"/>
      <c r="S5" s="178"/>
      <c r="T5" s="15">
        <f t="shared" ref="T5" si="0">SUM(C5:J5)</f>
        <v>0</v>
      </c>
      <c r="U5" s="62">
        <f t="shared" ref="U5" si="1">SUM(K5:S5)</f>
        <v>0</v>
      </c>
      <c r="V5" s="35" t="str">
        <f>'Aout Septembre'!V5</f>
        <v>CAP Blanchisserie</v>
      </c>
      <c r="W5" s="13">
        <f t="shared" ref="W5:W35" ca="1" si="2">CompteCouleurFond2($C$5:$S$35,V5)</f>
        <v>0</v>
      </c>
      <c r="X5" s="43" t="s">
        <v>2</v>
      </c>
      <c r="Y5" s="161" t="str">
        <f>'Aout Septembre'!Y5</f>
        <v>SR2</v>
      </c>
      <c r="Z5" s="13">
        <f t="shared" ref="Z5:Z13" ca="1" si="3">CompteCouleurFond2($C$5:$S$35,Y5)</f>
        <v>0</v>
      </c>
      <c r="AA5" s="43" t="s">
        <v>2</v>
      </c>
      <c r="AB5" s="43"/>
      <c r="AC5" s="36"/>
      <c r="AE5" s="36"/>
      <c r="AG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>
      <c r="A6" s="189"/>
      <c r="B6" s="57">
        <v>42781</v>
      </c>
      <c r="C6" s="184"/>
      <c r="D6" s="185"/>
      <c r="E6" s="185"/>
      <c r="F6" s="185"/>
      <c r="G6" s="186"/>
      <c r="H6" s="180"/>
      <c r="I6" s="180"/>
      <c r="J6" s="187"/>
      <c r="K6" s="188"/>
      <c r="L6" s="179"/>
      <c r="M6" s="180"/>
      <c r="N6" s="180"/>
      <c r="O6" s="181"/>
      <c r="P6" s="182"/>
      <c r="Q6" s="182"/>
      <c r="R6" s="182"/>
      <c r="S6" s="183"/>
      <c r="T6" s="15">
        <f t="shared" ref="T6:T35" si="4">SUM(C6:J6)</f>
        <v>0</v>
      </c>
      <c r="U6" s="62">
        <f t="shared" ref="U6:U35" si="5">SUM(K6:S6)</f>
        <v>0</v>
      </c>
      <c r="V6" s="37" t="str">
        <f>'Aout Septembre'!V6</f>
        <v>CAP Boucherie</v>
      </c>
      <c r="W6" s="13">
        <f t="shared" ca="1" si="2"/>
        <v>0</v>
      </c>
      <c r="X6" s="43" t="s">
        <v>2</v>
      </c>
      <c r="Y6" s="163" t="str">
        <f>'Aout Septembre'!Y6</f>
        <v>SR3</v>
      </c>
      <c r="Z6" s="13">
        <f t="shared" ca="1" si="3"/>
        <v>0</v>
      </c>
      <c r="AA6" s="43" t="s">
        <v>2</v>
      </c>
      <c r="AB6" s="43"/>
    </row>
    <row r="7" spans="1:55">
      <c r="A7" s="190"/>
      <c r="B7" s="57">
        <v>42782</v>
      </c>
      <c r="C7" s="49"/>
      <c r="D7" s="11"/>
      <c r="E7" s="11"/>
      <c r="F7" s="11"/>
      <c r="G7" s="50"/>
      <c r="H7" s="8"/>
      <c r="I7" s="8"/>
      <c r="J7" s="9"/>
      <c r="K7" s="51"/>
      <c r="L7" s="7"/>
      <c r="M7" s="8"/>
      <c r="N7" s="8"/>
      <c r="O7" s="52"/>
      <c r="P7" s="12"/>
      <c r="Q7" s="12"/>
      <c r="R7" s="12"/>
      <c r="S7" s="53"/>
      <c r="T7" s="15">
        <f t="shared" si="4"/>
        <v>0</v>
      </c>
      <c r="U7" s="62">
        <f t="shared" si="5"/>
        <v>0</v>
      </c>
      <c r="V7" s="107" t="str">
        <f>'Aout Septembre'!V7</f>
        <v>CAP Charcuterie</v>
      </c>
      <c r="W7" s="13">
        <f t="shared" ca="1" si="2"/>
        <v>0</v>
      </c>
      <c r="X7" s="43" t="s">
        <v>2</v>
      </c>
      <c r="Y7" s="165" t="str">
        <f>'Aout Septembre'!Y7</f>
        <v>SR4</v>
      </c>
      <c r="Z7" s="13">
        <f t="shared" ca="1" si="3"/>
        <v>0</v>
      </c>
      <c r="AA7" s="43" t="s">
        <v>2</v>
      </c>
      <c r="AB7" s="43"/>
    </row>
    <row r="8" spans="1:55" ht="15" customHeight="1">
      <c r="A8" s="190"/>
      <c r="B8" s="57">
        <v>42783</v>
      </c>
      <c r="C8" s="49"/>
      <c r="D8" s="11"/>
      <c r="E8" s="11"/>
      <c r="F8" s="11"/>
      <c r="G8" s="50"/>
      <c r="H8" s="8"/>
      <c r="I8" s="8"/>
      <c r="J8" s="9"/>
      <c r="K8" s="51"/>
      <c r="L8" s="7"/>
      <c r="M8" s="8"/>
      <c r="N8" s="8"/>
      <c r="O8" s="52"/>
      <c r="P8" s="12"/>
      <c r="Q8" s="12"/>
      <c r="R8" s="12"/>
      <c r="S8" s="53"/>
      <c r="T8" s="15">
        <f t="shared" si="4"/>
        <v>0</v>
      </c>
      <c r="U8" s="62">
        <f t="shared" si="5"/>
        <v>0</v>
      </c>
      <c r="V8" s="108">
        <f>'Aout Septembre'!V8</f>
        <v>5</v>
      </c>
      <c r="W8" s="13">
        <f t="shared" ca="1" si="2"/>
        <v>0</v>
      </c>
      <c r="X8" s="43" t="s">
        <v>2</v>
      </c>
      <c r="Y8" s="164" t="str">
        <f>'Aout Septembre'!Y8</f>
        <v>SR5</v>
      </c>
      <c r="Z8" s="13">
        <f t="shared" ca="1" si="3"/>
        <v>0</v>
      </c>
      <c r="AA8" s="43" t="s">
        <v>2</v>
      </c>
      <c r="AB8" s="43"/>
      <c r="AF8" s="38"/>
    </row>
    <row r="9" spans="1:55">
      <c r="A9" s="190"/>
      <c r="B9" s="212">
        <v>42784</v>
      </c>
      <c r="C9" s="213"/>
      <c r="D9" s="214"/>
      <c r="E9" s="214"/>
      <c r="F9" s="214"/>
      <c r="G9" s="215"/>
      <c r="H9" s="216"/>
      <c r="I9" s="216"/>
      <c r="J9" s="217"/>
      <c r="K9" s="218"/>
      <c r="L9" s="260"/>
      <c r="M9" s="216"/>
      <c r="N9" s="216"/>
      <c r="O9" s="261"/>
      <c r="P9" s="262"/>
      <c r="Q9" s="262"/>
      <c r="R9" s="262"/>
      <c r="S9" s="263"/>
      <c r="T9" s="15" t="s">
        <v>96</v>
      </c>
      <c r="U9" s="13" t="s">
        <v>96</v>
      </c>
      <c r="V9" s="109">
        <f>'Aout Septembre'!V9</f>
        <v>6</v>
      </c>
      <c r="W9" s="13">
        <f t="shared" ca="1" si="2"/>
        <v>0</v>
      </c>
      <c r="X9" s="43" t="s">
        <v>2</v>
      </c>
      <c r="Y9" s="166" t="str">
        <f>'Aout Septembre'!Y9</f>
        <v>SR6</v>
      </c>
      <c r="Z9" s="13">
        <f t="shared" ca="1" si="3"/>
        <v>0</v>
      </c>
      <c r="AA9" s="43" t="s">
        <v>2</v>
      </c>
      <c r="AB9" s="43"/>
    </row>
    <row r="10" spans="1:55">
      <c r="A10" s="190"/>
      <c r="B10" s="212">
        <v>42785</v>
      </c>
      <c r="C10" s="213"/>
      <c r="D10" s="214"/>
      <c r="E10" s="214"/>
      <c r="F10" s="214"/>
      <c r="G10" s="215"/>
      <c r="H10" s="216"/>
      <c r="I10" s="216"/>
      <c r="J10" s="217"/>
      <c r="K10" s="218"/>
      <c r="L10" s="260"/>
      <c r="M10" s="216"/>
      <c r="N10" s="216"/>
      <c r="O10" s="261"/>
      <c r="P10" s="262"/>
      <c r="Q10" s="262"/>
      <c r="R10" s="262"/>
      <c r="S10" s="263"/>
      <c r="T10" s="15" t="s">
        <v>96</v>
      </c>
      <c r="U10" s="13" t="s">
        <v>96</v>
      </c>
      <c r="V10" s="110">
        <f>'Aout Septembre'!V10</f>
        <v>7</v>
      </c>
      <c r="W10" s="13">
        <f t="shared" ca="1" si="2"/>
        <v>0</v>
      </c>
      <c r="X10" s="43" t="s">
        <v>2</v>
      </c>
      <c r="Y10" s="162" t="str">
        <f>'Aout Septembre'!Y10</f>
        <v>SR7</v>
      </c>
      <c r="Z10" s="13">
        <f t="shared" ca="1" si="3"/>
        <v>0</v>
      </c>
      <c r="AA10" s="43" t="s">
        <v>2</v>
      </c>
      <c r="AB10" s="43"/>
    </row>
    <row r="11" spans="1:55">
      <c r="A11" s="190"/>
      <c r="B11" s="57">
        <v>42786</v>
      </c>
      <c r="C11" s="49"/>
      <c r="D11" s="11"/>
      <c r="E11" s="11"/>
      <c r="F11" s="11"/>
      <c r="G11" s="50"/>
      <c r="H11" s="8"/>
      <c r="I11" s="8"/>
      <c r="J11" s="9"/>
      <c r="K11" s="51"/>
      <c r="L11" s="179"/>
      <c r="M11" s="180"/>
      <c r="N11" s="180"/>
      <c r="O11" s="181"/>
      <c r="P11" s="182"/>
      <c r="Q11" s="182"/>
      <c r="R11" s="182"/>
      <c r="S11" s="183"/>
      <c r="T11" s="15">
        <f t="shared" si="4"/>
        <v>0</v>
      </c>
      <c r="U11" s="62">
        <f t="shared" si="5"/>
        <v>0</v>
      </c>
      <c r="V11" s="111">
        <f>'Aout Septembre'!V11</f>
        <v>8</v>
      </c>
      <c r="W11" s="13">
        <f t="shared" ca="1" si="2"/>
        <v>0</v>
      </c>
      <c r="X11" s="43" t="s">
        <v>2</v>
      </c>
      <c r="Y11" s="167" t="str">
        <f>'Aout Septembre'!Y11</f>
        <v>SR8</v>
      </c>
      <c r="Z11" s="13">
        <f t="shared" ca="1" si="3"/>
        <v>0</v>
      </c>
      <c r="AA11" s="43" t="s">
        <v>2</v>
      </c>
      <c r="AB11" s="43"/>
    </row>
    <row r="12" spans="1:55">
      <c r="A12" s="190"/>
      <c r="B12" s="57">
        <v>42787</v>
      </c>
      <c r="C12" s="184"/>
      <c r="D12" s="185"/>
      <c r="E12" s="185"/>
      <c r="F12" s="185"/>
      <c r="G12" s="186"/>
      <c r="H12" s="180"/>
      <c r="I12" s="180"/>
      <c r="J12" s="187"/>
      <c r="K12" s="188"/>
      <c r="L12" s="179"/>
      <c r="M12" s="180"/>
      <c r="N12" s="180"/>
      <c r="O12" s="181"/>
      <c r="P12" s="182"/>
      <c r="Q12" s="182"/>
      <c r="R12" s="182"/>
      <c r="S12" s="183"/>
      <c r="T12" s="15">
        <f t="shared" si="4"/>
        <v>0</v>
      </c>
      <c r="U12" s="62">
        <f t="shared" si="5"/>
        <v>0</v>
      </c>
      <c r="V12" s="112">
        <f>'Aout Septembre'!V12</f>
        <v>9</v>
      </c>
      <c r="W12" s="13">
        <f t="shared" ca="1" si="2"/>
        <v>0</v>
      </c>
      <c r="X12" s="43" t="s">
        <v>2</v>
      </c>
      <c r="Y12" s="113" t="str">
        <f>'Aout Septembre'!Y12</f>
        <v>SR9</v>
      </c>
      <c r="Z12" s="13">
        <f t="shared" ca="1" si="3"/>
        <v>0</v>
      </c>
      <c r="AA12" s="43" t="s">
        <v>2</v>
      </c>
      <c r="AB12" s="43"/>
    </row>
    <row r="13" spans="1:55">
      <c r="A13" s="190"/>
      <c r="B13" s="57">
        <v>42788</v>
      </c>
      <c r="C13" s="184"/>
      <c r="D13" s="185"/>
      <c r="E13" s="185"/>
      <c r="F13" s="185"/>
      <c r="G13" s="186"/>
      <c r="H13" s="180"/>
      <c r="I13" s="180"/>
      <c r="J13" s="187"/>
      <c r="K13" s="188"/>
      <c r="L13" s="179"/>
      <c r="M13" s="180"/>
      <c r="N13" s="180"/>
      <c r="O13" s="181"/>
      <c r="P13" s="182"/>
      <c r="Q13" s="182"/>
      <c r="R13" s="182"/>
      <c r="S13" s="183"/>
      <c r="T13" s="15">
        <f t="shared" si="4"/>
        <v>0</v>
      </c>
      <c r="U13" s="62">
        <f t="shared" si="5"/>
        <v>0</v>
      </c>
      <c r="V13" s="114">
        <f>'Aout Septembre'!V13</f>
        <v>10</v>
      </c>
      <c r="W13" s="13">
        <f t="shared" ca="1" si="2"/>
        <v>0</v>
      </c>
      <c r="X13" s="43" t="s">
        <v>2</v>
      </c>
      <c r="Y13" s="115" t="str">
        <f>'Aout Septembre'!Y13</f>
        <v>SR10</v>
      </c>
      <c r="Z13" s="13">
        <f t="shared" ca="1" si="3"/>
        <v>0</v>
      </c>
      <c r="AA13" s="43" t="s">
        <v>2</v>
      </c>
      <c r="AB13" s="43"/>
    </row>
    <row r="14" spans="1:55">
      <c r="A14" s="190"/>
      <c r="B14" s="57">
        <v>42789</v>
      </c>
      <c r="C14" s="184"/>
      <c r="D14" s="185"/>
      <c r="E14" s="185"/>
      <c r="F14" s="185"/>
      <c r="G14" s="186"/>
      <c r="H14" s="180"/>
      <c r="I14" s="180"/>
      <c r="J14" s="187"/>
      <c r="K14" s="188"/>
      <c r="L14" s="179"/>
      <c r="M14" s="180"/>
      <c r="N14" s="180"/>
      <c r="O14" s="181"/>
      <c r="P14" s="182"/>
      <c r="Q14" s="182"/>
      <c r="R14" s="182"/>
      <c r="S14" s="183"/>
      <c r="T14" s="15">
        <f t="shared" si="4"/>
        <v>0</v>
      </c>
      <c r="U14" s="62">
        <f t="shared" si="5"/>
        <v>0</v>
      </c>
      <c r="V14" s="80">
        <f>'Aout Septembre'!V14</f>
        <v>11</v>
      </c>
      <c r="W14" s="13">
        <f t="shared" ca="1" si="2"/>
        <v>0</v>
      </c>
      <c r="X14" s="43" t="s">
        <v>2</v>
      </c>
      <c r="Y14" s="40"/>
      <c r="Z14" s="13"/>
      <c r="AA14" s="43"/>
      <c r="AB14" s="43"/>
    </row>
    <row r="15" spans="1:55">
      <c r="A15" s="190"/>
      <c r="B15" s="57">
        <v>42790</v>
      </c>
      <c r="C15" s="184"/>
      <c r="D15" s="185"/>
      <c r="E15" s="185"/>
      <c r="F15" s="185"/>
      <c r="G15" s="186"/>
      <c r="H15" s="180"/>
      <c r="I15" s="180"/>
      <c r="J15" s="187"/>
      <c r="K15" s="188"/>
      <c r="L15" s="179"/>
      <c r="M15" s="180"/>
      <c r="N15" s="180"/>
      <c r="O15" s="181"/>
      <c r="P15" s="182"/>
      <c r="Q15" s="182"/>
      <c r="R15" s="182"/>
      <c r="S15" s="183"/>
      <c r="T15" s="15">
        <f t="shared" si="4"/>
        <v>0</v>
      </c>
      <c r="U15" s="62">
        <f t="shared" si="5"/>
        <v>0</v>
      </c>
      <c r="V15" s="116">
        <f>'Aout Septembre'!V15</f>
        <v>12</v>
      </c>
      <c r="W15" s="13">
        <f t="shared" ca="1" si="2"/>
        <v>0</v>
      </c>
      <c r="X15" s="43" t="s">
        <v>2</v>
      </c>
      <c r="Y15" s="40"/>
      <c r="Z15" s="13"/>
      <c r="AA15" s="43"/>
      <c r="AB15" s="43"/>
    </row>
    <row r="16" spans="1:55">
      <c r="A16" s="190"/>
      <c r="B16" s="212">
        <v>42791</v>
      </c>
      <c r="C16" s="224"/>
      <c r="D16" s="225"/>
      <c r="E16" s="225"/>
      <c r="F16" s="225"/>
      <c r="G16" s="229"/>
      <c r="H16" s="230"/>
      <c r="I16" s="230"/>
      <c r="J16" s="231"/>
      <c r="K16" s="232"/>
      <c r="L16" s="219"/>
      <c r="M16" s="220"/>
      <c r="N16" s="220"/>
      <c r="O16" s="221"/>
      <c r="P16" s="222"/>
      <c r="Q16" s="222"/>
      <c r="R16" s="222"/>
      <c r="S16" s="223"/>
      <c r="T16" s="15" t="s">
        <v>96</v>
      </c>
      <c r="U16" s="13" t="s">
        <v>96</v>
      </c>
      <c r="V16" s="117">
        <f>'Aout Septembre'!V16</f>
        <v>13</v>
      </c>
      <c r="W16" s="13">
        <f t="shared" ca="1" si="2"/>
        <v>0</v>
      </c>
      <c r="X16" s="43" t="s">
        <v>2</v>
      </c>
      <c r="Y16" s="40"/>
      <c r="Z16" s="13"/>
      <c r="AA16" s="43"/>
      <c r="AB16" s="43"/>
    </row>
    <row r="17" spans="1:28">
      <c r="A17" s="190"/>
      <c r="B17" s="212">
        <v>42792</v>
      </c>
      <c r="C17" s="213"/>
      <c r="D17" s="214"/>
      <c r="E17" s="214"/>
      <c r="F17" s="214"/>
      <c r="G17" s="215"/>
      <c r="H17" s="264"/>
      <c r="I17" s="216"/>
      <c r="J17" s="265"/>
      <c r="K17" s="218"/>
      <c r="L17" s="260"/>
      <c r="M17" s="216"/>
      <c r="N17" s="216"/>
      <c r="O17" s="261"/>
      <c r="P17" s="262"/>
      <c r="Q17" s="262"/>
      <c r="R17" s="262"/>
      <c r="S17" s="263"/>
      <c r="T17" s="15" t="s">
        <v>96</v>
      </c>
      <c r="U17" s="13" t="s">
        <v>96</v>
      </c>
      <c r="V17" s="118">
        <f>'Aout Septembre'!V17</f>
        <v>14</v>
      </c>
      <c r="W17" s="13">
        <f t="shared" ca="1" si="2"/>
        <v>0</v>
      </c>
      <c r="X17" s="43" t="s">
        <v>2</v>
      </c>
      <c r="Y17" s="40"/>
      <c r="Z17" s="13"/>
      <c r="AA17" s="43"/>
      <c r="AB17" s="43"/>
    </row>
    <row r="18" spans="1:28">
      <c r="A18" s="190"/>
      <c r="B18" s="57">
        <v>42793</v>
      </c>
      <c r="C18" s="49"/>
      <c r="D18" s="11"/>
      <c r="E18" s="11"/>
      <c r="F18" s="11"/>
      <c r="G18" s="50"/>
      <c r="H18" s="63"/>
      <c r="I18" s="8"/>
      <c r="J18" s="64"/>
      <c r="K18" s="51"/>
      <c r="L18" s="7"/>
      <c r="M18" s="8"/>
      <c r="N18" s="8"/>
      <c r="O18" s="52"/>
      <c r="P18" s="12"/>
      <c r="Q18" s="12"/>
      <c r="R18" s="12"/>
      <c r="S18" s="53"/>
      <c r="T18" s="15">
        <f t="shared" si="4"/>
        <v>0</v>
      </c>
      <c r="U18" s="62">
        <f t="shared" si="5"/>
        <v>0</v>
      </c>
      <c r="V18" s="119">
        <f>'Aout Septembre'!V18</f>
        <v>15</v>
      </c>
      <c r="W18" s="13">
        <f t="shared" ca="1" si="2"/>
        <v>0</v>
      </c>
      <c r="X18" s="43" t="s">
        <v>2</v>
      </c>
      <c r="Y18" s="40"/>
      <c r="Z18" s="13"/>
      <c r="AA18" s="43"/>
      <c r="AB18" s="43"/>
    </row>
    <row r="19" spans="1:28">
      <c r="A19" s="190"/>
      <c r="B19" s="57">
        <v>42794</v>
      </c>
      <c r="C19" s="49"/>
      <c r="D19" s="11"/>
      <c r="E19" s="11"/>
      <c r="F19" s="11"/>
      <c r="G19" s="50"/>
      <c r="H19" s="8"/>
      <c r="I19" s="55"/>
      <c r="J19" s="9"/>
      <c r="K19" s="51"/>
      <c r="L19" s="7"/>
      <c r="M19" s="8"/>
      <c r="N19" s="8"/>
      <c r="O19" s="52"/>
      <c r="P19" s="12"/>
      <c r="Q19" s="12"/>
      <c r="R19" s="12"/>
      <c r="S19" s="53"/>
      <c r="T19" s="15">
        <f t="shared" si="4"/>
        <v>0</v>
      </c>
      <c r="U19" s="62">
        <f t="shared" si="5"/>
        <v>0</v>
      </c>
      <c r="V19" s="120">
        <f>'Aout Septembre'!V19</f>
        <v>16</v>
      </c>
      <c r="W19" s="13">
        <f t="shared" ca="1" si="2"/>
        <v>0</v>
      </c>
      <c r="X19" s="43" t="s">
        <v>2</v>
      </c>
      <c r="Y19" s="40"/>
      <c r="Z19" s="13"/>
      <c r="AA19" s="43"/>
      <c r="AB19" s="43"/>
    </row>
    <row r="20" spans="1:28">
      <c r="A20" s="190"/>
      <c r="B20" s="212"/>
      <c r="C20" s="213"/>
      <c r="D20" s="214"/>
      <c r="E20" s="214"/>
      <c r="F20" s="214"/>
      <c r="G20" s="215"/>
      <c r="H20" s="216"/>
      <c r="I20" s="216"/>
      <c r="J20" s="217"/>
      <c r="K20" s="218"/>
      <c r="L20" s="260"/>
      <c r="M20" s="216"/>
      <c r="N20" s="216"/>
      <c r="O20" s="261"/>
      <c r="P20" s="262"/>
      <c r="Q20" s="262"/>
      <c r="R20" s="262"/>
      <c r="S20" s="263"/>
      <c r="T20" s="15" t="s">
        <v>96</v>
      </c>
      <c r="U20" s="13" t="s">
        <v>96</v>
      </c>
      <c r="V20" s="91">
        <f>'Aout Septembre'!V20</f>
        <v>17</v>
      </c>
      <c r="W20" s="13">
        <f t="shared" ca="1" si="2"/>
        <v>0</v>
      </c>
      <c r="X20" s="43" t="s">
        <v>2</v>
      </c>
      <c r="Y20" s="40"/>
      <c r="Z20" s="13"/>
      <c r="AA20" s="43"/>
      <c r="AB20" s="43"/>
    </row>
    <row r="21" spans="1:28">
      <c r="A21" s="190"/>
      <c r="B21" s="212"/>
      <c r="C21" s="213"/>
      <c r="D21" s="214"/>
      <c r="E21" s="214"/>
      <c r="F21" s="214"/>
      <c r="G21" s="215"/>
      <c r="H21" s="216"/>
      <c r="I21" s="216"/>
      <c r="J21" s="217"/>
      <c r="K21" s="218"/>
      <c r="L21" s="219"/>
      <c r="M21" s="220"/>
      <c r="N21" s="220"/>
      <c r="O21" s="221"/>
      <c r="P21" s="222"/>
      <c r="Q21" s="222"/>
      <c r="R21" s="222"/>
      <c r="S21" s="223"/>
      <c r="T21" s="15" t="s">
        <v>96</v>
      </c>
      <c r="U21" s="13" t="s">
        <v>96</v>
      </c>
      <c r="V21" s="92">
        <f>'Aout Septembre'!V21</f>
        <v>18</v>
      </c>
      <c r="W21" s="13">
        <f t="shared" ca="1" si="2"/>
        <v>0</v>
      </c>
      <c r="X21" s="43" t="s">
        <v>2</v>
      </c>
      <c r="Y21" s="40"/>
      <c r="Z21" s="13"/>
      <c r="AA21" s="43"/>
      <c r="AB21" s="43"/>
    </row>
    <row r="22" spans="1:28">
      <c r="A22" s="190"/>
      <c r="B22" s="212"/>
      <c r="C22" s="224"/>
      <c r="D22" s="225"/>
      <c r="E22" s="225"/>
      <c r="F22" s="225"/>
      <c r="G22" s="226"/>
      <c r="H22" s="220"/>
      <c r="I22" s="220"/>
      <c r="J22" s="227"/>
      <c r="K22" s="228"/>
      <c r="L22" s="219"/>
      <c r="M22" s="220"/>
      <c r="N22" s="220"/>
      <c r="O22" s="221"/>
      <c r="P22" s="222"/>
      <c r="Q22" s="222"/>
      <c r="R22" s="222"/>
      <c r="S22" s="223"/>
      <c r="T22" s="15" t="s">
        <v>96</v>
      </c>
      <c r="U22" s="13" t="s">
        <v>96</v>
      </c>
      <c r="V22" s="93">
        <f>'Aout Septembre'!V22</f>
        <v>19</v>
      </c>
      <c r="W22" s="13">
        <f t="shared" ca="1" si="2"/>
        <v>0</v>
      </c>
      <c r="X22" s="43" t="s">
        <v>2</v>
      </c>
      <c r="Y22" s="40"/>
      <c r="Z22" s="13"/>
      <c r="AA22" s="43"/>
      <c r="AB22" s="43"/>
    </row>
    <row r="23" spans="1:28">
      <c r="A23" s="190"/>
      <c r="B23" s="57">
        <v>42795</v>
      </c>
      <c r="C23" s="184"/>
      <c r="D23" s="185"/>
      <c r="E23" s="185"/>
      <c r="F23" s="185"/>
      <c r="G23" s="186"/>
      <c r="H23" s="180"/>
      <c r="I23" s="195"/>
      <c r="J23" s="196"/>
      <c r="K23" s="188"/>
      <c r="L23" s="179"/>
      <c r="M23" s="180"/>
      <c r="N23" s="180"/>
      <c r="O23" s="181"/>
      <c r="P23" s="182"/>
      <c r="Q23" s="182"/>
      <c r="R23" s="182"/>
      <c r="S23" s="183"/>
      <c r="T23" s="15">
        <f t="shared" si="4"/>
        <v>0</v>
      </c>
      <c r="U23" s="62">
        <f t="shared" si="5"/>
        <v>0</v>
      </c>
      <c r="V23" s="94">
        <f>'Aout Septembre'!V23</f>
        <v>20</v>
      </c>
      <c r="W23" s="13">
        <f t="shared" ca="1" si="2"/>
        <v>0</v>
      </c>
      <c r="X23" s="43" t="s">
        <v>2</v>
      </c>
      <c r="Y23" s="40"/>
      <c r="Z23" s="13"/>
      <c r="AA23" s="43"/>
      <c r="AB23" s="43"/>
    </row>
    <row r="24" spans="1:28">
      <c r="A24" s="190"/>
      <c r="B24" s="57">
        <v>42796</v>
      </c>
      <c r="C24" s="49"/>
      <c r="D24" s="11"/>
      <c r="E24" s="11"/>
      <c r="F24" s="11"/>
      <c r="G24" s="50"/>
      <c r="H24" s="8"/>
      <c r="I24" s="8"/>
      <c r="J24" s="9"/>
      <c r="K24" s="51"/>
      <c r="L24" s="7"/>
      <c r="M24" s="8"/>
      <c r="N24" s="8"/>
      <c r="O24" s="52"/>
      <c r="P24" s="12"/>
      <c r="Q24" s="12"/>
      <c r="R24" s="12"/>
      <c r="S24" s="53"/>
      <c r="T24" s="15">
        <f t="shared" si="4"/>
        <v>0</v>
      </c>
      <c r="U24" s="62">
        <f t="shared" si="5"/>
        <v>0</v>
      </c>
      <c r="V24" s="95">
        <f>'Aout Septembre'!V24</f>
        <v>21</v>
      </c>
      <c r="W24" s="13">
        <f t="shared" ca="1" si="2"/>
        <v>0</v>
      </c>
      <c r="X24" s="43" t="s">
        <v>2</v>
      </c>
      <c r="Y24" s="40"/>
      <c r="Z24" s="13"/>
      <c r="AA24" s="43"/>
    </row>
    <row r="25" spans="1:28">
      <c r="A25" s="190"/>
      <c r="B25" s="57">
        <v>42797</v>
      </c>
      <c r="C25" s="49"/>
      <c r="D25" s="11"/>
      <c r="E25" s="11"/>
      <c r="F25" s="11"/>
      <c r="G25" s="50"/>
      <c r="H25" s="8"/>
      <c r="I25" s="55"/>
      <c r="J25" s="9"/>
      <c r="K25" s="51"/>
      <c r="L25" s="50"/>
      <c r="M25" s="8"/>
      <c r="N25" s="55"/>
      <c r="O25" s="52"/>
      <c r="P25" s="12"/>
      <c r="Q25" s="12"/>
      <c r="R25" s="12"/>
      <c r="S25" s="53"/>
      <c r="T25" s="15">
        <f t="shared" si="4"/>
        <v>0</v>
      </c>
      <c r="U25" s="62">
        <f t="shared" si="5"/>
        <v>0</v>
      </c>
      <c r="V25" s="96">
        <f>'Aout Septembre'!V25</f>
        <v>22</v>
      </c>
      <c r="W25" s="13">
        <f t="shared" ca="1" si="2"/>
        <v>0</v>
      </c>
      <c r="X25" s="43" t="s">
        <v>2</v>
      </c>
      <c r="Y25" s="40"/>
      <c r="Z25" s="13"/>
      <c r="AA25" s="43"/>
    </row>
    <row r="26" spans="1:28">
      <c r="A26" s="190"/>
      <c r="B26" s="212">
        <v>42798</v>
      </c>
      <c r="C26" s="213"/>
      <c r="D26" s="214"/>
      <c r="E26" s="214"/>
      <c r="F26" s="214"/>
      <c r="G26" s="215"/>
      <c r="H26" s="216"/>
      <c r="I26" s="266"/>
      <c r="J26" s="217"/>
      <c r="K26" s="218"/>
      <c r="L26" s="260"/>
      <c r="M26" s="216"/>
      <c r="N26" s="216"/>
      <c r="O26" s="261"/>
      <c r="P26" s="262"/>
      <c r="Q26" s="262"/>
      <c r="R26" s="262"/>
      <c r="S26" s="263"/>
      <c r="T26" s="15" t="s">
        <v>96</v>
      </c>
      <c r="U26" s="13" t="s">
        <v>96</v>
      </c>
      <c r="V26" s="97">
        <f>'Aout Septembre'!V26</f>
        <v>23</v>
      </c>
      <c r="W26" s="13">
        <f t="shared" ca="1" si="2"/>
        <v>0</v>
      </c>
      <c r="X26" s="43" t="s">
        <v>2</v>
      </c>
      <c r="Y26" s="40"/>
      <c r="Z26" s="13"/>
      <c r="AA26" s="43"/>
    </row>
    <row r="27" spans="1:28">
      <c r="A27" s="190"/>
      <c r="B27" s="212">
        <v>42799</v>
      </c>
      <c r="C27" s="213"/>
      <c r="D27" s="214"/>
      <c r="E27" s="214"/>
      <c r="F27" s="214"/>
      <c r="G27" s="215"/>
      <c r="H27" s="216"/>
      <c r="I27" s="266"/>
      <c r="J27" s="217"/>
      <c r="K27" s="218"/>
      <c r="L27" s="260"/>
      <c r="M27" s="216"/>
      <c r="N27" s="216"/>
      <c r="O27" s="261"/>
      <c r="P27" s="262"/>
      <c r="Q27" s="262"/>
      <c r="R27" s="262"/>
      <c r="S27" s="263"/>
      <c r="T27" s="15" t="s">
        <v>96</v>
      </c>
      <c r="U27" s="13" t="s">
        <v>96</v>
      </c>
      <c r="V27" s="98">
        <f>'Aout Septembre'!V27</f>
        <v>24</v>
      </c>
      <c r="W27" s="13">
        <f t="shared" ca="1" si="2"/>
        <v>0</v>
      </c>
      <c r="X27" s="43" t="s">
        <v>2</v>
      </c>
      <c r="Y27" s="40"/>
      <c r="Z27" s="13"/>
      <c r="AA27" s="43"/>
    </row>
    <row r="28" spans="1:28">
      <c r="A28" s="190"/>
      <c r="B28" s="57">
        <v>42800</v>
      </c>
      <c r="C28" s="49"/>
      <c r="D28" s="11"/>
      <c r="E28" s="11"/>
      <c r="F28" s="11"/>
      <c r="G28" s="50"/>
      <c r="H28" s="8"/>
      <c r="I28" s="55"/>
      <c r="J28" s="9"/>
      <c r="K28" s="51"/>
      <c r="L28" s="179"/>
      <c r="M28" s="180"/>
      <c r="N28" s="180"/>
      <c r="O28" s="181"/>
      <c r="P28" s="182"/>
      <c r="Q28" s="182"/>
      <c r="R28" s="182"/>
      <c r="S28" s="183"/>
      <c r="T28" s="15">
        <f t="shared" si="4"/>
        <v>0</v>
      </c>
      <c r="U28" s="62">
        <f t="shared" si="5"/>
        <v>0</v>
      </c>
      <c r="V28" s="99">
        <f>'Aout Septembre'!V28</f>
        <v>25</v>
      </c>
      <c r="W28" s="13">
        <f t="shared" ca="1" si="2"/>
        <v>0</v>
      </c>
      <c r="X28" s="43" t="s">
        <v>2</v>
      </c>
      <c r="Y28" s="40"/>
      <c r="Z28" s="13"/>
      <c r="AA28" s="43"/>
    </row>
    <row r="29" spans="1:28">
      <c r="A29" s="190"/>
      <c r="B29" s="57">
        <v>42801</v>
      </c>
      <c r="C29" s="184"/>
      <c r="D29" s="185"/>
      <c r="E29" s="185"/>
      <c r="F29" s="185"/>
      <c r="G29" s="186"/>
      <c r="H29" s="180"/>
      <c r="I29" s="180"/>
      <c r="J29" s="187"/>
      <c r="K29" s="188"/>
      <c r="L29" s="179"/>
      <c r="M29" s="180"/>
      <c r="N29" s="180"/>
      <c r="O29" s="181"/>
      <c r="P29" s="182"/>
      <c r="Q29" s="182"/>
      <c r="R29" s="182"/>
      <c r="S29" s="183"/>
      <c r="T29" s="15">
        <f t="shared" si="4"/>
        <v>0</v>
      </c>
      <c r="U29" s="62">
        <f t="shared" si="5"/>
        <v>0</v>
      </c>
      <c r="V29" s="100">
        <f>'Aout Septembre'!V29</f>
        <v>26</v>
      </c>
      <c r="W29" s="13">
        <f t="shared" ca="1" si="2"/>
        <v>0</v>
      </c>
      <c r="X29" s="43" t="s">
        <v>2</v>
      </c>
      <c r="Y29" s="40"/>
      <c r="Z29" s="13"/>
      <c r="AA29" s="43"/>
    </row>
    <row r="30" spans="1:28">
      <c r="A30" s="190"/>
      <c r="B30" s="57">
        <v>42802</v>
      </c>
      <c r="C30" s="184"/>
      <c r="D30" s="185"/>
      <c r="E30" s="185"/>
      <c r="F30" s="185"/>
      <c r="G30" s="186"/>
      <c r="H30" s="180"/>
      <c r="I30" s="180"/>
      <c r="J30" s="187"/>
      <c r="K30" s="188"/>
      <c r="L30" s="179"/>
      <c r="M30" s="180"/>
      <c r="N30" s="180"/>
      <c r="O30" s="181"/>
      <c r="P30" s="182"/>
      <c r="Q30" s="182"/>
      <c r="R30" s="182"/>
      <c r="S30" s="183"/>
      <c r="T30" s="15">
        <f t="shared" si="4"/>
        <v>0</v>
      </c>
      <c r="U30" s="62">
        <f t="shared" si="5"/>
        <v>0</v>
      </c>
      <c r="V30" s="101">
        <f>'Aout Septembre'!V30</f>
        <v>27</v>
      </c>
      <c r="W30" s="13">
        <f t="shared" ca="1" si="2"/>
        <v>0</v>
      </c>
      <c r="X30" s="43" t="s">
        <v>2</v>
      </c>
      <c r="Y30" s="40"/>
      <c r="Z30" s="13"/>
      <c r="AA30" s="43"/>
    </row>
    <row r="31" spans="1:28">
      <c r="A31" s="190"/>
      <c r="B31" s="57">
        <v>42803</v>
      </c>
      <c r="C31" s="49"/>
      <c r="D31" s="11"/>
      <c r="E31" s="11"/>
      <c r="F31" s="11"/>
      <c r="G31" s="50"/>
      <c r="H31" s="8"/>
      <c r="I31" s="8"/>
      <c r="J31" s="9"/>
      <c r="K31" s="51"/>
      <c r="L31" s="7"/>
      <c r="M31" s="8"/>
      <c r="N31" s="8"/>
      <c r="O31" s="52"/>
      <c r="P31" s="12"/>
      <c r="Q31" s="12"/>
      <c r="R31" s="12"/>
      <c r="S31" s="53"/>
      <c r="T31" s="15">
        <f t="shared" si="4"/>
        <v>0</v>
      </c>
      <c r="U31" s="62">
        <f t="shared" si="5"/>
        <v>0</v>
      </c>
      <c r="V31" s="102">
        <f>'Aout Septembre'!V31</f>
        <v>28</v>
      </c>
      <c r="W31" s="13">
        <f t="shared" ca="1" si="2"/>
        <v>0</v>
      </c>
      <c r="X31" s="43" t="s">
        <v>2</v>
      </c>
      <c r="Y31" s="41"/>
      <c r="Z31" s="13"/>
      <c r="AA31" s="43"/>
    </row>
    <row r="32" spans="1:28">
      <c r="A32" s="190"/>
      <c r="B32" s="57">
        <v>42804</v>
      </c>
      <c r="C32" s="49"/>
      <c r="D32" s="11"/>
      <c r="E32" s="11"/>
      <c r="F32" s="11"/>
      <c r="G32" s="50"/>
      <c r="H32" s="8"/>
      <c r="I32" s="8"/>
      <c r="J32" s="9"/>
      <c r="K32" s="51"/>
      <c r="L32" s="7"/>
      <c r="M32" s="8"/>
      <c r="N32" s="8"/>
      <c r="O32" s="52"/>
      <c r="P32" s="12"/>
      <c r="Q32" s="12"/>
      <c r="R32" s="12"/>
      <c r="S32" s="53"/>
      <c r="T32" s="15">
        <f t="shared" si="4"/>
        <v>0</v>
      </c>
      <c r="U32" s="62">
        <f t="shared" si="5"/>
        <v>0</v>
      </c>
      <c r="V32" s="121">
        <f>'Aout Septembre'!V32</f>
        <v>29</v>
      </c>
      <c r="W32" s="13">
        <f t="shared" ca="1" si="2"/>
        <v>0</v>
      </c>
      <c r="X32" s="43" t="s">
        <v>2</v>
      </c>
      <c r="Y32" s="41"/>
      <c r="Z32" s="13"/>
      <c r="AA32" s="43"/>
    </row>
    <row r="33" spans="1:27">
      <c r="A33" s="190"/>
      <c r="B33" s="212">
        <v>42805</v>
      </c>
      <c r="C33" s="213"/>
      <c r="D33" s="214"/>
      <c r="E33" s="214"/>
      <c r="F33" s="214"/>
      <c r="G33" s="215"/>
      <c r="H33" s="216"/>
      <c r="I33" s="216"/>
      <c r="J33" s="217"/>
      <c r="K33" s="218"/>
      <c r="L33" s="260"/>
      <c r="M33" s="216"/>
      <c r="N33" s="216"/>
      <c r="O33" s="261"/>
      <c r="P33" s="262"/>
      <c r="Q33" s="262"/>
      <c r="R33" s="262"/>
      <c r="S33" s="263"/>
      <c r="T33" s="15" t="s">
        <v>96</v>
      </c>
      <c r="U33" s="13" t="s">
        <v>96</v>
      </c>
      <c r="V33" s="122">
        <f>'Aout Septembre'!V33</f>
        <v>30</v>
      </c>
      <c r="W33" s="13">
        <f t="shared" ca="1" si="2"/>
        <v>0</v>
      </c>
      <c r="X33" s="43" t="s">
        <v>2</v>
      </c>
      <c r="Y33" s="41"/>
      <c r="Z33" s="13"/>
      <c r="AA33" s="43"/>
    </row>
    <row r="34" spans="1:27">
      <c r="A34" s="190"/>
      <c r="B34" s="212">
        <v>42806</v>
      </c>
      <c r="C34" s="213"/>
      <c r="D34" s="214"/>
      <c r="E34" s="214"/>
      <c r="F34" s="214"/>
      <c r="G34" s="215"/>
      <c r="H34" s="216"/>
      <c r="I34" s="216"/>
      <c r="J34" s="217"/>
      <c r="K34" s="218"/>
      <c r="L34" s="260"/>
      <c r="M34" s="216"/>
      <c r="N34" s="216"/>
      <c r="O34" s="261"/>
      <c r="P34" s="262"/>
      <c r="Q34" s="262"/>
      <c r="R34" s="262"/>
      <c r="S34" s="263"/>
      <c r="T34" s="15" t="s">
        <v>96</v>
      </c>
      <c r="U34" s="13" t="s">
        <v>96</v>
      </c>
      <c r="V34" s="123">
        <f>'Aout Septembre'!V34</f>
        <v>31</v>
      </c>
      <c r="W34" s="13">
        <f t="shared" ca="1" si="2"/>
        <v>0</v>
      </c>
      <c r="X34" s="43" t="s">
        <v>2</v>
      </c>
      <c r="Z34" s="13"/>
      <c r="AA34" s="43"/>
    </row>
    <row r="35" spans="1:27" ht="15.75" thickBot="1">
      <c r="A35" s="190"/>
      <c r="B35" s="57">
        <v>42807</v>
      </c>
      <c r="C35" s="58"/>
      <c r="D35" s="59"/>
      <c r="E35" s="59"/>
      <c r="F35" s="60"/>
      <c r="G35" s="68"/>
      <c r="H35" s="42"/>
      <c r="I35" s="42"/>
      <c r="J35" s="69"/>
      <c r="K35" s="135"/>
      <c r="L35" s="204"/>
      <c r="M35" s="201"/>
      <c r="N35" s="201"/>
      <c r="O35" s="205"/>
      <c r="P35" s="206"/>
      <c r="Q35" s="207"/>
      <c r="R35" s="207"/>
      <c r="S35" s="208"/>
      <c r="T35" s="15">
        <f t="shared" si="4"/>
        <v>0</v>
      </c>
      <c r="U35" s="62">
        <f t="shared" si="5"/>
        <v>0</v>
      </c>
      <c r="V35" s="39">
        <f>'Aout Septembre'!V35</f>
        <v>32</v>
      </c>
      <c r="W35" s="13">
        <f t="shared" ca="1" si="2"/>
        <v>0</v>
      </c>
      <c r="X35" s="43" t="s">
        <v>2</v>
      </c>
      <c r="Z35" s="13"/>
      <c r="AA35" s="43"/>
    </row>
    <row r="36" spans="1:27">
      <c r="V36" s="73"/>
      <c r="W36" s="74"/>
      <c r="X36" s="43"/>
      <c r="Z36" s="66"/>
    </row>
    <row r="37" spans="1:27">
      <c r="V37" s="73" t="s">
        <v>94</v>
      </c>
      <c r="W37" s="62">
        <f>SUM(T5:U35)</f>
        <v>0</v>
      </c>
      <c r="X37" s="43" t="s">
        <v>2</v>
      </c>
      <c r="Z37" s="66"/>
    </row>
    <row r="38" spans="1:27">
      <c r="V38" s="73" t="s">
        <v>95</v>
      </c>
      <c r="W38" s="21">
        <f ca="1">SUM(W4:W35,Z4:Z13)</f>
        <v>0</v>
      </c>
      <c r="X38" s="43" t="s">
        <v>2</v>
      </c>
      <c r="Z38" s="66"/>
    </row>
    <row r="39" spans="1:27">
      <c r="V39" s="73"/>
      <c r="W39" s="75"/>
      <c r="X39" s="75"/>
      <c r="Z39" s="66"/>
    </row>
    <row r="40" spans="1:27">
      <c r="V40" s="40"/>
      <c r="W40" s="62"/>
      <c r="X40" s="61"/>
      <c r="Z40" s="66"/>
    </row>
    <row r="41" spans="1:27">
      <c r="V41" s="40"/>
      <c r="W41" s="75"/>
      <c r="X41" s="75"/>
      <c r="Z41" s="66"/>
    </row>
    <row r="42" spans="1:27">
      <c r="V42" s="40"/>
      <c r="W42" s="75"/>
      <c r="X42" s="75"/>
      <c r="Z42" s="66"/>
    </row>
    <row r="43" spans="1:27">
      <c r="V43" s="40"/>
      <c r="W43" s="75"/>
      <c r="X43" s="75"/>
      <c r="Z43" s="66"/>
    </row>
    <row r="44" spans="1:27">
      <c r="Z44" s="66"/>
    </row>
    <row r="45" spans="1:27">
      <c r="Z45" s="66"/>
    </row>
    <row r="46" spans="1:27">
      <c r="Z46" s="66"/>
    </row>
    <row r="47" spans="1:27">
      <c r="Z47" s="66"/>
    </row>
    <row r="48" spans="1:27">
      <c r="Z48" s="66"/>
    </row>
    <row r="57" spans="1:55" s="18" customFormat="1">
      <c r="A57" s="29"/>
      <c r="B57" s="33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4"/>
      <c r="U57" s="13"/>
      <c r="V57" s="32"/>
      <c r="W57" s="16"/>
      <c r="X57" s="16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</row>
    <row r="58" spans="1:55" s="18" customFormat="1">
      <c r="A58" s="29"/>
      <c r="B58" s="33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4"/>
      <c r="U58" s="13"/>
      <c r="V58" s="32"/>
      <c r="W58" s="16"/>
      <c r="X58" s="16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</row>
  </sheetData>
  <sheetProtection formatCells="0" selectLockedCells="1"/>
  <mergeCells count="19">
    <mergeCell ref="K1:K3"/>
    <mergeCell ref="C1:C4"/>
    <mergeCell ref="D1:D4"/>
    <mergeCell ref="E1:E4"/>
    <mergeCell ref="F1:F4"/>
    <mergeCell ref="G1:G3"/>
    <mergeCell ref="G4:J4"/>
    <mergeCell ref="H1:H3"/>
    <mergeCell ref="I1:I3"/>
    <mergeCell ref="J1:J3"/>
    <mergeCell ref="O1:O3"/>
    <mergeCell ref="P1:P4"/>
    <mergeCell ref="Q1:Q4"/>
    <mergeCell ref="R1:R4"/>
    <mergeCell ref="S1:S4"/>
    <mergeCell ref="L4:O4"/>
    <mergeCell ref="L1:L3"/>
    <mergeCell ref="M1:M3"/>
    <mergeCell ref="N1:N3"/>
  </mergeCells>
  <conditionalFormatting sqref="T1:U1048576">
    <cfRule type="containsText" dxfId="87" priority="25" operator="containsText" text="V">
      <formula>NOT(ISERROR(SEARCH("V",T1)))</formula>
    </cfRule>
    <cfRule type="cellIs" dxfId="86" priority="26" operator="equal">
      <formula>0</formula>
    </cfRule>
  </conditionalFormatting>
  <conditionalFormatting sqref="T9:U10">
    <cfRule type="containsText" dxfId="85" priority="23" operator="containsText" text="V">
      <formula>NOT(ISERROR(SEARCH("V",T9)))</formula>
    </cfRule>
    <cfRule type="cellIs" dxfId="84" priority="24" operator="equal">
      <formula>0</formula>
    </cfRule>
  </conditionalFormatting>
  <conditionalFormatting sqref="T9:U10">
    <cfRule type="containsText" dxfId="83" priority="21" operator="containsText" text="V">
      <formula>NOT(ISERROR(SEARCH("V",T9)))</formula>
    </cfRule>
    <cfRule type="cellIs" dxfId="82" priority="22" operator="equal">
      <formula>0</formula>
    </cfRule>
  </conditionalFormatting>
  <conditionalFormatting sqref="T16:U17">
    <cfRule type="containsText" dxfId="81" priority="19" operator="containsText" text="V">
      <formula>NOT(ISERROR(SEARCH("V",T16)))</formula>
    </cfRule>
    <cfRule type="cellIs" dxfId="80" priority="20" operator="equal">
      <formula>0</formula>
    </cfRule>
  </conditionalFormatting>
  <conditionalFormatting sqref="T16:U17">
    <cfRule type="containsText" dxfId="79" priority="17" operator="containsText" text="V">
      <formula>NOT(ISERROR(SEARCH("V",T16)))</formula>
    </cfRule>
    <cfRule type="cellIs" dxfId="78" priority="18" operator="equal">
      <formula>0</formula>
    </cfRule>
  </conditionalFormatting>
  <conditionalFormatting sqref="T20:U21">
    <cfRule type="containsText" dxfId="77" priority="15" operator="containsText" text="V">
      <formula>NOT(ISERROR(SEARCH("V",T20)))</formula>
    </cfRule>
    <cfRule type="cellIs" dxfId="76" priority="16" operator="equal">
      <formula>0</formula>
    </cfRule>
  </conditionalFormatting>
  <conditionalFormatting sqref="T20:U21">
    <cfRule type="containsText" dxfId="75" priority="13" operator="containsText" text="V">
      <formula>NOT(ISERROR(SEARCH("V",T20)))</formula>
    </cfRule>
    <cfRule type="cellIs" dxfId="74" priority="14" operator="equal">
      <formula>0</formula>
    </cfRule>
  </conditionalFormatting>
  <conditionalFormatting sqref="T21:U22">
    <cfRule type="containsText" dxfId="73" priority="11" operator="containsText" text="V">
      <formula>NOT(ISERROR(SEARCH("V",T21)))</formula>
    </cfRule>
    <cfRule type="cellIs" dxfId="72" priority="12" operator="equal">
      <formula>0</formula>
    </cfRule>
  </conditionalFormatting>
  <conditionalFormatting sqref="T21:U22">
    <cfRule type="containsText" dxfId="71" priority="9" operator="containsText" text="V">
      <formula>NOT(ISERROR(SEARCH("V",T21)))</formula>
    </cfRule>
    <cfRule type="cellIs" dxfId="70" priority="10" operator="equal">
      <formula>0</formula>
    </cfRule>
  </conditionalFormatting>
  <conditionalFormatting sqref="T26:U27">
    <cfRule type="containsText" dxfId="69" priority="7" operator="containsText" text="V">
      <formula>NOT(ISERROR(SEARCH("V",T26)))</formula>
    </cfRule>
    <cfRule type="cellIs" dxfId="68" priority="8" operator="equal">
      <formula>0</formula>
    </cfRule>
  </conditionalFormatting>
  <conditionalFormatting sqref="T26:U27">
    <cfRule type="containsText" dxfId="67" priority="5" operator="containsText" text="V">
      <formula>NOT(ISERROR(SEARCH("V",T26)))</formula>
    </cfRule>
    <cfRule type="cellIs" dxfId="66" priority="6" operator="equal">
      <formula>0</formula>
    </cfRule>
  </conditionalFormatting>
  <conditionalFormatting sqref="T33:U34">
    <cfRule type="containsText" dxfId="65" priority="3" operator="containsText" text="V">
      <formula>NOT(ISERROR(SEARCH("V",T33)))</formula>
    </cfRule>
    <cfRule type="cellIs" dxfId="64" priority="4" operator="equal">
      <formula>0</formula>
    </cfRule>
  </conditionalFormatting>
  <conditionalFormatting sqref="T33:U34">
    <cfRule type="containsText" dxfId="63" priority="1" operator="containsText" text="V">
      <formula>NOT(ISERROR(SEARCH("V",T33)))</formula>
    </cfRule>
    <cfRule type="cellIs" dxfId="62" priority="2" operator="equal">
      <formula>0</formula>
    </cfRule>
  </conditionalFormatting>
  <dataValidations count="1">
    <dataValidation allowBlank="1" showErrorMessage="1" prompt="_x000a_" sqref="V1"/>
  </dataValidations>
  <pageMargins left="0.7" right="0.7" top="0.75" bottom="0.75" header="0.3" footer="0.3"/>
  <pageSetup paperSize="9" orientation="portrait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0"/>
  <dimension ref="A1:BC58"/>
  <sheetViews>
    <sheetView topLeftCell="A20" zoomScale="90" zoomScaleNormal="90" zoomScaleSheetLayoutView="80" workbookViewId="0">
      <selection activeCell="A17" sqref="A17"/>
    </sheetView>
  </sheetViews>
  <sheetFormatPr baseColWidth="10" defaultRowHeight="15"/>
  <cols>
    <col min="1" max="1" width="4" style="29" customWidth="1"/>
    <col min="2" max="2" width="27.140625" style="30" customWidth="1"/>
    <col min="3" max="6" width="3.140625" style="31" customWidth="1"/>
    <col min="7" max="19" width="3.140625" style="29" customWidth="1"/>
    <col min="20" max="20" width="3.140625" style="28" customWidth="1"/>
    <col min="21" max="21" width="3.140625" style="13" customWidth="1"/>
    <col min="22" max="22" width="22.140625" style="32" customWidth="1"/>
    <col min="23" max="23" width="11.85546875" style="16" bestFit="1" customWidth="1"/>
    <col min="24" max="24" width="11.42578125" style="16"/>
    <col min="25" max="25" width="22.28515625" style="20" customWidth="1"/>
    <col min="26" max="27" width="12" style="20" customWidth="1"/>
    <col min="28" max="28" width="2.140625" style="20" customWidth="1"/>
    <col min="29" max="55" width="3.7109375" style="20" customWidth="1"/>
    <col min="56" max="16384" width="11.42578125" style="20"/>
  </cols>
  <sheetData>
    <row r="1" spans="1:55" ht="15" customHeight="1">
      <c r="A1" s="302" t="s">
        <v>33</v>
      </c>
      <c r="B1" s="46"/>
      <c r="C1" s="346" t="s">
        <v>16</v>
      </c>
      <c r="D1" s="346" t="s">
        <v>17</v>
      </c>
      <c r="E1" s="346" t="s">
        <v>18</v>
      </c>
      <c r="F1" s="346" t="s">
        <v>19</v>
      </c>
      <c r="G1" s="347" t="s">
        <v>20</v>
      </c>
      <c r="H1" s="347" t="s">
        <v>21</v>
      </c>
      <c r="I1" s="347" t="s">
        <v>22</v>
      </c>
      <c r="J1" s="347" t="s">
        <v>23</v>
      </c>
      <c r="K1" s="347" t="s">
        <v>25</v>
      </c>
      <c r="L1" s="347" t="s">
        <v>24</v>
      </c>
      <c r="M1" s="347" t="s">
        <v>26</v>
      </c>
      <c r="N1" s="347" t="s">
        <v>27</v>
      </c>
      <c r="O1" s="347" t="s">
        <v>28</v>
      </c>
      <c r="P1" s="346" t="s">
        <v>29</v>
      </c>
      <c r="Q1" s="346" t="s">
        <v>30</v>
      </c>
      <c r="R1" s="346" t="s">
        <v>31</v>
      </c>
      <c r="S1" s="346" t="s">
        <v>32</v>
      </c>
      <c r="V1" s="105">
        <f>'Aout Septembre'!V1+30</f>
        <v>30</v>
      </c>
    </row>
    <row r="2" spans="1:55">
      <c r="A2" s="302"/>
      <c r="B2" s="47"/>
      <c r="C2" s="346"/>
      <c r="D2" s="346"/>
      <c r="E2" s="346"/>
      <c r="F2" s="346"/>
      <c r="G2" s="347"/>
      <c r="H2" s="347"/>
      <c r="I2" s="347"/>
      <c r="J2" s="347"/>
      <c r="K2" s="347"/>
      <c r="L2" s="347"/>
      <c r="M2" s="347"/>
      <c r="N2" s="347"/>
      <c r="O2" s="347"/>
      <c r="P2" s="346"/>
      <c r="Q2" s="346"/>
      <c r="R2" s="346"/>
      <c r="S2" s="346"/>
      <c r="T2" s="14"/>
      <c r="Z2" s="66"/>
    </row>
    <row r="3" spans="1:55" ht="15.75" thickBot="1">
      <c r="A3" s="302"/>
      <c r="B3" s="47"/>
      <c r="C3" s="346"/>
      <c r="D3" s="346"/>
      <c r="E3" s="346"/>
      <c r="F3" s="346"/>
      <c r="G3" s="347"/>
      <c r="H3" s="347"/>
      <c r="I3" s="347"/>
      <c r="J3" s="347"/>
      <c r="K3" s="347"/>
      <c r="L3" s="347"/>
      <c r="M3" s="347"/>
      <c r="N3" s="347"/>
      <c r="O3" s="347"/>
      <c r="P3" s="346"/>
      <c r="Q3" s="346"/>
      <c r="R3" s="346"/>
      <c r="S3" s="346"/>
      <c r="T3" s="14"/>
      <c r="V3" s="81" t="s">
        <v>82</v>
      </c>
      <c r="W3" s="17"/>
      <c r="Y3" s="81" t="s">
        <v>81</v>
      </c>
      <c r="Z3" s="17"/>
      <c r="AA3" s="16"/>
      <c r="AB3" s="16"/>
    </row>
    <row r="4" spans="1:55" ht="15.75" thickBot="1">
      <c r="A4" s="13"/>
      <c r="B4" s="45"/>
      <c r="C4" s="346"/>
      <c r="D4" s="346"/>
      <c r="E4" s="346"/>
      <c r="F4" s="346"/>
      <c r="G4" s="348" t="s">
        <v>0</v>
      </c>
      <c r="H4" s="349"/>
      <c r="I4" s="349"/>
      <c r="J4" s="350"/>
      <c r="K4" s="48"/>
      <c r="L4" s="348" t="s">
        <v>1</v>
      </c>
      <c r="M4" s="349"/>
      <c r="N4" s="349"/>
      <c r="O4" s="350"/>
      <c r="P4" s="346"/>
      <c r="Q4" s="346"/>
      <c r="R4" s="346"/>
      <c r="S4" s="346"/>
      <c r="V4" s="34" t="str">
        <f>'Aout Septembre'!V4</f>
        <v>CAP Pâtisserie</v>
      </c>
      <c r="W4" s="13">
        <f t="shared" ref="W4:W35" ca="1" si="0">CompteCouleurFond2($C$5:$S$35,V4)</f>
        <v>0</v>
      </c>
      <c r="X4" s="43" t="s">
        <v>2</v>
      </c>
      <c r="Y4" s="160" t="str">
        <f>'Aout Septembre'!Y4</f>
        <v>SR1</v>
      </c>
      <c r="Z4" s="13">
        <f ca="1">CompteCouleurFond2($C$5:$S$35,Y4)</f>
        <v>0</v>
      </c>
      <c r="AA4" s="43" t="s">
        <v>2</v>
      </c>
      <c r="AB4" s="43"/>
    </row>
    <row r="5" spans="1:55">
      <c r="A5" s="189"/>
      <c r="B5" s="57">
        <v>42808</v>
      </c>
      <c r="C5" s="169"/>
      <c r="D5" s="170"/>
      <c r="E5" s="170"/>
      <c r="F5" s="170"/>
      <c r="G5" s="171"/>
      <c r="H5" s="172"/>
      <c r="I5" s="172"/>
      <c r="J5" s="173"/>
      <c r="K5" s="174"/>
      <c r="L5" s="175"/>
      <c r="M5" s="172"/>
      <c r="N5" s="172"/>
      <c r="O5" s="176"/>
      <c r="P5" s="177"/>
      <c r="Q5" s="177"/>
      <c r="R5" s="177"/>
      <c r="S5" s="178"/>
      <c r="T5" s="15">
        <f>SUM(C5:J5)</f>
        <v>0</v>
      </c>
      <c r="U5" s="62">
        <f>SUM(K5:S5)</f>
        <v>0</v>
      </c>
      <c r="V5" s="35" t="str">
        <f>'Aout Septembre'!V5</f>
        <v>CAP Blanchisserie</v>
      </c>
      <c r="W5" s="13">
        <f t="shared" ca="1" si="0"/>
        <v>0</v>
      </c>
      <c r="X5" s="43" t="s">
        <v>2</v>
      </c>
      <c r="Y5" s="161" t="str">
        <f>'Aout Septembre'!Y5</f>
        <v>SR2</v>
      </c>
      <c r="Z5" s="13">
        <f t="shared" ref="Z5:Z13" ca="1" si="1">CompteCouleurFond2($C$5:$S$35,Y5)</f>
        <v>0</v>
      </c>
      <c r="AA5" s="43" t="s">
        <v>2</v>
      </c>
      <c r="AB5" s="43"/>
      <c r="AC5" s="36"/>
      <c r="AE5" s="36"/>
      <c r="AG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>
      <c r="A6" s="189"/>
      <c r="B6" s="57">
        <v>42809</v>
      </c>
      <c r="C6" s="184"/>
      <c r="D6" s="185"/>
      <c r="E6" s="185"/>
      <c r="F6" s="185"/>
      <c r="G6" s="186"/>
      <c r="H6" s="180"/>
      <c r="I6" s="180"/>
      <c r="J6" s="187"/>
      <c r="K6" s="188"/>
      <c r="L6" s="179"/>
      <c r="M6" s="180"/>
      <c r="N6" s="180"/>
      <c r="O6" s="181"/>
      <c r="P6" s="182"/>
      <c r="Q6" s="182"/>
      <c r="R6" s="182"/>
      <c r="S6" s="183"/>
      <c r="T6" s="15">
        <f t="shared" ref="T6:T35" si="2">SUM(C6:J6)</f>
        <v>0</v>
      </c>
      <c r="U6" s="62">
        <f t="shared" ref="U6:U35" si="3">SUM(K6:S6)</f>
        <v>0</v>
      </c>
      <c r="V6" s="37" t="str">
        <f>'Aout Septembre'!V6</f>
        <v>CAP Boucherie</v>
      </c>
      <c r="W6" s="13">
        <f t="shared" ca="1" si="0"/>
        <v>0</v>
      </c>
      <c r="X6" s="43" t="s">
        <v>2</v>
      </c>
      <c r="Y6" s="163" t="str">
        <f>'Aout Septembre'!Y6</f>
        <v>SR3</v>
      </c>
      <c r="Z6" s="13">
        <f t="shared" ca="1" si="1"/>
        <v>0</v>
      </c>
      <c r="AA6" s="43" t="s">
        <v>2</v>
      </c>
      <c r="AB6" s="43"/>
    </row>
    <row r="7" spans="1:55">
      <c r="A7" s="190"/>
      <c r="B7" s="57">
        <v>42810</v>
      </c>
      <c r="C7" s="49"/>
      <c r="D7" s="11"/>
      <c r="E7" s="11"/>
      <c r="F7" s="11"/>
      <c r="G7" s="50"/>
      <c r="H7" s="8"/>
      <c r="I7" s="8"/>
      <c r="J7" s="9"/>
      <c r="K7" s="51"/>
      <c r="L7" s="7"/>
      <c r="M7" s="8"/>
      <c r="N7" s="8"/>
      <c r="O7" s="52"/>
      <c r="P7" s="12"/>
      <c r="Q7" s="12"/>
      <c r="R7" s="12"/>
      <c r="S7" s="53"/>
      <c r="T7" s="15">
        <f t="shared" si="2"/>
        <v>0</v>
      </c>
      <c r="U7" s="62">
        <f t="shared" si="3"/>
        <v>0</v>
      </c>
      <c r="V7" s="107" t="str">
        <f>'Aout Septembre'!V7</f>
        <v>CAP Charcuterie</v>
      </c>
      <c r="W7" s="13">
        <f t="shared" ca="1" si="0"/>
        <v>0</v>
      </c>
      <c r="X7" s="43" t="s">
        <v>2</v>
      </c>
      <c r="Y7" s="165" t="str">
        <f>'Aout Septembre'!Y7</f>
        <v>SR4</v>
      </c>
      <c r="Z7" s="13">
        <f t="shared" ca="1" si="1"/>
        <v>0</v>
      </c>
      <c r="AA7" s="43" t="s">
        <v>2</v>
      </c>
      <c r="AB7" s="43"/>
    </row>
    <row r="8" spans="1:55" ht="15" customHeight="1">
      <c r="A8" s="190"/>
      <c r="B8" s="57">
        <v>42811</v>
      </c>
      <c r="C8" s="49"/>
      <c r="D8" s="11"/>
      <c r="E8" s="11"/>
      <c r="F8" s="11"/>
      <c r="G8" s="50"/>
      <c r="H8" s="8"/>
      <c r="I8" s="8"/>
      <c r="J8" s="9"/>
      <c r="K8" s="51"/>
      <c r="L8" s="7"/>
      <c r="M8" s="8"/>
      <c r="N8" s="8"/>
      <c r="O8" s="52"/>
      <c r="P8" s="12"/>
      <c r="Q8" s="12"/>
      <c r="R8" s="12"/>
      <c r="S8" s="53"/>
      <c r="T8" s="15">
        <f t="shared" si="2"/>
        <v>0</v>
      </c>
      <c r="U8" s="62">
        <f t="shared" si="3"/>
        <v>0</v>
      </c>
      <c r="V8" s="108">
        <f>'Aout Septembre'!V8</f>
        <v>5</v>
      </c>
      <c r="W8" s="13">
        <f t="shared" ca="1" si="0"/>
        <v>0</v>
      </c>
      <c r="X8" s="43" t="s">
        <v>2</v>
      </c>
      <c r="Y8" s="164" t="str">
        <f>'Aout Septembre'!Y8</f>
        <v>SR5</v>
      </c>
      <c r="Z8" s="13">
        <f t="shared" ca="1" si="1"/>
        <v>0</v>
      </c>
      <c r="AA8" s="43" t="s">
        <v>2</v>
      </c>
      <c r="AB8" s="43"/>
      <c r="AF8" s="38"/>
    </row>
    <row r="9" spans="1:55">
      <c r="A9" s="190"/>
      <c r="B9" s="212">
        <v>42812</v>
      </c>
      <c r="C9" s="213"/>
      <c r="D9" s="214"/>
      <c r="E9" s="214"/>
      <c r="F9" s="214"/>
      <c r="G9" s="215"/>
      <c r="H9" s="216"/>
      <c r="I9" s="216"/>
      <c r="J9" s="217"/>
      <c r="K9" s="218"/>
      <c r="L9" s="260"/>
      <c r="M9" s="216"/>
      <c r="N9" s="216"/>
      <c r="O9" s="261"/>
      <c r="P9" s="262"/>
      <c r="Q9" s="262"/>
      <c r="R9" s="262"/>
      <c r="S9" s="263"/>
      <c r="T9" s="15" t="s">
        <v>96</v>
      </c>
      <c r="U9" s="13" t="s">
        <v>96</v>
      </c>
      <c r="V9" s="109">
        <f>'Aout Septembre'!V9</f>
        <v>6</v>
      </c>
      <c r="W9" s="13">
        <f t="shared" ca="1" si="0"/>
        <v>0</v>
      </c>
      <c r="X9" s="43" t="s">
        <v>2</v>
      </c>
      <c r="Y9" s="166" t="str">
        <f>'Aout Septembre'!Y9</f>
        <v>SR6</v>
      </c>
      <c r="Z9" s="13">
        <f t="shared" ca="1" si="1"/>
        <v>0</v>
      </c>
      <c r="AA9" s="43" t="s">
        <v>2</v>
      </c>
      <c r="AB9" s="43"/>
    </row>
    <row r="10" spans="1:55">
      <c r="A10" s="190"/>
      <c r="B10" s="212">
        <v>42813</v>
      </c>
      <c r="C10" s="213"/>
      <c r="D10" s="214"/>
      <c r="E10" s="214"/>
      <c r="F10" s="214"/>
      <c r="G10" s="215"/>
      <c r="H10" s="216"/>
      <c r="I10" s="216"/>
      <c r="J10" s="217"/>
      <c r="K10" s="218"/>
      <c r="L10" s="260"/>
      <c r="M10" s="216"/>
      <c r="N10" s="216"/>
      <c r="O10" s="261"/>
      <c r="P10" s="262"/>
      <c r="Q10" s="262"/>
      <c r="R10" s="262"/>
      <c r="S10" s="263"/>
      <c r="T10" s="15" t="s">
        <v>96</v>
      </c>
      <c r="U10" s="13" t="s">
        <v>96</v>
      </c>
      <c r="V10" s="110">
        <f>'Aout Septembre'!V10</f>
        <v>7</v>
      </c>
      <c r="W10" s="13">
        <f t="shared" ca="1" si="0"/>
        <v>0</v>
      </c>
      <c r="X10" s="43" t="s">
        <v>2</v>
      </c>
      <c r="Y10" s="162" t="str">
        <f>'Aout Septembre'!Y10</f>
        <v>SR7</v>
      </c>
      <c r="Z10" s="13">
        <f t="shared" ca="1" si="1"/>
        <v>0</v>
      </c>
      <c r="AA10" s="43" t="s">
        <v>2</v>
      </c>
      <c r="AB10" s="43"/>
    </row>
    <row r="11" spans="1:55">
      <c r="A11" s="190"/>
      <c r="B11" s="57">
        <v>42814</v>
      </c>
      <c r="C11" s="49"/>
      <c r="D11" s="11"/>
      <c r="E11" s="11"/>
      <c r="F11" s="11"/>
      <c r="G11" s="50"/>
      <c r="H11" s="8"/>
      <c r="I11" s="8"/>
      <c r="J11" s="9"/>
      <c r="K11" s="51"/>
      <c r="L11" s="179"/>
      <c r="M11" s="180"/>
      <c r="N11" s="180"/>
      <c r="O11" s="181"/>
      <c r="P11" s="182"/>
      <c r="Q11" s="182"/>
      <c r="R11" s="182"/>
      <c r="S11" s="183"/>
      <c r="T11" s="15">
        <f t="shared" si="2"/>
        <v>0</v>
      </c>
      <c r="U11" s="62">
        <f t="shared" si="3"/>
        <v>0</v>
      </c>
      <c r="V11" s="111">
        <f>'Aout Septembre'!V11</f>
        <v>8</v>
      </c>
      <c r="W11" s="13">
        <f t="shared" ca="1" si="0"/>
        <v>0</v>
      </c>
      <c r="X11" s="43" t="s">
        <v>2</v>
      </c>
      <c r="Y11" s="167" t="str">
        <f>'Aout Septembre'!Y11</f>
        <v>SR8</v>
      </c>
      <c r="Z11" s="13">
        <f t="shared" ca="1" si="1"/>
        <v>0</v>
      </c>
      <c r="AA11" s="43" t="s">
        <v>2</v>
      </c>
      <c r="AB11" s="43"/>
    </row>
    <row r="12" spans="1:55">
      <c r="A12" s="190"/>
      <c r="B12" s="57">
        <v>42815</v>
      </c>
      <c r="C12" s="184"/>
      <c r="D12" s="185"/>
      <c r="E12" s="185"/>
      <c r="F12" s="185"/>
      <c r="G12" s="186"/>
      <c r="H12" s="180"/>
      <c r="I12" s="180"/>
      <c r="J12" s="187"/>
      <c r="K12" s="188"/>
      <c r="L12" s="179"/>
      <c r="M12" s="180"/>
      <c r="N12" s="180"/>
      <c r="O12" s="181"/>
      <c r="P12" s="182"/>
      <c r="Q12" s="182"/>
      <c r="R12" s="182"/>
      <c r="S12" s="183"/>
      <c r="T12" s="15">
        <f t="shared" si="2"/>
        <v>0</v>
      </c>
      <c r="U12" s="62">
        <f t="shared" si="3"/>
        <v>0</v>
      </c>
      <c r="V12" s="112">
        <f>'Aout Septembre'!V12</f>
        <v>9</v>
      </c>
      <c r="W12" s="13">
        <f t="shared" ca="1" si="0"/>
        <v>0</v>
      </c>
      <c r="X12" s="43" t="s">
        <v>2</v>
      </c>
      <c r="Y12" s="113" t="str">
        <f>'Aout Septembre'!Y12</f>
        <v>SR9</v>
      </c>
      <c r="Z12" s="13">
        <f t="shared" ca="1" si="1"/>
        <v>0</v>
      </c>
      <c r="AA12" s="43" t="s">
        <v>2</v>
      </c>
      <c r="AB12" s="43"/>
    </row>
    <row r="13" spans="1:55">
      <c r="A13" s="190"/>
      <c r="B13" s="57">
        <v>42816</v>
      </c>
      <c r="C13" s="184"/>
      <c r="D13" s="185"/>
      <c r="E13" s="185"/>
      <c r="F13" s="185"/>
      <c r="G13" s="186"/>
      <c r="H13" s="180"/>
      <c r="I13" s="180"/>
      <c r="J13" s="187"/>
      <c r="K13" s="188"/>
      <c r="L13" s="179"/>
      <c r="M13" s="180"/>
      <c r="N13" s="180"/>
      <c r="O13" s="181"/>
      <c r="P13" s="182"/>
      <c r="Q13" s="182"/>
      <c r="R13" s="182"/>
      <c r="S13" s="183"/>
      <c r="T13" s="15">
        <f t="shared" si="2"/>
        <v>0</v>
      </c>
      <c r="U13" s="62">
        <f t="shared" si="3"/>
        <v>0</v>
      </c>
      <c r="V13" s="114">
        <f>'Aout Septembre'!V13</f>
        <v>10</v>
      </c>
      <c r="W13" s="13">
        <f t="shared" ca="1" si="0"/>
        <v>0</v>
      </c>
      <c r="X13" s="43" t="s">
        <v>2</v>
      </c>
      <c r="Y13" s="115" t="str">
        <f>'Aout Septembre'!Y13</f>
        <v>SR10</v>
      </c>
      <c r="Z13" s="13">
        <f t="shared" ca="1" si="1"/>
        <v>0</v>
      </c>
      <c r="AA13" s="43" t="s">
        <v>2</v>
      </c>
      <c r="AB13" s="43"/>
    </row>
    <row r="14" spans="1:55">
      <c r="A14" s="190"/>
      <c r="B14" s="57">
        <v>42817</v>
      </c>
      <c r="C14" s="184"/>
      <c r="D14" s="185"/>
      <c r="E14" s="185"/>
      <c r="F14" s="185"/>
      <c r="G14" s="186"/>
      <c r="H14" s="180"/>
      <c r="I14" s="180"/>
      <c r="J14" s="187"/>
      <c r="K14" s="188"/>
      <c r="L14" s="179"/>
      <c r="M14" s="180"/>
      <c r="N14" s="180"/>
      <c r="O14" s="181"/>
      <c r="P14" s="182"/>
      <c r="Q14" s="182"/>
      <c r="R14" s="182"/>
      <c r="S14" s="183"/>
      <c r="T14" s="15">
        <f t="shared" si="2"/>
        <v>0</v>
      </c>
      <c r="U14" s="62">
        <f t="shared" si="3"/>
        <v>0</v>
      </c>
      <c r="V14" s="80">
        <f>'Aout Septembre'!V14</f>
        <v>11</v>
      </c>
      <c r="W14" s="13">
        <f t="shared" ca="1" si="0"/>
        <v>0</v>
      </c>
      <c r="X14" s="43" t="s">
        <v>2</v>
      </c>
      <c r="Y14" s="40"/>
      <c r="Z14" s="13"/>
      <c r="AA14" s="43"/>
      <c r="AB14" s="43"/>
    </row>
    <row r="15" spans="1:55">
      <c r="A15" s="190"/>
      <c r="B15" s="57">
        <v>42818</v>
      </c>
      <c r="C15" s="184"/>
      <c r="D15" s="185"/>
      <c r="E15" s="185"/>
      <c r="F15" s="185"/>
      <c r="G15" s="186"/>
      <c r="H15" s="180"/>
      <c r="I15" s="180"/>
      <c r="J15" s="187"/>
      <c r="K15" s="188"/>
      <c r="L15" s="179"/>
      <c r="M15" s="180"/>
      <c r="N15" s="180"/>
      <c r="O15" s="181"/>
      <c r="P15" s="182"/>
      <c r="Q15" s="182"/>
      <c r="R15" s="182"/>
      <c r="S15" s="183"/>
      <c r="T15" s="15">
        <f t="shared" si="2"/>
        <v>0</v>
      </c>
      <c r="U15" s="62">
        <f t="shared" si="3"/>
        <v>0</v>
      </c>
      <c r="V15" s="116">
        <f>'Aout Septembre'!V15</f>
        <v>12</v>
      </c>
      <c r="W15" s="13">
        <f t="shared" ca="1" si="0"/>
        <v>0</v>
      </c>
      <c r="X15" s="43" t="s">
        <v>2</v>
      </c>
      <c r="Y15" s="40"/>
      <c r="Z15" s="13"/>
      <c r="AA15" s="43"/>
      <c r="AB15" s="43"/>
    </row>
    <row r="16" spans="1:55">
      <c r="A16" s="190"/>
      <c r="B16" s="212">
        <v>42819</v>
      </c>
      <c r="C16" s="224"/>
      <c r="D16" s="225"/>
      <c r="E16" s="225"/>
      <c r="F16" s="225"/>
      <c r="G16" s="229"/>
      <c r="H16" s="230"/>
      <c r="I16" s="230"/>
      <c r="J16" s="231"/>
      <c r="K16" s="232"/>
      <c r="L16" s="219"/>
      <c r="M16" s="220"/>
      <c r="N16" s="220"/>
      <c r="O16" s="221"/>
      <c r="P16" s="222"/>
      <c r="Q16" s="222"/>
      <c r="R16" s="222"/>
      <c r="S16" s="223"/>
      <c r="T16" s="15" t="s">
        <v>96</v>
      </c>
      <c r="U16" s="13" t="s">
        <v>96</v>
      </c>
      <c r="V16" s="117">
        <f>'Aout Septembre'!V16</f>
        <v>13</v>
      </c>
      <c r="W16" s="13">
        <f t="shared" ca="1" si="0"/>
        <v>0</v>
      </c>
      <c r="X16" s="43" t="s">
        <v>2</v>
      </c>
      <c r="Y16" s="40"/>
      <c r="Z16" s="13"/>
      <c r="AA16" s="43"/>
      <c r="AB16" s="43"/>
    </row>
    <row r="17" spans="1:28">
      <c r="A17" s="190"/>
      <c r="B17" s="212">
        <v>42820</v>
      </c>
      <c r="C17" s="224"/>
      <c r="D17" s="225"/>
      <c r="E17" s="225"/>
      <c r="F17" s="225"/>
      <c r="G17" s="229"/>
      <c r="H17" s="230"/>
      <c r="I17" s="230"/>
      <c r="J17" s="231"/>
      <c r="K17" s="228"/>
      <c r="L17" s="219"/>
      <c r="M17" s="220"/>
      <c r="N17" s="220"/>
      <c r="O17" s="221"/>
      <c r="P17" s="222"/>
      <c r="Q17" s="222"/>
      <c r="R17" s="222"/>
      <c r="S17" s="223"/>
      <c r="T17" s="15" t="s">
        <v>96</v>
      </c>
      <c r="U17" s="13" t="s">
        <v>96</v>
      </c>
      <c r="V17" s="118">
        <f>'Aout Septembre'!V17</f>
        <v>14</v>
      </c>
      <c r="W17" s="13">
        <f t="shared" ca="1" si="0"/>
        <v>0</v>
      </c>
      <c r="X17" s="43" t="s">
        <v>2</v>
      </c>
      <c r="Y17" s="40"/>
      <c r="Z17" s="13"/>
      <c r="AA17" s="43"/>
      <c r="AB17" s="43"/>
    </row>
    <row r="18" spans="1:28">
      <c r="A18" s="190"/>
      <c r="B18" s="57">
        <v>42821</v>
      </c>
      <c r="C18" s="184"/>
      <c r="D18" s="185"/>
      <c r="E18" s="185"/>
      <c r="F18" s="185"/>
      <c r="G18" s="186"/>
      <c r="H18" s="210"/>
      <c r="I18" s="180"/>
      <c r="J18" s="211"/>
      <c r="K18" s="188"/>
      <c r="L18" s="179"/>
      <c r="M18" s="180"/>
      <c r="N18" s="180"/>
      <c r="O18" s="181"/>
      <c r="P18" s="182"/>
      <c r="Q18" s="182"/>
      <c r="R18" s="182"/>
      <c r="S18" s="183"/>
      <c r="T18" s="15">
        <f t="shared" si="2"/>
        <v>0</v>
      </c>
      <c r="U18" s="62">
        <f t="shared" si="3"/>
        <v>0</v>
      </c>
      <c r="V18" s="119">
        <f>'Aout Septembre'!V18</f>
        <v>15</v>
      </c>
      <c r="W18" s="13">
        <f t="shared" ca="1" si="0"/>
        <v>0</v>
      </c>
      <c r="X18" s="43" t="s">
        <v>2</v>
      </c>
      <c r="Y18" s="40"/>
      <c r="Z18" s="13"/>
      <c r="AA18" s="43"/>
      <c r="AB18" s="43"/>
    </row>
    <row r="19" spans="1:28">
      <c r="A19" s="190"/>
      <c r="B19" s="57">
        <v>42822</v>
      </c>
      <c r="C19" s="184"/>
      <c r="D19" s="185"/>
      <c r="E19" s="185"/>
      <c r="F19" s="185"/>
      <c r="G19" s="186"/>
      <c r="H19" s="180"/>
      <c r="I19" s="172"/>
      <c r="J19" s="187"/>
      <c r="K19" s="188"/>
      <c r="L19" s="179"/>
      <c r="M19" s="180"/>
      <c r="N19" s="180"/>
      <c r="O19" s="181"/>
      <c r="P19" s="182"/>
      <c r="Q19" s="182"/>
      <c r="R19" s="182"/>
      <c r="S19" s="183"/>
      <c r="T19" s="15">
        <f t="shared" si="2"/>
        <v>0</v>
      </c>
      <c r="U19" s="62">
        <f t="shared" si="3"/>
        <v>0</v>
      </c>
      <c r="V19" s="120">
        <f>'Aout Septembre'!V19</f>
        <v>16</v>
      </c>
      <c r="W19" s="13">
        <f t="shared" ca="1" si="0"/>
        <v>0</v>
      </c>
      <c r="X19" s="43" t="s">
        <v>2</v>
      </c>
      <c r="Y19" s="40"/>
      <c r="Z19" s="13"/>
      <c r="AA19" s="43"/>
      <c r="AB19" s="43"/>
    </row>
    <row r="20" spans="1:28">
      <c r="A20" s="190"/>
      <c r="B20" s="57">
        <v>42823</v>
      </c>
      <c r="C20" s="184"/>
      <c r="D20" s="185"/>
      <c r="E20" s="185"/>
      <c r="F20" s="185"/>
      <c r="G20" s="186"/>
      <c r="H20" s="180"/>
      <c r="I20" s="180"/>
      <c r="J20" s="187"/>
      <c r="K20" s="188"/>
      <c r="L20" s="179"/>
      <c r="M20" s="180"/>
      <c r="N20" s="180"/>
      <c r="O20" s="181"/>
      <c r="P20" s="182"/>
      <c r="Q20" s="182"/>
      <c r="R20" s="182"/>
      <c r="S20" s="183"/>
      <c r="T20" s="15">
        <f t="shared" si="2"/>
        <v>0</v>
      </c>
      <c r="U20" s="62">
        <f t="shared" si="3"/>
        <v>0</v>
      </c>
      <c r="V20" s="91">
        <f>'Aout Septembre'!V20</f>
        <v>17</v>
      </c>
      <c r="W20" s="13">
        <f t="shared" ca="1" si="0"/>
        <v>0</v>
      </c>
      <c r="X20" s="43" t="s">
        <v>2</v>
      </c>
      <c r="Y20" s="40"/>
      <c r="Z20" s="13"/>
      <c r="AA20" s="43"/>
      <c r="AB20" s="43"/>
    </row>
    <row r="21" spans="1:28">
      <c r="A21" s="190"/>
      <c r="B21" s="57">
        <v>42824</v>
      </c>
      <c r="C21" s="49"/>
      <c r="D21" s="11"/>
      <c r="E21" s="11"/>
      <c r="F21" s="11"/>
      <c r="G21" s="50"/>
      <c r="H21" s="8"/>
      <c r="I21" s="8"/>
      <c r="J21" s="9"/>
      <c r="K21" s="51"/>
      <c r="L21" s="7"/>
      <c r="M21" s="8"/>
      <c r="N21" s="8"/>
      <c r="O21" s="52"/>
      <c r="P21" s="12"/>
      <c r="Q21" s="12"/>
      <c r="R21" s="12"/>
      <c r="S21" s="53"/>
      <c r="T21" s="15">
        <f t="shared" si="2"/>
        <v>0</v>
      </c>
      <c r="U21" s="62">
        <f t="shared" si="3"/>
        <v>0</v>
      </c>
      <c r="V21" s="92">
        <f>'Aout Septembre'!V21</f>
        <v>18</v>
      </c>
      <c r="W21" s="13">
        <f t="shared" ca="1" si="0"/>
        <v>0</v>
      </c>
      <c r="X21" s="43" t="s">
        <v>2</v>
      </c>
      <c r="Y21" s="40"/>
      <c r="Z21" s="13"/>
      <c r="AA21" s="43"/>
      <c r="AB21" s="43"/>
    </row>
    <row r="22" spans="1:28">
      <c r="A22" s="190"/>
      <c r="B22" s="57">
        <v>42825</v>
      </c>
      <c r="C22" s="49"/>
      <c r="D22" s="11"/>
      <c r="E22" s="11"/>
      <c r="F22" s="11"/>
      <c r="G22" s="50"/>
      <c r="H22" s="8"/>
      <c r="I22" s="8"/>
      <c r="J22" s="9"/>
      <c r="K22" s="51"/>
      <c r="L22" s="7"/>
      <c r="M22" s="8"/>
      <c r="N22" s="8"/>
      <c r="O22" s="52"/>
      <c r="P22" s="12"/>
      <c r="Q22" s="12"/>
      <c r="R22" s="12"/>
      <c r="S22" s="53"/>
      <c r="T22" s="15">
        <f t="shared" si="2"/>
        <v>0</v>
      </c>
      <c r="U22" s="62">
        <f t="shared" si="3"/>
        <v>0</v>
      </c>
      <c r="V22" s="93">
        <f>'Aout Septembre'!V22</f>
        <v>19</v>
      </c>
      <c r="W22" s="13">
        <f t="shared" ca="1" si="0"/>
        <v>0</v>
      </c>
      <c r="X22" s="43" t="s">
        <v>2</v>
      </c>
      <c r="Y22" s="40"/>
      <c r="Z22" s="13"/>
      <c r="AA22" s="43"/>
      <c r="AB22" s="43"/>
    </row>
    <row r="23" spans="1:28">
      <c r="A23" s="190"/>
      <c r="B23" s="212">
        <v>42826</v>
      </c>
      <c r="C23" s="213"/>
      <c r="D23" s="214"/>
      <c r="E23" s="214"/>
      <c r="F23" s="214"/>
      <c r="G23" s="215"/>
      <c r="H23" s="216"/>
      <c r="I23" s="267"/>
      <c r="J23" s="268"/>
      <c r="K23" s="218"/>
      <c r="L23" s="260"/>
      <c r="M23" s="216"/>
      <c r="N23" s="216"/>
      <c r="O23" s="261"/>
      <c r="P23" s="262"/>
      <c r="Q23" s="262"/>
      <c r="R23" s="262"/>
      <c r="S23" s="263"/>
      <c r="T23" s="15" t="s">
        <v>96</v>
      </c>
      <c r="U23" s="13" t="s">
        <v>96</v>
      </c>
      <c r="V23" s="94">
        <f>'Aout Septembre'!V23</f>
        <v>20</v>
      </c>
      <c r="W23" s="13">
        <f t="shared" ca="1" si="0"/>
        <v>0</v>
      </c>
      <c r="X23" s="43" t="s">
        <v>2</v>
      </c>
      <c r="Y23" s="40"/>
      <c r="Z23" s="13"/>
      <c r="AA23" s="43"/>
      <c r="AB23" s="43"/>
    </row>
    <row r="24" spans="1:28">
      <c r="A24" s="190"/>
      <c r="B24" s="212">
        <v>42827</v>
      </c>
      <c r="C24" s="213"/>
      <c r="D24" s="214"/>
      <c r="E24" s="214"/>
      <c r="F24" s="214"/>
      <c r="G24" s="215"/>
      <c r="H24" s="216"/>
      <c r="I24" s="216"/>
      <c r="J24" s="217"/>
      <c r="K24" s="218"/>
      <c r="L24" s="260"/>
      <c r="M24" s="216"/>
      <c r="N24" s="216"/>
      <c r="O24" s="261"/>
      <c r="P24" s="262"/>
      <c r="Q24" s="262"/>
      <c r="R24" s="262"/>
      <c r="S24" s="263"/>
      <c r="T24" s="15" t="s">
        <v>96</v>
      </c>
      <c r="U24" s="13" t="s">
        <v>96</v>
      </c>
      <c r="V24" s="95">
        <f>'Aout Septembre'!V24</f>
        <v>21</v>
      </c>
      <c r="W24" s="13">
        <f t="shared" ca="1" si="0"/>
        <v>0</v>
      </c>
      <c r="X24" s="43" t="s">
        <v>2</v>
      </c>
      <c r="Y24" s="40"/>
      <c r="Z24" s="13"/>
      <c r="AA24" s="43"/>
    </row>
    <row r="25" spans="1:28">
      <c r="A25" s="190"/>
      <c r="B25" s="57">
        <v>42828</v>
      </c>
      <c r="C25" s="49"/>
      <c r="D25" s="11"/>
      <c r="E25" s="11"/>
      <c r="F25" s="11"/>
      <c r="G25" s="50"/>
      <c r="H25" s="8"/>
      <c r="I25" s="55"/>
      <c r="J25" s="9"/>
      <c r="K25" s="51"/>
      <c r="L25" s="186"/>
      <c r="M25" s="180"/>
      <c r="N25" s="172"/>
      <c r="O25" s="181"/>
      <c r="P25" s="182"/>
      <c r="Q25" s="182"/>
      <c r="R25" s="182"/>
      <c r="S25" s="183"/>
      <c r="T25" s="15">
        <f t="shared" si="2"/>
        <v>0</v>
      </c>
      <c r="U25" s="62">
        <f t="shared" si="3"/>
        <v>0</v>
      </c>
      <c r="V25" s="96">
        <f>'Aout Septembre'!V25</f>
        <v>22</v>
      </c>
      <c r="W25" s="13">
        <f t="shared" ca="1" si="0"/>
        <v>0</v>
      </c>
      <c r="X25" s="43" t="s">
        <v>2</v>
      </c>
      <c r="Y25" s="40"/>
      <c r="Z25" s="13"/>
      <c r="AA25" s="43"/>
    </row>
    <row r="26" spans="1:28">
      <c r="A26" s="190"/>
      <c r="B26" s="57">
        <v>42829</v>
      </c>
      <c r="C26" s="184"/>
      <c r="D26" s="185"/>
      <c r="E26" s="185"/>
      <c r="F26" s="185"/>
      <c r="G26" s="186"/>
      <c r="H26" s="180"/>
      <c r="I26" s="172"/>
      <c r="J26" s="187"/>
      <c r="K26" s="188"/>
      <c r="L26" s="179"/>
      <c r="M26" s="180"/>
      <c r="N26" s="180"/>
      <c r="O26" s="181"/>
      <c r="P26" s="182"/>
      <c r="Q26" s="182"/>
      <c r="R26" s="182"/>
      <c r="S26" s="183"/>
      <c r="T26" s="15">
        <f t="shared" si="2"/>
        <v>0</v>
      </c>
      <c r="U26" s="62">
        <f t="shared" si="3"/>
        <v>0</v>
      </c>
      <c r="V26" s="97">
        <f>'Aout Septembre'!V26</f>
        <v>23</v>
      </c>
      <c r="W26" s="13">
        <f t="shared" ca="1" si="0"/>
        <v>0</v>
      </c>
      <c r="X26" s="43" t="s">
        <v>2</v>
      </c>
      <c r="Y26" s="40"/>
      <c r="Z26" s="13"/>
      <c r="AA26" s="43"/>
    </row>
    <row r="27" spans="1:28">
      <c r="A27" s="190"/>
      <c r="B27" s="57">
        <v>42830</v>
      </c>
      <c r="C27" s="184"/>
      <c r="D27" s="185"/>
      <c r="E27" s="185"/>
      <c r="F27" s="185"/>
      <c r="G27" s="186"/>
      <c r="H27" s="180"/>
      <c r="I27" s="172"/>
      <c r="J27" s="187"/>
      <c r="K27" s="188"/>
      <c r="L27" s="179"/>
      <c r="M27" s="180"/>
      <c r="N27" s="180"/>
      <c r="O27" s="181"/>
      <c r="P27" s="182"/>
      <c r="Q27" s="182"/>
      <c r="R27" s="182"/>
      <c r="S27" s="183"/>
      <c r="T27" s="15">
        <f t="shared" si="2"/>
        <v>0</v>
      </c>
      <c r="U27" s="62">
        <f t="shared" si="3"/>
        <v>0</v>
      </c>
      <c r="V27" s="98">
        <f>'Aout Septembre'!V27</f>
        <v>24</v>
      </c>
      <c r="W27" s="13">
        <f t="shared" ca="1" si="0"/>
        <v>0</v>
      </c>
      <c r="X27" s="43" t="s">
        <v>2</v>
      </c>
      <c r="Y27" s="40"/>
      <c r="Z27" s="13"/>
      <c r="AA27" s="43"/>
    </row>
    <row r="28" spans="1:28">
      <c r="A28" s="190"/>
      <c r="B28" s="57">
        <v>42831</v>
      </c>
      <c r="C28" s="49"/>
      <c r="D28" s="11"/>
      <c r="E28" s="11"/>
      <c r="F28" s="11"/>
      <c r="G28" s="50"/>
      <c r="H28" s="8"/>
      <c r="I28" s="55"/>
      <c r="J28" s="9"/>
      <c r="K28" s="51"/>
      <c r="L28" s="7"/>
      <c r="M28" s="8"/>
      <c r="N28" s="8"/>
      <c r="O28" s="52"/>
      <c r="P28" s="12"/>
      <c r="Q28" s="12"/>
      <c r="R28" s="12"/>
      <c r="S28" s="53"/>
      <c r="T28" s="15">
        <f t="shared" si="2"/>
        <v>0</v>
      </c>
      <c r="U28" s="62">
        <f t="shared" si="3"/>
        <v>0</v>
      </c>
      <c r="V28" s="99">
        <f>'Aout Septembre'!V28</f>
        <v>25</v>
      </c>
      <c r="W28" s="13">
        <f t="shared" ca="1" si="0"/>
        <v>0</v>
      </c>
      <c r="X28" s="43" t="s">
        <v>2</v>
      </c>
      <c r="Y28" s="40"/>
      <c r="Z28" s="13"/>
      <c r="AA28" s="43"/>
    </row>
    <row r="29" spans="1:28">
      <c r="A29" s="190"/>
      <c r="B29" s="57">
        <v>42832</v>
      </c>
      <c r="C29" s="49"/>
      <c r="D29" s="11"/>
      <c r="E29" s="11"/>
      <c r="F29" s="11"/>
      <c r="G29" s="50"/>
      <c r="H29" s="8"/>
      <c r="I29" s="8"/>
      <c r="J29" s="9"/>
      <c r="K29" s="51"/>
      <c r="L29" s="7"/>
      <c r="M29" s="8"/>
      <c r="N29" s="8"/>
      <c r="O29" s="52"/>
      <c r="P29" s="12"/>
      <c r="Q29" s="12"/>
      <c r="R29" s="12"/>
      <c r="S29" s="53"/>
      <c r="T29" s="15">
        <f t="shared" si="2"/>
        <v>0</v>
      </c>
      <c r="U29" s="62">
        <f t="shared" si="3"/>
        <v>0</v>
      </c>
      <c r="V29" s="100">
        <f>'Aout Septembre'!V29</f>
        <v>26</v>
      </c>
      <c r="W29" s="13">
        <f t="shared" ca="1" si="0"/>
        <v>0</v>
      </c>
      <c r="X29" s="43" t="s">
        <v>2</v>
      </c>
      <c r="Y29" s="40"/>
      <c r="Z29" s="13"/>
      <c r="AA29" s="43"/>
    </row>
    <row r="30" spans="1:28">
      <c r="A30" s="190"/>
      <c r="B30" s="212">
        <v>42833</v>
      </c>
      <c r="C30" s="213"/>
      <c r="D30" s="214"/>
      <c r="E30" s="214"/>
      <c r="F30" s="214"/>
      <c r="G30" s="215"/>
      <c r="H30" s="216"/>
      <c r="I30" s="216"/>
      <c r="J30" s="217"/>
      <c r="K30" s="218"/>
      <c r="L30" s="260"/>
      <c r="M30" s="216"/>
      <c r="N30" s="216"/>
      <c r="O30" s="261"/>
      <c r="P30" s="262"/>
      <c r="Q30" s="262"/>
      <c r="R30" s="262"/>
      <c r="S30" s="263"/>
      <c r="T30" s="15" t="s">
        <v>96</v>
      </c>
      <c r="U30" s="13" t="s">
        <v>96</v>
      </c>
      <c r="V30" s="101">
        <f>'Aout Septembre'!V30</f>
        <v>27</v>
      </c>
      <c r="W30" s="13">
        <f t="shared" ca="1" si="0"/>
        <v>0</v>
      </c>
      <c r="X30" s="43" t="s">
        <v>2</v>
      </c>
      <c r="Y30" s="40"/>
      <c r="Z30" s="13"/>
      <c r="AA30" s="43"/>
    </row>
    <row r="31" spans="1:28">
      <c r="A31" s="190"/>
      <c r="B31" s="212">
        <v>42834</v>
      </c>
      <c r="C31" s="213"/>
      <c r="D31" s="214"/>
      <c r="E31" s="214"/>
      <c r="F31" s="214"/>
      <c r="G31" s="215"/>
      <c r="H31" s="216"/>
      <c r="I31" s="216"/>
      <c r="J31" s="217"/>
      <c r="K31" s="218"/>
      <c r="L31" s="260"/>
      <c r="M31" s="216"/>
      <c r="N31" s="216"/>
      <c r="O31" s="261"/>
      <c r="P31" s="262"/>
      <c r="Q31" s="262"/>
      <c r="R31" s="262"/>
      <c r="S31" s="263"/>
      <c r="T31" s="15" t="s">
        <v>96</v>
      </c>
      <c r="U31" s="13" t="s">
        <v>96</v>
      </c>
      <c r="V31" s="102">
        <f>'Aout Septembre'!V31</f>
        <v>28</v>
      </c>
      <c r="W31" s="13">
        <f t="shared" ca="1" si="0"/>
        <v>0</v>
      </c>
      <c r="X31" s="43" t="s">
        <v>2</v>
      </c>
      <c r="Y31" s="41"/>
      <c r="Z31" s="13"/>
      <c r="AA31" s="43"/>
    </row>
    <row r="32" spans="1:28">
      <c r="A32" s="190"/>
      <c r="B32" s="57">
        <v>42835</v>
      </c>
      <c r="C32" s="49"/>
      <c r="D32" s="11"/>
      <c r="E32" s="11"/>
      <c r="F32" s="11"/>
      <c r="G32" s="50"/>
      <c r="H32" s="8"/>
      <c r="I32" s="8"/>
      <c r="J32" s="9"/>
      <c r="K32" s="51"/>
      <c r="L32" s="179"/>
      <c r="M32" s="180"/>
      <c r="N32" s="180"/>
      <c r="O32" s="181"/>
      <c r="P32" s="182"/>
      <c r="Q32" s="182"/>
      <c r="R32" s="182"/>
      <c r="S32" s="183"/>
      <c r="T32" s="15">
        <f t="shared" si="2"/>
        <v>0</v>
      </c>
      <c r="U32" s="62">
        <f t="shared" si="3"/>
        <v>0</v>
      </c>
      <c r="V32" s="121">
        <f>'Aout Septembre'!V32</f>
        <v>29</v>
      </c>
      <c r="W32" s="13">
        <f t="shared" ca="1" si="0"/>
        <v>0</v>
      </c>
      <c r="X32" s="43" t="s">
        <v>2</v>
      </c>
      <c r="Y32" s="41"/>
      <c r="Z32" s="13"/>
      <c r="AA32" s="43"/>
    </row>
    <row r="33" spans="1:27">
      <c r="A33" s="190"/>
      <c r="B33" s="57">
        <v>42836</v>
      </c>
      <c r="C33" s="184"/>
      <c r="D33" s="185"/>
      <c r="E33" s="185"/>
      <c r="F33" s="185"/>
      <c r="G33" s="186"/>
      <c r="H33" s="180"/>
      <c r="I33" s="180"/>
      <c r="J33" s="187"/>
      <c r="K33" s="188"/>
      <c r="L33" s="179"/>
      <c r="M33" s="180"/>
      <c r="N33" s="180"/>
      <c r="O33" s="181"/>
      <c r="P33" s="182"/>
      <c r="Q33" s="182"/>
      <c r="R33" s="182"/>
      <c r="S33" s="183"/>
      <c r="T33" s="15">
        <f t="shared" si="2"/>
        <v>0</v>
      </c>
      <c r="U33" s="62">
        <f t="shared" si="3"/>
        <v>0</v>
      </c>
      <c r="V33" s="122">
        <f>'Aout Septembre'!V33</f>
        <v>30</v>
      </c>
      <c r="W33" s="13">
        <f t="shared" ca="1" si="0"/>
        <v>0</v>
      </c>
      <c r="X33" s="43" t="s">
        <v>2</v>
      </c>
      <c r="Y33" s="41"/>
      <c r="Z33" s="13"/>
      <c r="AA33" s="43"/>
    </row>
    <row r="34" spans="1:27">
      <c r="A34" s="190"/>
      <c r="B34" s="57">
        <v>42837</v>
      </c>
      <c r="C34" s="184"/>
      <c r="D34" s="185"/>
      <c r="E34" s="185"/>
      <c r="F34" s="185"/>
      <c r="G34" s="186"/>
      <c r="H34" s="180"/>
      <c r="I34" s="180"/>
      <c r="J34" s="187"/>
      <c r="K34" s="188"/>
      <c r="L34" s="179"/>
      <c r="M34" s="180"/>
      <c r="N34" s="180"/>
      <c r="O34" s="181"/>
      <c r="P34" s="182"/>
      <c r="Q34" s="182"/>
      <c r="R34" s="182"/>
      <c r="S34" s="183"/>
      <c r="T34" s="15">
        <f t="shared" si="2"/>
        <v>0</v>
      </c>
      <c r="U34" s="62">
        <f t="shared" si="3"/>
        <v>0</v>
      </c>
      <c r="V34" s="123">
        <f>'Aout Septembre'!V34</f>
        <v>31</v>
      </c>
      <c r="W34" s="13">
        <f t="shared" ca="1" si="0"/>
        <v>0</v>
      </c>
      <c r="X34" s="43" t="s">
        <v>2</v>
      </c>
      <c r="Z34" s="13"/>
      <c r="AA34" s="43"/>
    </row>
    <row r="35" spans="1:27" ht="15.75" thickBot="1">
      <c r="A35" s="190"/>
      <c r="B35" s="57">
        <v>42838</v>
      </c>
      <c r="C35" s="197"/>
      <c r="D35" s="198"/>
      <c r="E35" s="198"/>
      <c r="F35" s="199"/>
      <c r="G35" s="200"/>
      <c r="H35" s="201"/>
      <c r="I35" s="201"/>
      <c r="J35" s="202"/>
      <c r="K35" s="203"/>
      <c r="L35" s="204"/>
      <c r="M35" s="201"/>
      <c r="N35" s="201"/>
      <c r="O35" s="205"/>
      <c r="P35" s="206"/>
      <c r="Q35" s="207"/>
      <c r="R35" s="207"/>
      <c r="S35" s="208"/>
      <c r="T35" s="15">
        <f t="shared" si="2"/>
        <v>0</v>
      </c>
      <c r="U35" s="62">
        <f t="shared" si="3"/>
        <v>0</v>
      </c>
      <c r="V35" s="39">
        <f>'Aout Septembre'!V35</f>
        <v>32</v>
      </c>
      <c r="W35" s="13">
        <f t="shared" ca="1" si="0"/>
        <v>0</v>
      </c>
      <c r="X35" s="43" t="s">
        <v>2</v>
      </c>
      <c r="Z35" s="13"/>
      <c r="AA35" s="43"/>
    </row>
    <row r="36" spans="1:27">
      <c r="V36" s="73"/>
      <c r="W36" s="74"/>
      <c r="X36" s="43"/>
      <c r="Z36" s="66"/>
    </row>
    <row r="37" spans="1:27">
      <c r="V37" s="73" t="s">
        <v>94</v>
      </c>
      <c r="W37" s="62">
        <f>SUM(T5:U35)</f>
        <v>0</v>
      </c>
      <c r="X37" s="43" t="s">
        <v>2</v>
      </c>
      <c r="Z37" s="66"/>
    </row>
    <row r="38" spans="1:27">
      <c r="V38" s="73" t="s">
        <v>95</v>
      </c>
      <c r="W38" s="21">
        <f ca="1">SUM(W4:W35,Z4:Z13)</f>
        <v>0</v>
      </c>
      <c r="X38" s="43" t="s">
        <v>2</v>
      </c>
      <c r="Z38" s="66"/>
    </row>
    <row r="39" spans="1:27">
      <c r="V39" s="73"/>
      <c r="W39" s="75"/>
      <c r="X39" s="75"/>
      <c r="Z39" s="66"/>
    </row>
    <row r="40" spans="1:27">
      <c r="V40" s="40"/>
      <c r="W40" s="62"/>
      <c r="X40" s="61"/>
      <c r="Z40" s="66"/>
    </row>
    <row r="41" spans="1:27">
      <c r="V41" s="40"/>
      <c r="W41" s="75"/>
      <c r="X41" s="75"/>
      <c r="Z41" s="66"/>
    </row>
    <row r="42" spans="1:27">
      <c r="V42" s="40"/>
      <c r="W42" s="75"/>
      <c r="X42" s="75"/>
      <c r="Z42" s="66"/>
    </row>
    <row r="43" spans="1:27">
      <c r="V43" s="40"/>
      <c r="W43" s="75"/>
      <c r="X43" s="75"/>
      <c r="Z43" s="66"/>
    </row>
    <row r="44" spans="1:27">
      <c r="Z44" s="66"/>
    </row>
    <row r="45" spans="1:27">
      <c r="Z45" s="66"/>
    </row>
    <row r="46" spans="1:27">
      <c r="Z46" s="66"/>
    </row>
    <row r="47" spans="1:27">
      <c r="Z47" s="66"/>
    </row>
    <row r="48" spans="1:27">
      <c r="Z48" s="66"/>
    </row>
    <row r="57" spans="1:55" s="18" customFormat="1">
      <c r="A57" s="29"/>
      <c r="B57" s="33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4"/>
      <c r="U57" s="13"/>
      <c r="V57" s="32"/>
      <c r="W57" s="16"/>
      <c r="X57" s="16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</row>
    <row r="58" spans="1:55" s="18" customFormat="1">
      <c r="A58" s="29"/>
      <c r="B58" s="33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4"/>
      <c r="U58" s="13"/>
      <c r="V58" s="32"/>
      <c r="W58" s="16"/>
      <c r="X58" s="16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</row>
  </sheetData>
  <sheetProtection formatCells="0" selectLockedCells="1"/>
  <mergeCells count="19">
    <mergeCell ref="K1:K3"/>
    <mergeCell ref="C1:C4"/>
    <mergeCell ref="D1:D4"/>
    <mergeCell ref="E1:E4"/>
    <mergeCell ref="F1:F4"/>
    <mergeCell ref="G1:G3"/>
    <mergeCell ref="G4:J4"/>
    <mergeCell ref="H1:H3"/>
    <mergeCell ref="I1:I3"/>
    <mergeCell ref="J1:J3"/>
    <mergeCell ref="P1:P4"/>
    <mergeCell ref="Q1:Q4"/>
    <mergeCell ref="R1:R4"/>
    <mergeCell ref="S1:S4"/>
    <mergeCell ref="L4:O4"/>
    <mergeCell ref="L1:L3"/>
    <mergeCell ref="M1:M3"/>
    <mergeCell ref="N1:N3"/>
    <mergeCell ref="O1:O3"/>
  </mergeCells>
  <conditionalFormatting sqref="T1:U1048576">
    <cfRule type="containsText" dxfId="61" priority="17" operator="containsText" text="V">
      <formula>NOT(ISERROR(SEARCH("V",T1)))</formula>
    </cfRule>
    <cfRule type="cellIs" dxfId="60" priority="18" operator="equal">
      <formula>0</formula>
    </cfRule>
  </conditionalFormatting>
  <conditionalFormatting sqref="T9:U10">
    <cfRule type="containsText" dxfId="59" priority="15" operator="containsText" text="V">
      <formula>NOT(ISERROR(SEARCH("V",T9)))</formula>
    </cfRule>
    <cfRule type="cellIs" dxfId="58" priority="16" operator="equal">
      <formula>0</formula>
    </cfRule>
  </conditionalFormatting>
  <conditionalFormatting sqref="T9:U10">
    <cfRule type="containsText" dxfId="57" priority="13" operator="containsText" text="V">
      <formula>NOT(ISERROR(SEARCH("V",T9)))</formula>
    </cfRule>
    <cfRule type="cellIs" dxfId="56" priority="14" operator="equal">
      <formula>0</formula>
    </cfRule>
  </conditionalFormatting>
  <conditionalFormatting sqref="T16:U17">
    <cfRule type="containsText" dxfId="55" priority="11" operator="containsText" text="V">
      <formula>NOT(ISERROR(SEARCH("V",T16)))</formula>
    </cfRule>
    <cfRule type="cellIs" dxfId="54" priority="12" operator="equal">
      <formula>0</formula>
    </cfRule>
  </conditionalFormatting>
  <conditionalFormatting sqref="T16:U17">
    <cfRule type="containsText" dxfId="53" priority="9" operator="containsText" text="V">
      <formula>NOT(ISERROR(SEARCH("V",T16)))</formula>
    </cfRule>
    <cfRule type="cellIs" dxfId="52" priority="10" operator="equal">
      <formula>0</formula>
    </cfRule>
  </conditionalFormatting>
  <conditionalFormatting sqref="T23:U24">
    <cfRule type="containsText" dxfId="51" priority="7" operator="containsText" text="V">
      <formula>NOT(ISERROR(SEARCH("V",T23)))</formula>
    </cfRule>
    <cfRule type="cellIs" dxfId="50" priority="8" operator="equal">
      <formula>0</formula>
    </cfRule>
  </conditionalFormatting>
  <conditionalFormatting sqref="T23:U24">
    <cfRule type="containsText" dxfId="49" priority="5" operator="containsText" text="V">
      <formula>NOT(ISERROR(SEARCH("V",T23)))</formula>
    </cfRule>
    <cfRule type="cellIs" dxfId="48" priority="6" operator="equal">
      <formula>0</formula>
    </cfRule>
  </conditionalFormatting>
  <conditionalFormatting sqref="T30:U31">
    <cfRule type="containsText" dxfId="47" priority="3" operator="containsText" text="V">
      <formula>NOT(ISERROR(SEARCH("V",T30)))</formula>
    </cfRule>
    <cfRule type="cellIs" dxfId="46" priority="4" operator="equal">
      <formula>0</formula>
    </cfRule>
  </conditionalFormatting>
  <conditionalFormatting sqref="T30:U31">
    <cfRule type="containsText" dxfId="45" priority="1" operator="containsText" text="V">
      <formula>NOT(ISERROR(SEARCH("V",T30)))</formula>
    </cfRule>
    <cfRule type="cellIs" dxfId="44" priority="2" operator="equal">
      <formula>0</formula>
    </cfRule>
  </conditionalFormatting>
  <dataValidations count="1">
    <dataValidation allowBlank="1" showErrorMessage="1" prompt="_x000a_" sqref="V1"/>
  </dataValidations>
  <pageMargins left="0.7" right="0.7" top="0.75" bottom="0.75" header="0.3" footer="0.3"/>
  <pageSetup paperSize="9" orientation="portrait" verticalDpi="3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1"/>
  <dimension ref="A1:BC58"/>
  <sheetViews>
    <sheetView zoomScale="90" zoomScaleNormal="90" zoomScaleSheetLayoutView="80" workbookViewId="0">
      <selection activeCell="G8" sqref="G8:O8"/>
    </sheetView>
  </sheetViews>
  <sheetFormatPr baseColWidth="10" defaultRowHeight="15"/>
  <cols>
    <col min="1" max="1" width="4" style="29" customWidth="1"/>
    <col min="2" max="2" width="27.140625" style="30" customWidth="1"/>
    <col min="3" max="6" width="3.140625" style="31" customWidth="1"/>
    <col min="7" max="19" width="3.140625" style="29" customWidth="1"/>
    <col min="20" max="20" width="3.140625" style="28" customWidth="1"/>
    <col min="21" max="21" width="3.140625" style="13" customWidth="1"/>
    <col min="22" max="22" width="22.140625" style="32" customWidth="1"/>
    <col min="23" max="23" width="11.85546875" style="16" bestFit="1" customWidth="1"/>
    <col min="24" max="24" width="11.42578125" style="16"/>
    <col min="25" max="25" width="22.28515625" style="20" customWidth="1"/>
    <col min="26" max="27" width="12" style="20" customWidth="1"/>
    <col min="28" max="28" width="2.140625" style="20" customWidth="1"/>
    <col min="29" max="55" width="3.7109375" style="20" customWidth="1"/>
    <col min="56" max="16384" width="11.42578125" style="20"/>
  </cols>
  <sheetData>
    <row r="1" spans="1:55" ht="15" customHeight="1">
      <c r="A1" s="302" t="s">
        <v>33</v>
      </c>
      <c r="B1" s="46"/>
      <c r="C1" s="346" t="s">
        <v>16</v>
      </c>
      <c r="D1" s="346" t="s">
        <v>17</v>
      </c>
      <c r="E1" s="346" t="s">
        <v>18</v>
      </c>
      <c r="F1" s="346" t="s">
        <v>19</v>
      </c>
      <c r="G1" s="347" t="s">
        <v>20</v>
      </c>
      <c r="H1" s="347" t="s">
        <v>21</v>
      </c>
      <c r="I1" s="347" t="s">
        <v>22</v>
      </c>
      <c r="J1" s="347" t="s">
        <v>23</v>
      </c>
      <c r="K1" s="347" t="s">
        <v>25</v>
      </c>
      <c r="L1" s="347" t="s">
        <v>24</v>
      </c>
      <c r="M1" s="347" t="s">
        <v>26</v>
      </c>
      <c r="N1" s="347" t="s">
        <v>27</v>
      </c>
      <c r="O1" s="347" t="s">
        <v>28</v>
      </c>
      <c r="P1" s="346" t="s">
        <v>29</v>
      </c>
      <c r="Q1" s="346" t="s">
        <v>30</v>
      </c>
      <c r="R1" s="346" t="s">
        <v>31</v>
      </c>
      <c r="S1" s="346" t="s">
        <v>32</v>
      </c>
      <c r="V1" s="105"/>
    </row>
    <row r="2" spans="1:55">
      <c r="A2" s="302"/>
      <c r="B2" s="47"/>
      <c r="C2" s="346"/>
      <c r="D2" s="346"/>
      <c r="E2" s="346"/>
      <c r="F2" s="346"/>
      <c r="G2" s="347"/>
      <c r="H2" s="347"/>
      <c r="I2" s="347"/>
      <c r="J2" s="347"/>
      <c r="K2" s="347"/>
      <c r="L2" s="347"/>
      <c r="M2" s="347"/>
      <c r="N2" s="347"/>
      <c r="O2" s="347"/>
      <c r="P2" s="346"/>
      <c r="Q2" s="346"/>
      <c r="R2" s="346"/>
      <c r="S2" s="346"/>
      <c r="T2" s="14"/>
      <c r="Z2" s="66"/>
    </row>
    <row r="3" spans="1:55" ht="15.75" thickBot="1">
      <c r="A3" s="302"/>
      <c r="B3" s="47"/>
      <c r="C3" s="346"/>
      <c r="D3" s="346"/>
      <c r="E3" s="346"/>
      <c r="F3" s="346"/>
      <c r="G3" s="347"/>
      <c r="H3" s="347"/>
      <c r="I3" s="347"/>
      <c r="J3" s="347"/>
      <c r="K3" s="347"/>
      <c r="L3" s="347"/>
      <c r="M3" s="347"/>
      <c r="N3" s="347"/>
      <c r="O3" s="347"/>
      <c r="P3" s="346"/>
      <c r="Q3" s="346"/>
      <c r="R3" s="346"/>
      <c r="S3" s="346"/>
      <c r="T3" s="14"/>
      <c r="V3" s="81" t="s">
        <v>82</v>
      </c>
      <c r="W3" s="17"/>
      <c r="Y3" s="81" t="s">
        <v>81</v>
      </c>
      <c r="Z3" s="17"/>
      <c r="AA3" s="16"/>
      <c r="AB3" s="16"/>
    </row>
    <row r="4" spans="1:55" ht="15.75" thickBot="1">
      <c r="A4" s="13"/>
      <c r="B4" s="45"/>
      <c r="C4" s="346"/>
      <c r="D4" s="346"/>
      <c r="E4" s="346"/>
      <c r="F4" s="346"/>
      <c r="G4" s="348" t="s">
        <v>0</v>
      </c>
      <c r="H4" s="349"/>
      <c r="I4" s="349"/>
      <c r="J4" s="350"/>
      <c r="K4" s="48"/>
      <c r="L4" s="348" t="s">
        <v>1</v>
      </c>
      <c r="M4" s="349"/>
      <c r="N4" s="349"/>
      <c r="O4" s="350"/>
      <c r="P4" s="346"/>
      <c r="Q4" s="346"/>
      <c r="R4" s="346"/>
      <c r="S4" s="346"/>
      <c r="V4" s="34" t="str">
        <f>'Aout Septembre'!V4</f>
        <v>CAP Pâtisserie</v>
      </c>
      <c r="W4" s="13">
        <f ca="1">CompteCouleurFond2($C$5:$S$35,V4)</f>
        <v>0</v>
      </c>
      <c r="X4" s="43" t="s">
        <v>2</v>
      </c>
      <c r="Y4" s="160" t="str">
        <f>'Aout Septembre'!Y4</f>
        <v>SR1</v>
      </c>
      <c r="Z4" s="13">
        <f t="shared" ref="Z4:Z13" ca="1" si="0">CompteCouleurFond2($C$5:$S$35,Y4)</f>
        <v>0</v>
      </c>
      <c r="AA4" s="43" t="s">
        <v>2</v>
      </c>
      <c r="AB4" s="43"/>
    </row>
    <row r="5" spans="1:55">
      <c r="A5" s="189"/>
      <c r="B5" s="57">
        <v>42839</v>
      </c>
      <c r="C5" s="169"/>
      <c r="D5" s="170"/>
      <c r="E5" s="170"/>
      <c r="F5" s="170"/>
      <c r="G5" s="171"/>
      <c r="H5" s="172"/>
      <c r="I5" s="172"/>
      <c r="J5" s="173"/>
      <c r="K5" s="174"/>
      <c r="L5" s="175"/>
      <c r="M5" s="172"/>
      <c r="N5" s="172"/>
      <c r="O5" s="176"/>
      <c r="P5" s="177"/>
      <c r="Q5" s="177"/>
      <c r="R5" s="177"/>
      <c r="S5" s="178"/>
      <c r="T5" s="15">
        <f t="shared" ref="T5" si="1">SUM(C5:J5)</f>
        <v>0</v>
      </c>
      <c r="U5" s="62">
        <f t="shared" ref="U5" si="2">SUM(K5:S5)</f>
        <v>0</v>
      </c>
      <c r="V5" s="35" t="str">
        <f>'Aout Septembre'!V5</f>
        <v>CAP Blanchisserie</v>
      </c>
      <c r="W5" s="13">
        <f t="shared" ref="W5:W35" ca="1" si="3">CompteCouleurFond2($C$5:$S$35,V5)</f>
        <v>0</v>
      </c>
      <c r="X5" s="43" t="s">
        <v>2</v>
      </c>
      <c r="Y5" s="161" t="str">
        <f>'Aout Septembre'!Y5</f>
        <v>SR2</v>
      </c>
      <c r="Z5" s="13">
        <f t="shared" ca="1" si="0"/>
        <v>0</v>
      </c>
      <c r="AA5" s="43" t="s">
        <v>2</v>
      </c>
      <c r="AB5" s="43"/>
      <c r="AC5" s="36"/>
      <c r="AE5" s="36"/>
      <c r="AG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>
      <c r="A6" s="189"/>
      <c r="B6" s="212">
        <v>42840</v>
      </c>
      <c r="C6" s="224"/>
      <c r="D6" s="225"/>
      <c r="E6" s="225"/>
      <c r="F6" s="225"/>
      <c r="G6" s="226"/>
      <c r="H6" s="220"/>
      <c r="I6" s="220"/>
      <c r="J6" s="227"/>
      <c r="K6" s="228"/>
      <c r="L6" s="219"/>
      <c r="M6" s="220"/>
      <c r="N6" s="220"/>
      <c r="O6" s="221"/>
      <c r="P6" s="222"/>
      <c r="Q6" s="222"/>
      <c r="R6" s="222"/>
      <c r="S6" s="223"/>
      <c r="T6" s="15" t="s">
        <v>96</v>
      </c>
      <c r="U6" s="13" t="s">
        <v>96</v>
      </c>
      <c r="V6" s="37" t="str">
        <f>'Aout Septembre'!V6</f>
        <v>CAP Boucherie</v>
      </c>
      <c r="W6" s="13">
        <f t="shared" ca="1" si="3"/>
        <v>0</v>
      </c>
      <c r="X6" s="43" t="s">
        <v>2</v>
      </c>
      <c r="Y6" s="163" t="str">
        <f>'Aout Septembre'!Y6</f>
        <v>SR3</v>
      </c>
      <c r="Z6" s="13">
        <f t="shared" ca="1" si="0"/>
        <v>0</v>
      </c>
      <c r="AA6" s="43" t="s">
        <v>2</v>
      </c>
      <c r="AB6" s="43"/>
    </row>
    <row r="7" spans="1:55">
      <c r="A7" s="189"/>
      <c r="B7" s="212">
        <v>42841</v>
      </c>
      <c r="C7" s="224"/>
      <c r="D7" s="225"/>
      <c r="E7" s="225"/>
      <c r="F7" s="225"/>
      <c r="G7" s="226"/>
      <c r="H7" s="220"/>
      <c r="I7" s="220"/>
      <c r="J7" s="227"/>
      <c r="K7" s="228"/>
      <c r="L7" s="219"/>
      <c r="M7" s="220"/>
      <c r="N7" s="220"/>
      <c r="O7" s="221"/>
      <c r="P7" s="222"/>
      <c r="Q7" s="222"/>
      <c r="R7" s="222"/>
      <c r="S7" s="223"/>
      <c r="T7" s="15" t="s">
        <v>96</v>
      </c>
      <c r="U7" s="13" t="s">
        <v>96</v>
      </c>
      <c r="V7" s="107" t="str">
        <f>'Aout Septembre'!V7</f>
        <v>CAP Charcuterie</v>
      </c>
      <c r="W7" s="13">
        <f t="shared" ca="1" si="3"/>
        <v>0</v>
      </c>
      <c r="X7" s="43" t="s">
        <v>2</v>
      </c>
      <c r="Y7" s="165" t="str">
        <f>'Aout Septembre'!Y7</f>
        <v>SR4</v>
      </c>
      <c r="Z7" s="13">
        <f t="shared" ca="1" si="0"/>
        <v>0</v>
      </c>
      <c r="AA7" s="43" t="s">
        <v>2</v>
      </c>
      <c r="AB7" s="43"/>
    </row>
    <row r="8" spans="1:55" ht="15" customHeight="1">
      <c r="A8" s="189"/>
      <c r="B8" s="328">
        <v>42842</v>
      </c>
      <c r="C8" s="318"/>
      <c r="D8" s="319"/>
      <c r="E8" s="319"/>
      <c r="F8" s="319"/>
      <c r="G8" s="352" t="s">
        <v>97</v>
      </c>
      <c r="H8" s="353"/>
      <c r="I8" s="353"/>
      <c r="J8" s="353"/>
      <c r="K8" s="353"/>
      <c r="L8" s="353"/>
      <c r="M8" s="353"/>
      <c r="N8" s="353"/>
      <c r="O8" s="354"/>
      <c r="P8" s="316"/>
      <c r="Q8" s="316"/>
      <c r="R8" s="316"/>
      <c r="S8" s="317"/>
      <c r="T8" s="15" t="s">
        <v>96</v>
      </c>
      <c r="U8" s="62" t="s">
        <v>96</v>
      </c>
      <c r="V8" s="108">
        <f>'Aout Septembre'!V8</f>
        <v>5</v>
      </c>
      <c r="W8" s="13">
        <f t="shared" ca="1" si="3"/>
        <v>0</v>
      </c>
      <c r="X8" s="43" t="s">
        <v>2</v>
      </c>
      <c r="Y8" s="164" t="str">
        <f>'Aout Septembre'!Y8</f>
        <v>SR5</v>
      </c>
      <c r="Z8" s="13">
        <f t="shared" ca="1" si="0"/>
        <v>0</v>
      </c>
      <c r="AA8" s="43" t="s">
        <v>2</v>
      </c>
      <c r="AB8" s="43"/>
      <c r="AF8" s="38"/>
    </row>
    <row r="9" spans="1:55">
      <c r="A9" s="189"/>
      <c r="B9" s="57">
        <v>42843</v>
      </c>
      <c r="C9" s="184"/>
      <c r="D9" s="185"/>
      <c r="E9" s="185"/>
      <c r="F9" s="185"/>
      <c r="G9" s="186"/>
      <c r="H9" s="180"/>
      <c r="I9" s="180"/>
      <c r="J9" s="187"/>
      <c r="K9" s="188"/>
      <c r="L9" s="179"/>
      <c r="M9" s="180"/>
      <c r="N9" s="180"/>
      <c r="O9" s="181"/>
      <c r="P9" s="182"/>
      <c r="Q9" s="182"/>
      <c r="R9" s="182"/>
      <c r="S9" s="183"/>
      <c r="T9" s="15">
        <f t="shared" ref="T9:T34" si="4">SUM(C9:J9)</f>
        <v>0</v>
      </c>
      <c r="U9" s="62">
        <f t="shared" ref="U9:U34" si="5">SUM(K9:S9)</f>
        <v>0</v>
      </c>
      <c r="V9" s="109">
        <f>'Aout Septembre'!V9</f>
        <v>6</v>
      </c>
      <c r="W9" s="13">
        <f t="shared" ca="1" si="3"/>
        <v>0</v>
      </c>
      <c r="X9" s="43" t="s">
        <v>2</v>
      </c>
      <c r="Y9" s="166" t="str">
        <f>'Aout Septembre'!Y9</f>
        <v>SR6</v>
      </c>
      <c r="Z9" s="13">
        <f t="shared" ca="1" si="0"/>
        <v>0</v>
      </c>
      <c r="AA9" s="43" t="s">
        <v>2</v>
      </c>
      <c r="AB9" s="43"/>
    </row>
    <row r="10" spans="1:55">
      <c r="A10" s="189"/>
      <c r="B10" s="57">
        <v>42844</v>
      </c>
      <c r="C10" s="184"/>
      <c r="D10" s="185"/>
      <c r="E10" s="185"/>
      <c r="F10" s="185"/>
      <c r="G10" s="186"/>
      <c r="H10" s="180"/>
      <c r="I10" s="180"/>
      <c r="J10" s="187"/>
      <c r="K10" s="188"/>
      <c r="L10" s="179"/>
      <c r="M10" s="180"/>
      <c r="N10" s="180"/>
      <c r="O10" s="181"/>
      <c r="P10" s="182"/>
      <c r="Q10" s="182"/>
      <c r="R10" s="182"/>
      <c r="S10" s="183"/>
      <c r="T10" s="15">
        <f t="shared" si="4"/>
        <v>0</v>
      </c>
      <c r="U10" s="62">
        <f t="shared" si="5"/>
        <v>0</v>
      </c>
      <c r="V10" s="110">
        <f>'Aout Septembre'!V10</f>
        <v>7</v>
      </c>
      <c r="W10" s="13">
        <f t="shared" ca="1" si="3"/>
        <v>0</v>
      </c>
      <c r="X10" s="43" t="s">
        <v>2</v>
      </c>
      <c r="Y10" s="162" t="str">
        <f>'Aout Septembre'!Y10</f>
        <v>SR7</v>
      </c>
      <c r="Z10" s="13">
        <f t="shared" ca="1" si="0"/>
        <v>0</v>
      </c>
      <c r="AA10" s="43" t="s">
        <v>2</v>
      </c>
      <c r="AB10" s="43"/>
    </row>
    <row r="11" spans="1:55">
      <c r="A11" s="190"/>
      <c r="B11" s="57">
        <v>42845</v>
      </c>
      <c r="C11" s="49"/>
      <c r="D11" s="11"/>
      <c r="E11" s="11"/>
      <c r="F11" s="11"/>
      <c r="G11" s="50"/>
      <c r="H11" s="8"/>
      <c r="I11" s="8"/>
      <c r="J11" s="9"/>
      <c r="K11" s="51"/>
      <c r="L11" s="7"/>
      <c r="M11" s="8"/>
      <c r="N11" s="8"/>
      <c r="O11" s="52"/>
      <c r="P11" s="12"/>
      <c r="Q11" s="12"/>
      <c r="R11" s="12"/>
      <c r="S11" s="53"/>
      <c r="T11" s="15">
        <f t="shared" si="4"/>
        <v>0</v>
      </c>
      <c r="U11" s="62">
        <f t="shared" si="5"/>
        <v>0</v>
      </c>
      <c r="V11" s="111">
        <f>'Aout Septembre'!V11</f>
        <v>8</v>
      </c>
      <c r="W11" s="13">
        <f t="shared" ca="1" si="3"/>
        <v>0</v>
      </c>
      <c r="X11" s="43" t="s">
        <v>2</v>
      </c>
      <c r="Y11" s="167" t="str">
        <f>'Aout Septembre'!Y11</f>
        <v>SR8</v>
      </c>
      <c r="Z11" s="13">
        <f t="shared" ca="1" si="0"/>
        <v>0</v>
      </c>
      <c r="AA11" s="43" t="s">
        <v>2</v>
      </c>
      <c r="AB11" s="43"/>
    </row>
    <row r="12" spans="1:55">
      <c r="A12" s="190"/>
      <c r="B12" s="57">
        <v>42846</v>
      </c>
      <c r="C12" s="49"/>
      <c r="D12" s="11"/>
      <c r="E12" s="11"/>
      <c r="F12" s="11"/>
      <c r="G12" s="50"/>
      <c r="H12" s="8"/>
      <c r="I12" s="8"/>
      <c r="J12" s="9"/>
      <c r="K12" s="51"/>
      <c r="L12" s="7"/>
      <c r="M12" s="8"/>
      <c r="N12" s="8"/>
      <c r="O12" s="52"/>
      <c r="P12" s="12"/>
      <c r="Q12" s="12"/>
      <c r="R12" s="12"/>
      <c r="S12" s="53"/>
      <c r="T12" s="15">
        <f t="shared" si="4"/>
        <v>0</v>
      </c>
      <c r="U12" s="62">
        <f t="shared" si="5"/>
        <v>0</v>
      </c>
      <c r="V12" s="112">
        <f>'Aout Septembre'!V12</f>
        <v>9</v>
      </c>
      <c r="W12" s="13">
        <f t="shared" ca="1" si="3"/>
        <v>0</v>
      </c>
      <c r="X12" s="43" t="s">
        <v>2</v>
      </c>
      <c r="Y12" s="113" t="str">
        <f>'Aout Septembre'!Y12</f>
        <v>SR9</v>
      </c>
      <c r="Z12" s="13">
        <f t="shared" ca="1" si="0"/>
        <v>0</v>
      </c>
      <c r="AA12" s="43" t="s">
        <v>2</v>
      </c>
      <c r="AB12" s="43"/>
    </row>
    <row r="13" spans="1:55">
      <c r="A13" s="190"/>
      <c r="B13" s="212">
        <v>42847</v>
      </c>
      <c r="C13" s="213"/>
      <c r="D13" s="214"/>
      <c r="E13" s="214"/>
      <c r="F13" s="214"/>
      <c r="G13" s="215"/>
      <c r="H13" s="216"/>
      <c r="I13" s="216"/>
      <c r="J13" s="217"/>
      <c r="K13" s="218"/>
      <c r="L13" s="260"/>
      <c r="M13" s="216"/>
      <c r="N13" s="216"/>
      <c r="O13" s="261"/>
      <c r="P13" s="262"/>
      <c r="Q13" s="262"/>
      <c r="R13" s="262"/>
      <c r="S13" s="263"/>
      <c r="T13" s="15" t="s">
        <v>96</v>
      </c>
      <c r="U13" s="13" t="s">
        <v>96</v>
      </c>
      <c r="V13" s="114">
        <f>'Aout Septembre'!V13</f>
        <v>10</v>
      </c>
      <c r="W13" s="13">
        <f t="shared" ca="1" si="3"/>
        <v>0</v>
      </c>
      <c r="X13" s="43" t="s">
        <v>2</v>
      </c>
      <c r="Y13" s="115" t="str">
        <f>'Aout Septembre'!Y13</f>
        <v>SR10</v>
      </c>
      <c r="Z13" s="13">
        <f t="shared" ca="1" si="0"/>
        <v>0</v>
      </c>
      <c r="AA13" s="43" t="s">
        <v>2</v>
      </c>
      <c r="AB13" s="43"/>
    </row>
    <row r="14" spans="1:55">
      <c r="A14" s="190"/>
      <c r="B14" s="212">
        <v>42848</v>
      </c>
      <c r="C14" s="213"/>
      <c r="D14" s="214"/>
      <c r="E14" s="214"/>
      <c r="F14" s="214"/>
      <c r="G14" s="215"/>
      <c r="H14" s="216"/>
      <c r="I14" s="216"/>
      <c r="J14" s="217"/>
      <c r="K14" s="218"/>
      <c r="L14" s="260"/>
      <c r="M14" s="216"/>
      <c r="N14" s="216"/>
      <c r="O14" s="261"/>
      <c r="P14" s="262"/>
      <c r="Q14" s="262"/>
      <c r="R14" s="262"/>
      <c r="S14" s="263"/>
      <c r="T14" s="15" t="s">
        <v>96</v>
      </c>
      <c r="U14" s="13" t="s">
        <v>96</v>
      </c>
      <c r="V14" s="80">
        <f>'Aout Septembre'!V14</f>
        <v>11</v>
      </c>
      <c r="W14" s="13">
        <f t="shared" ca="1" si="3"/>
        <v>0</v>
      </c>
      <c r="X14" s="43" t="s">
        <v>2</v>
      </c>
      <c r="Y14" s="40"/>
      <c r="Z14" s="13"/>
      <c r="AA14" s="43"/>
      <c r="AB14" s="43"/>
    </row>
    <row r="15" spans="1:55">
      <c r="A15" s="190"/>
      <c r="B15" s="57">
        <v>42849</v>
      </c>
      <c r="C15" s="184"/>
      <c r="D15" s="185"/>
      <c r="E15" s="185"/>
      <c r="F15" s="185"/>
      <c r="G15" s="186"/>
      <c r="H15" s="180"/>
      <c r="I15" s="180"/>
      <c r="J15" s="187"/>
      <c r="K15" s="188"/>
      <c r="L15" s="179"/>
      <c r="M15" s="180"/>
      <c r="N15" s="180"/>
      <c r="O15" s="181"/>
      <c r="P15" s="182"/>
      <c r="Q15" s="182"/>
      <c r="R15" s="182"/>
      <c r="S15" s="183"/>
      <c r="T15" s="15">
        <f t="shared" si="4"/>
        <v>0</v>
      </c>
      <c r="U15" s="62">
        <f t="shared" si="5"/>
        <v>0</v>
      </c>
      <c r="V15" s="116">
        <f>'Aout Septembre'!V15</f>
        <v>12</v>
      </c>
      <c r="W15" s="13">
        <f t="shared" ca="1" si="3"/>
        <v>0</v>
      </c>
      <c r="X15" s="43" t="s">
        <v>2</v>
      </c>
      <c r="Y15" s="40"/>
      <c r="Z15" s="13"/>
      <c r="AA15" s="43"/>
      <c r="AB15" s="43"/>
    </row>
    <row r="16" spans="1:55">
      <c r="A16" s="190"/>
      <c r="B16" s="57">
        <v>42850</v>
      </c>
      <c r="C16" s="49"/>
      <c r="D16" s="11"/>
      <c r="E16" s="11"/>
      <c r="F16" s="11"/>
      <c r="G16" s="70"/>
      <c r="H16" s="71"/>
      <c r="I16" s="71"/>
      <c r="J16" s="72"/>
      <c r="K16" s="54"/>
      <c r="L16" s="179"/>
      <c r="M16" s="180"/>
      <c r="N16" s="180"/>
      <c r="O16" s="181"/>
      <c r="P16" s="182"/>
      <c r="Q16" s="182"/>
      <c r="R16" s="182"/>
      <c r="S16" s="183"/>
      <c r="T16" s="15">
        <f t="shared" si="4"/>
        <v>0</v>
      </c>
      <c r="U16" s="62">
        <f t="shared" si="5"/>
        <v>0</v>
      </c>
      <c r="V16" s="117">
        <f>'Aout Septembre'!V16</f>
        <v>13</v>
      </c>
      <c r="W16" s="13">
        <f t="shared" ca="1" si="3"/>
        <v>0</v>
      </c>
      <c r="X16" s="43" t="s">
        <v>2</v>
      </c>
      <c r="Y16" s="40"/>
      <c r="Z16" s="13"/>
      <c r="AA16" s="43"/>
      <c r="AB16" s="43"/>
    </row>
    <row r="17" spans="1:28">
      <c r="A17" s="190"/>
      <c r="B17" s="57">
        <v>42851</v>
      </c>
      <c r="C17" s="184"/>
      <c r="D17" s="185"/>
      <c r="E17" s="185"/>
      <c r="F17" s="185"/>
      <c r="G17" s="186"/>
      <c r="H17" s="180"/>
      <c r="I17" s="180"/>
      <c r="J17" s="187"/>
      <c r="K17" s="188"/>
      <c r="L17" s="179"/>
      <c r="M17" s="180"/>
      <c r="N17" s="180"/>
      <c r="O17" s="181"/>
      <c r="P17" s="182"/>
      <c r="Q17" s="182"/>
      <c r="R17" s="182"/>
      <c r="S17" s="183"/>
      <c r="T17" s="15">
        <f t="shared" si="4"/>
        <v>0</v>
      </c>
      <c r="U17" s="62">
        <f t="shared" si="5"/>
        <v>0</v>
      </c>
      <c r="V17" s="118">
        <f>'Aout Septembre'!V17</f>
        <v>14</v>
      </c>
      <c r="W17" s="13">
        <f t="shared" ca="1" si="3"/>
        <v>0</v>
      </c>
      <c r="X17" s="43" t="s">
        <v>2</v>
      </c>
      <c r="Y17" s="40"/>
      <c r="Z17" s="13"/>
      <c r="AA17" s="43"/>
      <c r="AB17" s="43"/>
    </row>
    <row r="18" spans="1:28">
      <c r="A18" s="190"/>
      <c r="B18" s="57">
        <v>42852</v>
      </c>
      <c r="C18" s="184"/>
      <c r="D18" s="185"/>
      <c r="E18" s="185"/>
      <c r="F18" s="185"/>
      <c r="G18" s="186"/>
      <c r="H18" s="180"/>
      <c r="I18" s="172"/>
      <c r="J18" s="187"/>
      <c r="K18" s="188"/>
      <c r="L18" s="179"/>
      <c r="M18" s="180"/>
      <c r="N18" s="180"/>
      <c r="O18" s="181"/>
      <c r="P18" s="182"/>
      <c r="Q18" s="182"/>
      <c r="R18" s="182"/>
      <c r="S18" s="183"/>
      <c r="T18" s="15">
        <f t="shared" si="4"/>
        <v>0</v>
      </c>
      <c r="U18" s="62">
        <f t="shared" si="5"/>
        <v>0</v>
      </c>
      <c r="V18" s="119">
        <f>'Aout Septembre'!V18</f>
        <v>15</v>
      </c>
      <c r="W18" s="13">
        <f t="shared" ca="1" si="3"/>
        <v>0</v>
      </c>
      <c r="X18" s="43" t="s">
        <v>2</v>
      </c>
      <c r="Y18" s="40"/>
      <c r="Z18" s="13"/>
      <c r="AA18" s="43"/>
      <c r="AB18" s="43"/>
    </row>
    <row r="19" spans="1:28">
      <c r="A19" s="190"/>
      <c r="B19" s="57">
        <v>42853</v>
      </c>
      <c r="C19" s="49"/>
      <c r="D19" s="11"/>
      <c r="E19" s="11"/>
      <c r="F19" s="11"/>
      <c r="G19" s="50"/>
      <c r="H19" s="8"/>
      <c r="I19" s="55"/>
      <c r="J19" s="9"/>
      <c r="K19" s="51"/>
      <c r="L19" s="7"/>
      <c r="M19" s="8"/>
      <c r="N19" s="8"/>
      <c r="O19" s="52"/>
      <c r="P19" s="12"/>
      <c r="Q19" s="12"/>
      <c r="R19" s="12"/>
      <c r="S19" s="53"/>
      <c r="T19" s="15">
        <f t="shared" si="4"/>
        <v>0</v>
      </c>
      <c r="U19" s="62">
        <f t="shared" si="5"/>
        <v>0</v>
      </c>
      <c r="V19" s="120">
        <f>'Aout Septembre'!V19</f>
        <v>16</v>
      </c>
      <c r="W19" s="13">
        <f t="shared" ca="1" si="3"/>
        <v>0</v>
      </c>
      <c r="X19" s="43" t="s">
        <v>2</v>
      </c>
      <c r="Y19" s="40"/>
      <c r="Z19" s="13"/>
      <c r="AA19" s="43"/>
      <c r="AB19" s="43"/>
    </row>
    <row r="20" spans="1:28">
      <c r="A20" s="190"/>
      <c r="B20" s="212">
        <v>42854</v>
      </c>
      <c r="C20" s="213"/>
      <c r="D20" s="214"/>
      <c r="E20" s="214"/>
      <c r="F20" s="214"/>
      <c r="G20" s="215"/>
      <c r="H20" s="216"/>
      <c r="I20" s="216"/>
      <c r="J20" s="217"/>
      <c r="K20" s="218"/>
      <c r="L20" s="260"/>
      <c r="M20" s="216"/>
      <c r="N20" s="216"/>
      <c r="O20" s="261"/>
      <c r="P20" s="262"/>
      <c r="Q20" s="262"/>
      <c r="R20" s="262"/>
      <c r="S20" s="263"/>
      <c r="T20" s="15" t="s">
        <v>96</v>
      </c>
      <c r="U20" s="13" t="s">
        <v>96</v>
      </c>
      <c r="V20" s="91">
        <f>'Aout Septembre'!V20</f>
        <v>17</v>
      </c>
      <c r="W20" s="13">
        <f t="shared" ca="1" si="3"/>
        <v>0</v>
      </c>
      <c r="X20" s="43" t="s">
        <v>2</v>
      </c>
      <c r="Y20" s="40"/>
      <c r="Z20" s="13"/>
      <c r="AA20" s="43"/>
      <c r="AB20" s="43"/>
    </row>
    <row r="21" spans="1:28">
      <c r="A21" s="190"/>
      <c r="B21" s="212">
        <v>42855</v>
      </c>
      <c r="C21" s="213"/>
      <c r="D21" s="214"/>
      <c r="E21" s="214"/>
      <c r="F21" s="214"/>
      <c r="G21" s="215"/>
      <c r="H21" s="216"/>
      <c r="I21" s="216"/>
      <c r="J21" s="217"/>
      <c r="K21" s="218"/>
      <c r="L21" s="260"/>
      <c r="M21" s="216"/>
      <c r="N21" s="216"/>
      <c r="O21" s="261"/>
      <c r="P21" s="262"/>
      <c r="Q21" s="262"/>
      <c r="R21" s="262"/>
      <c r="S21" s="263"/>
      <c r="T21" s="15" t="s">
        <v>96</v>
      </c>
      <c r="U21" s="13" t="s">
        <v>96</v>
      </c>
      <c r="V21" s="92">
        <f>'Aout Septembre'!V21</f>
        <v>18</v>
      </c>
      <c r="W21" s="13">
        <f t="shared" ca="1" si="3"/>
        <v>0</v>
      </c>
      <c r="X21" s="43" t="s">
        <v>2</v>
      </c>
      <c r="Y21" s="40"/>
      <c r="Z21" s="13"/>
      <c r="AA21" s="43"/>
      <c r="AB21" s="43"/>
    </row>
    <row r="22" spans="1:28">
      <c r="A22" s="190"/>
      <c r="B22" s="212"/>
      <c r="C22" s="213"/>
      <c r="D22" s="214"/>
      <c r="E22" s="214"/>
      <c r="F22" s="214"/>
      <c r="G22" s="215"/>
      <c r="H22" s="216"/>
      <c r="I22" s="216"/>
      <c r="J22" s="217"/>
      <c r="K22" s="218"/>
      <c r="L22" s="260"/>
      <c r="M22" s="216"/>
      <c r="N22" s="216"/>
      <c r="O22" s="261"/>
      <c r="P22" s="262"/>
      <c r="Q22" s="262"/>
      <c r="R22" s="262"/>
      <c r="S22" s="263"/>
      <c r="T22" s="15" t="s">
        <v>96</v>
      </c>
      <c r="U22" s="13" t="s">
        <v>96</v>
      </c>
      <c r="V22" s="93">
        <f>'Aout Septembre'!V22</f>
        <v>19</v>
      </c>
      <c r="W22" s="13">
        <f t="shared" ca="1" si="3"/>
        <v>0</v>
      </c>
      <c r="X22" s="43" t="s">
        <v>2</v>
      </c>
      <c r="Y22" s="40"/>
      <c r="Z22" s="13"/>
      <c r="AA22" s="43"/>
      <c r="AB22" s="43"/>
    </row>
    <row r="23" spans="1:28">
      <c r="A23" s="190"/>
      <c r="B23" s="328">
        <v>42856</v>
      </c>
      <c r="C23" s="307"/>
      <c r="D23" s="308"/>
      <c r="E23" s="308"/>
      <c r="F23" s="308"/>
      <c r="G23" s="352" t="s">
        <v>97</v>
      </c>
      <c r="H23" s="353"/>
      <c r="I23" s="353"/>
      <c r="J23" s="353"/>
      <c r="K23" s="353"/>
      <c r="L23" s="353"/>
      <c r="M23" s="353"/>
      <c r="N23" s="353"/>
      <c r="O23" s="354"/>
      <c r="P23" s="316"/>
      <c r="Q23" s="316"/>
      <c r="R23" s="316"/>
      <c r="S23" s="317"/>
      <c r="T23" s="15" t="s">
        <v>96</v>
      </c>
      <c r="U23" s="13" t="s">
        <v>96</v>
      </c>
      <c r="V23" s="94">
        <f>'Aout Septembre'!V23</f>
        <v>20</v>
      </c>
      <c r="W23" s="13">
        <f t="shared" ca="1" si="3"/>
        <v>0</v>
      </c>
      <c r="X23" s="43" t="s">
        <v>2</v>
      </c>
      <c r="Y23" s="40"/>
      <c r="Z23" s="13"/>
      <c r="AA23" s="43"/>
      <c r="AB23" s="43"/>
    </row>
    <row r="24" spans="1:28">
      <c r="A24" s="190"/>
      <c r="B24" s="57">
        <v>42857</v>
      </c>
      <c r="C24" s="184"/>
      <c r="D24" s="185"/>
      <c r="E24" s="185"/>
      <c r="F24" s="185"/>
      <c r="G24" s="186"/>
      <c r="H24" s="180"/>
      <c r="I24" s="180"/>
      <c r="J24" s="187"/>
      <c r="K24" s="188"/>
      <c r="L24" s="179"/>
      <c r="M24" s="180"/>
      <c r="N24" s="180"/>
      <c r="O24" s="181"/>
      <c r="P24" s="182"/>
      <c r="Q24" s="182"/>
      <c r="R24" s="182"/>
      <c r="S24" s="183"/>
      <c r="T24" s="15">
        <f t="shared" si="4"/>
        <v>0</v>
      </c>
      <c r="U24" s="62">
        <f t="shared" si="5"/>
        <v>0</v>
      </c>
      <c r="V24" s="95">
        <f>'Aout Septembre'!V24</f>
        <v>21</v>
      </c>
      <c r="W24" s="13">
        <f t="shared" ca="1" si="3"/>
        <v>0</v>
      </c>
      <c r="X24" s="43" t="s">
        <v>2</v>
      </c>
      <c r="Y24" s="40"/>
      <c r="Z24" s="13"/>
      <c r="AA24" s="43"/>
    </row>
    <row r="25" spans="1:28">
      <c r="A25" s="190"/>
      <c r="B25" s="57">
        <v>42858</v>
      </c>
      <c r="C25" s="184"/>
      <c r="D25" s="185"/>
      <c r="E25" s="185"/>
      <c r="F25" s="185"/>
      <c r="G25" s="186"/>
      <c r="H25" s="180"/>
      <c r="I25" s="172"/>
      <c r="J25" s="187"/>
      <c r="K25" s="188"/>
      <c r="L25" s="186"/>
      <c r="M25" s="180"/>
      <c r="N25" s="172"/>
      <c r="O25" s="181"/>
      <c r="P25" s="182"/>
      <c r="Q25" s="182"/>
      <c r="R25" s="182"/>
      <c r="S25" s="183"/>
      <c r="T25" s="15">
        <f t="shared" si="4"/>
        <v>0</v>
      </c>
      <c r="U25" s="62">
        <f t="shared" si="5"/>
        <v>0</v>
      </c>
      <c r="V25" s="96">
        <f>'Aout Septembre'!V25</f>
        <v>22</v>
      </c>
      <c r="W25" s="13">
        <f t="shared" ca="1" si="3"/>
        <v>0</v>
      </c>
      <c r="X25" s="43" t="s">
        <v>2</v>
      </c>
      <c r="Y25" s="40"/>
      <c r="Z25" s="13"/>
      <c r="AA25" s="43"/>
    </row>
    <row r="26" spans="1:28">
      <c r="A26" s="190"/>
      <c r="B26" s="57">
        <v>42859</v>
      </c>
      <c r="C26" s="49"/>
      <c r="D26" s="11"/>
      <c r="E26" s="11"/>
      <c r="F26" s="11"/>
      <c r="G26" s="50"/>
      <c r="H26" s="8"/>
      <c r="I26" s="55"/>
      <c r="J26" s="9"/>
      <c r="K26" s="51"/>
      <c r="L26" s="7"/>
      <c r="M26" s="8"/>
      <c r="N26" s="8"/>
      <c r="O26" s="52"/>
      <c r="P26" s="12"/>
      <c r="Q26" s="12"/>
      <c r="R26" s="12"/>
      <c r="S26" s="53"/>
      <c r="T26" s="15">
        <f t="shared" si="4"/>
        <v>0</v>
      </c>
      <c r="U26" s="62">
        <f t="shared" si="5"/>
        <v>0</v>
      </c>
      <c r="V26" s="97">
        <f>'Aout Septembre'!V26</f>
        <v>23</v>
      </c>
      <c r="W26" s="13">
        <f t="shared" ca="1" si="3"/>
        <v>0</v>
      </c>
      <c r="X26" s="43" t="s">
        <v>2</v>
      </c>
      <c r="Y26" s="40"/>
      <c r="Z26" s="13"/>
      <c r="AA26" s="43"/>
    </row>
    <row r="27" spans="1:28">
      <c r="A27" s="190"/>
      <c r="B27" s="57">
        <v>42860</v>
      </c>
      <c r="C27" s="49"/>
      <c r="D27" s="11"/>
      <c r="E27" s="11"/>
      <c r="F27" s="11"/>
      <c r="G27" s="50"/>
      <c r="H27" s="8"/>
      <c r="I27" s="55"/>
      <c r="J27" s="9"/>
      <c r="K27" s="51"/>
      <c r="L27" s="7"/>
      <c r="M27" s="8"/>
      <c r="N27" s="8"/>
      <c r="O27" s="52"/>
      <c r="P27" s="12"/>
      <c r="Q27" s="12"/>
      <c r="R27" s="12"/>
      <c r="S27" s="53"/>
      <c r="T27" s="15">
        <f t="shared" si="4"/>
        <v>0</v>
      </c>
      <c r="U27" s="62">
        <f t="shared" si="5"/>
        <v>0</v>
      </c>
      <c r="V27" s="98">
        <f>'Aout Septembre'!V27</f>
        <v>24</v>
      </c>
      <c r="W27" s="13">
        <f t="shared" ca="1" si="3"/>
        <v>0</v>
      </c>
      <c r="X27" s="43" t="s">
        <v>2</v>
      </c>
      <c r="Y27" s="40"/>
      <c r="Z27" s="13"/>
      <c r="AA27" s="43"/>
    </row>
    <row r="28" spans="1:28">
      <c r="A28" s="190"/>
      <c r="B28" s="212">
        <v>42861</v>
      </c>
      <c r="C28" s="213"/>
      <c r="D28" s="214"/>
      <c r="E28" s="214"/>
      <c r="F28" s="214"/>
      <c r="G28" s="215"/>
      <c r="H28" s="216"/>
      <c r="I28" s="266"/>
      <c r="J28" s="217"/>
      <c r="K28" s="218"/>
      <c r="L28" s="260"/>
      <c r="M28" s="216"/>
      <c r="N28" s="216"/>
      <c r="O28" s="261"/>
      <c r="P28" s="262"/>
      <c r="Q28" s="262"/>
      <c r="R28" s="262"/>
      <c r="S28" s="263"/>
      <c r="T28" s="15" t="s">
        <v>96</v>
      </c>
      <c r="U28" s="13" t="s">
        <v>96</v>
      </c>
      <c r="V28" s="99">
        <f>'Aout Septembre'!V28</f>
        <v>25</v>
      </c>
      <c r="W28" s="13">
        <f t="shared" ca="1" si="3"/>
        <v>0</v>
      </c>
      <c r="X28" s="43" t="s">
        <v>2</v>
      </c>
      <c r="Y28" s="40"/>
      <c r="Z28" s="13"/>
      <c r="AA28" s="43"/>
    </row>
    <row r="29" spans="1:28">
      <c r="A29" s="190"/>
      <c r="B29" s="212">
        <v>42862</v>
      </c>
      <c r="C29" s="213"/>
      <c r="D29" s="214"/>
      <c r="E29" s="214"/>
      <c r="F29" s="214"/>
      <c r="G29" s="215"/>
      <c r="H29" s="216"/>
      <c r="I29" s="216"/>
      <c r="J29" s="217"/>
      <c r="K29" s="218"/>
      <c r="L29" s="260"/>
      <c r="M29" s="216"/>
      <c r="N29" s="216"/>
      <c r="O29" s="261"/>
      <c r="P29" s="262"/>
      <c r="Q29" s="262"/>
      <c r="R29" s="262"/>
      <c r="S29" s="263"/>
      <c r="T29" s="15" t="s">
        <v>96</v>
      </c>
      <c r="U29" s="13" t="s">
        <v>96</v>
      </c>
      <c r="V29" s="100">
        <f>'Aout Septembre'!V29</f>
        <v>26</v>
      </c>
      <c r="W29" s="13">
        <f t="shared" ca="1" si="3"/>
        <v>0</v>
      </c>
      <c r="X29" s="43" t="s">
        <v>2</v>
      </c>
      <c r="Y29" s="40"/>
      <c r="Z29" s="13"/>
      <c r="AA29" s="43"/>
    </row>
    <row r="30" spans="1:28">
      <c r="A30" s="190"/>
      <c r="B30" s="328">
        <v>42863</v>
      </c>
      <c r="C30" s="307"/>
      <c r="D30" s="308"/>
      <c r="E30" s="308"/>
      <c r="F30" s="308"/>
      <c r="G30" s="352" t="s">
        <v>97</v>
      </c>
      <c r="H30" s="353"/>
      <c r="I30" s="353"/>
      <c r="J30" s="353"/>
      <c r="K30" s="353"/>
      <c r="L30" s="353"/>
      <c r="M30" s="353"/>
      <c r="N30" s="353"/>
      <c r="O30" s="354"/>
      <c r="P30" s="316"/>
      <c r="Q30" s="316"/>
      <c r="R30" s="316"/>
      <c r="S30" s="317"/>
      <c r="T30" s="15" t="s">
        <v>96</v>
      </c>
      <c r="U30" s="13" t="s">
        <v>96</v>
      </c>
      <c r="V30" s="101">
        <f>'Aout Septembre'!V30</f>
        <v>27</v>
      </c>
      <c r="W30" s="13">
        <f t="shared" ca="1" si="3"/>
        <v>0</v>
      </c>
      <c r="X30" s="43" t="s">
        <v>2</v>
      </c>
      <c r="Y30" s="40"/>
      <c r="Z30" s="13"/>
      <c r="AA30" s="43"/>
    </row>
    <row r="31" spans="1:28">
      <c r="A31" s="190"/>
      <c r="B31" s="57">
        <v>42864</v>
      </c>
      <c r="C31" s="184"/>
      <c r="D31" s="185"/>
      <c r="E31" s="185"/>
      <c r="F31" s="185"/>
      <c r="G31" s="186"/>
      <c r="H31" s="180"/>
      <c r="I31" s="180"/>
      <c r="J31" s="187"/>
      <c r="K31" s="188"/>
      <c r="L31" s="179"/>
      <c r="M31" s="180"/>
      <c r="N31" s="180"/>
      <c r="O31" s="181"/>
      <c r="P31" s="182"/>
      <c r="Q31" s="182"/>
      <c r="R31" s="182"/>
      <c r="S31" s="183"/>
      <c r="T31" s="15">
        <f t="shared" si="4"/>
        <v>0</v>
      </c>
      <c r="U31" s="62">
        <f t="shared" si="5"/>
        <v>0</v>
      </c>
      <c r="V31" s="102">
        <f>'Aout Septembre'!V31</f>
        <v>28</v>
      </c>
      <c r="W31" s="13">
        <f t="shared" ca="1" si="3"/>
        <v>0</v>
      </c>
      <c r="X31" s="43" t="s">
        <v>2</v>
      </c>
      <c r="Y31" s="41"/>
      <c r="Z31" s="13"/>
      <c r="AA31" s="43"/>
    </row>
    <row r="32" spans="1:28">
      <c r="A32" s="190"/>
      <c r="B32" s="57">
        <v>42865</v>
      </c>
      <c r="C32" s="184"/>
      <c r="D32" s="185"/>
      <c r="E32" s="185"/>
      <c r="F32" s="185"/>
      <c r="G32" s="186"/>
      <c r="H32" s="180"/>
      <c r="I32" s="180"/>
      <c r="J32" s="187"/>
      <c r="K32" s="188"/>
      <c r="L32" s="179"/>
      <c r="M32" s="180"/>
      <c r="N32" s="180"/>
      <c r="O32" s="181"/>
      <c r="P32" s="182"/>
      <c r="Q32" s="182"/>
      <c r="R32" s="182"/>
      <c r="S32" s="183"/>
      <c r="T32" s="15">
        <f t="shared" si="4"/>
        <v>0</v>
      </c>
      <c r="U32" s="62">
        <f t="shared" si="5"/>
        <v>0</v>
      </c>
      <c r="V32" s="121">
        <f>'Aout Septembre'!V32</f>
        <v>29</v>
      </c>
      <c r="W32" s="13">
        <f t="shared" ca="1" si="3"/>
        <v>0</v>
      </c>
      <c r="X32" s="43" t="s">
        <v>2</v>
      </c>
      <c r="Y32" s="41"/>
      <c r="Z32" s="13"/>
      <c r="AA32" s="43"/>
    </row>
    <row r="33" spans="1:27">
      <c r="A33" s="190"/>
      <c r="B33" s="57">
        <v>42866</v>
      </c>
      <c r="C33" s="49"/>
      <c r="D33" s="11"/>
      <c r="E33" s="11"/>
      <c r="F33" s="11"/>
      <c r="G33" s="50"/>
      <c r="H33" s="8"/>
      <c r="I33" s="8"/>
      <c r="J33" s="9"/>
      <c r="K33" s="51"/>
      <c r="L33" s="7"/>
      <c r="M33" s="8"/>
      <c r="N33" s="8"/>
      <c r="O33" s="52"/>
      <c r="P33" s="12"/>
      <c r="Q33" s="12"/>
      <c r="R33" s="12"/>
      <c r="S33" s="53"/>
      <c r="T33" s="15">
        <f t="shared" si="4"/>
        <v>0</v>
      </c>
      <c r="U33" s="62">
        <f t="shared" si="5"/>
        <v>0</v>
      </c>
      <c r="V33" s="122">
        <f>'Aout Septembre'!V33</f>
        <v>30</v>
      </c>
      <c r="W33" s="13">
        <f t="shared" ca="1" si="3"/>
        <v>0</v>
      </c>
      <c r="X33" s="43" t="s">
        <v>2</v>
      </c>
      <c r="Y33" s="41"/>
      <c r="Z33" s="13"/>
      <c r="AA33" s="43"/>
    </row>
    <row r="34" spans="1:27">
      <c r="A34" s="190"/>
      <c r="B34" s="57">
        <v>42867</v>
      </c>
      <c r="C34" s="49"/>
      <c r="D34" s="11"/>
      <c r="E34" s="11"/>
      <c r="F34" s="11"/>
      <c r="G34" s="50"/>
      <c r="H34" s="8"/>
      <c r="I34" s="8"/>
      <c r="J34" s="9"/>
      <c r="K34" s="51"/>
      <c r="L34" s="7"/>
      <c r="M34" s="8"/>
      <c r="N34" s="8"/>
      <c r="O34" s="52"/>
      <c r="P34" s="12"/>
      <c r="Q34" s="12"/>
      <c r="R34" s="12"/>
      <c r="S34" s="53"/>
      <c r="T34" s="15">
        <f t="shared" si="4"/>
        <v>0</v>
      </c>
      <c r="U34" s="62">
        <f t="shared" si="5"/>
        <v>0</v>
      </c>
      <c r="V34" s="123">
        <f>'Aout Septembre'!V34</f>
        <v>31</v>
      </c>
      <c r="W34" s="13">
        <f t="shared" ca="1" si="3"/>
        <v>0</v>
      </c>
      <c r="X34" s="43" t="s">
        <v>2</v>
      </c>
      <c r="Z34" s="13"/>
      <c r="AA34" s="43"/>
    </row>
    <row r="35" spans="1:27" ht="15.75" thickBot="1">
      <c r="A35" s="190"/>
      <c r="B35" s="212">
        <v>42868</v>
      </c>
      <c r="C35" s="278"/>
      <c r="D35" s="279"/>
      <c r="E35" s="279"/>
      <c r="F35" s="280"/>
      <c r="G35" s="281"/>
      <c r="H35" s="282"/>
      <c r="I35" s="282"/>
      <c r="J35" s="283"/>
      <c r="K35" s="284"/>
      <c r="L35" s="285"/>
      <c r="M35" s="282"/>
      <c r="N35" s="282"/>
      <c r="O35" s="286"/>
      <c r="P35" s="287"/>
      <c r="Q35" s="288"/>
      <c r="R35" s="288"/>
      <c r="S35" s="289"/>
      <c r="T35" s="15" t="s">
        <v>96</v>
      </c>
      <c r="U35" s="62" t="s">
        <v>96</v>
      </c>
      <c r="V35" s="39">
        <f>'Aout Septembre'!V35</f>
        <v>32</v>
      </c>
      <c r="W35" s="13">
        <f t="shared" ca="1" si="3"/>
        <v>0</v>
      </c>
      <c r="X35" s="43" t="s">
        <v>2</v>
      </c>
      <c r="Z35" s="13"/>
      <c r="AA35" s="43"/>
    </row>
    <row r="36" spans="1:27">
      <c r="V36" s="73"/>
      <c r="W36" s="74"/>
      <c r="X36" s="43"/>
      <c r="Z36" s="66"/>
    </row>
    <row r="37" spans="1:27">
      <c r="V37" s="73" t="s">
        <v>94</v>
      </c>
      <c r="W37" s="62">
        <f>SUM(T5:U35)</f>
        <v>0</v>
      </c>
      <c r="X37" s="43" t="s">
        <v>2</v>
      </c>
      <c r="Z37" s="66"/>
    </row>
    <row r="38" spans="1:27">
      <c r="V38" s="73" t="s">
        <v>95</v>
      </c>
      <c r="W38" s="21">
        <f ca="1">SUM(W4:W35,Z4:Z13)</f>
        <v>0</v>
      </c>
      <c r="X38" s="43" t="s">
        <v>2</v>
      </c>
      <c r="Z38" s="66"/>
    </row>
    <row r="39" spans="1:27">
      <c r="V39" s="73"/>
      <c r="W39" s="75"/>
      <c r="X39" s="75"/>
      <c r="Z39" s="66"/>
    </row>
    <row r="40" spans="1:27">
      <c r="V40" s="40"/>
      <c r="W40" s="62"/>
      <c r="X40" s="61"/>
      <c r="Z40" s="66"/>
    </row>
    <row r="41" spans="1:27">
      <c r="V41" s="40"/>
      <c r="W41" s="75"/>
      <c r="X41" s="75"/>
      <c r="Z41" s="66"/>
    </row>
    <row r="42" spans="1:27">
      <c r="V42" s="40"/>
      <c r="W42" s="75"/>
      <c r="X42" s="75"/>
      <c r="Z42" s="66"/>
    </row>
    <row r="43" spans="1:27">
      <c r="V43" s="40"/>
      <c r="W43" s="75"/>
      <c r="X43" s="75"/>
      <c r="Z43" s="66"/>
    </row>
    <row r="44" spans="1:27">
      <c r="Z44" s="66"/>
    </row>
    <row r="45" spans="1:27">
      <c r="Z45" s="66"/>
    </row>
    <row r="46" spans="1:27">
      <c r="Z46" s="66"/>
    </row>
    <row r="47" spans="1:27">
      <c r="Z47" s="66"/>
    </row>
    <row r="48" spans="1:27">
      <c r="Z48" s="66"/>
    </row>
    <row r="57" spans="1:55" s="18" customFormat="1">
      <c r="A57" s="29"/>
      <c r="B57" s="33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4"/>
      <c r="U57" s="13"/>
      <c r="V57" s="32"/>
      <c r="W57" s="16"/>
      <c r="X57" s="16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</row>
    <row r="58" spans="1:55" s="18" customFormat="1">
      <c r="A58" s="29"/>
      <c r="B58" s="33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4"/>
      <c r="U58" s="13"/>
      <c r="V58" s="32"/>
      <c r="W58" s="16"/>
      <c r="X58" s="16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</row>
  </sheetData>
  <sheetProtection formatCells="0" selectLockedCells="1"/>
  <mergeCells count="22">
    <mergeCell ref="K1:K3"/>
    <mergeCell ref="G30:O30"/>
    <mergeCell ref="G23:O23"/>
    <mergeCell ref="G8:O8"/>
    <mergeCell ref="C1:C4"/>
    <mergeCell ref="D1:D4"/>
    <mergeCell ref="E1:E4"/>
    <mergeCell ref="F1:F4"/>
    <mergeCell ref="G1:G3"/>
    <mergeCell ref="G4:J4"/>
    <mergeCell ref="H1:H3"/>
    <mergeCell ref="I1:I3"/>
    <mergeCell ref="J1:J3"/>
    <mergeCell ref="O1:O3"/>
    <mergeCell ref="P1:P4"/>
    <mergeCell ref="Q1:Q4"/>
    <mergeCell ref="R1:R4"/>
    <mergeCell ref="S1:S4"/>
    <mergeCell ref="L4:O4"/>
    <mergeCell ref="L1:L3"/>
    <mergeCell ref="M1:M3"/>
    <mergeCell ref="N1:N3"/>
  </mergeCells>
  <conditionalFormatting sqref="T1:U1048576">
    <cfRule type="containsText" dxfId="43" priority="25" operator="containsText" text="V">
      <formula>NOT(ISERROR(SEARCH("V",T1)))</formula>
    </cfRule>
    <cfRule type="cellIs" dxfId="42" priority="26" operator="equal">
      <formula>0</formula>
    </cfRule>
  </conditionalFormatting>
  <conditionalFormatting sqref="T6:U7">
    <cfRule type="containsText" dxfId="41" priority="23" operator="containsText" text="V">
      <formula>NOT(ISERROR(SEARCH("V",T6)))</formula>
    </cfRule>
    <cfRule type="cellIs" dxfId="40" priority="24" operator="equal">
      <formula>0</formula>
    </cfRule>
  </conditionalFormatting>
  <conditionalFormatting sqref="T6:U7">
    <cfRule type="containsText" dxfId="39" priority="21" operator="containsText" text="V">
      <formula>NOT(ISERROR(SEARCH("V",T6)))</formula>
    </cfRule>
    <cfRule type="cellIs" dxfId="38" priority="22" operator="equal">
      <formula>0</formula>
    </cfRule>
  </conditionalFormatting>
  <conditionalFormatting sqref="T13:U14">
    <cfRule type="containsText" dxfId="37" priority="19" operator="containsText" text="V">
      <formula>NOT(ISERROR(SEARCH("V",T13)))</formula>
    </cfRule>
    <cfRule type="cellIs" dxfId="36" priority="20" operator="equal">
      <formula>0</formula>
    </cfRule>
  </conditionalFormatting>
  <conditionalFormatting sqref="T13:U14">
    <cfRule type="containsText" dxfId="35" priority="17" operator="containsText" text="V">
      <formula>NOT(ISERROR(SEARCH("V",T13)))</formula>
    </cfRule>
    <cfRule type="cellIs" dxfId="34" priority="18" operator="equal">
      <formula>0</formula>
    </cfRule>
  </conditionalFormatting>
  <conditionalFormatting sqref="T20:U21">
    <cfRule type="containsText" dxfId="33" priority="15" operator="containsText" text="V">
      <formula>NOT(ISERROR(SEARCH("V",T20)))</formula>
    </cfRule>
    <cfRule type="cellIs" dxfId="32" priority="16" operator="equal">
      <formula>0</formula>
    </cfRule>
  </conditionalFormatting>
  <conditionalFormatting sqref="T20:U21">
    <cfRule type="containsText" dxfId="31" priority="13" operator="containsText" text="V">
      <formula>NOT(ISERROR(SEARCH("V",T20)))</formula>
    </cfRule>
    <cfRule type="cellIs" dxfId="30" priority="14" operator="equal">
      <formula>0</formula>
    </cfRule>
  </conditionalFormatting>
  <conditionalFormatting sqref="T22:U23">
    <cfRule type="containsText" dxfId="29" priority="11" operator="containsText" text="V">
      <formula>NOT(ISERROR(SEARCH("V",T22)))</formula>
    </cfRule>
    <cfRule type="cellIs" dxfId="28" priority="12" operator="equal">
      <formula>0</formula>
    </cfRule>
  </conditionalFormatting>
  <conditionalFormatting sqref="T22:U23">
    <cfRule type="containsText" dxfId="27" priority="9" operator="containsText" text="V">
      <formula>NOT(ISERROR(SEARCH("V",T22)))</formula>
    </cfRule>
    <cfRule type="cellIs" dxfId="26" priority="10" operator="equal">
      <formula>0</formula>
    </cfRule>
  </conditionalFormatting>
  <conditionalFormatting sqref="T28:U29">
    <cfRule type="containsText" dxfId="25" priority="7" operator="containsText" text="V">
      <formula>NOT(ISERROR(SEARCH("V",T28)))</formula>
    </cfRule>
    <cfRule type="cellIs" dxfId="24" priority="8" operator="equal">
      <formula>0</formula>
    </cfRule>
  </conditionalFormatting>
  <conditionalFormatting sqref="T28:U29">
    <cfRule type="containsText" dxfId="23" priority="5" operator="containsText" text="V">
      <formula>NOT(ISERROR(SEARCH("V",T28)))</formula>
    </cfRule>
    <cfRule type="cellIs" dxfId="22" priority="6" operator="equal">
      <formula>0</formula>
    </cfRule>
  </conditionalFormatting>
  <conditionalFormatting sqref="T29:U30">
    <cfRule type="containsText" dxfId="21" priority="3" operator="containsText" text="V">
      <formula>NOT(ISERROR(SEARCH("V",T29)))</formula>
    </cfRule>
    <cfRule type="cellIs" dxfId="20" priority="4" operator="equal">
      <formula>0</formula>
    </cfRule>
  </conditionalFormatting>
  <conditionalFormatting sqref="T29:U30">
    <cfRule type="containsText" dxfId="19" priority="1" operator="containsText" text="V">
      <formula>NOT(ISERROR(SEARCH("V",T29)))</formula>
    </cfRule>
    <cfRule type="cellIs" dxfId="18" priority="2" operator="equal">
      <formula>0</formula>
    </cfRule>
  </conditionalFormatting>
  <dataValidations count="1">
    <dataValidation allowBlank="1" showErrorMessage="1" prompt="_x000a_" sqref="V1"/>
  </dataValidations>
  <pageMargins left="0.7" right="0.7" top="0.75" bottom="0.75" header="0.3" footer="0.3"/>
  <pageSetup paperSize="9" orientation="portrait" verticalDpi="3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32"/>
  <dimension ref="A1:BC58"/>
  <sheetViews>
    <sheetView topLeftCell="A13" zoomScale="90" zoomScaleNormal="90" zoomScaleSheetLayoutView="80" workbookViewId="0">
      <selection activeCell="V20" sqref="V20"/>
    </sheetView>
  </sheetViews>
  <sheetFormatPr baseColWidth="10" defaultRowHeight="15"/>
  <cols>
    <col min="1" max="1" width="4" style="29" customWidth="1"/>
    <col min="2" max="2" width="27.140625" style="30" customWidth="1"/>
    <col min="3" max="6" width="3.140625" style="31" customWidth="1"/>
    <col min="7" max="19" width="3.140625" style="29" customWidth="1"/>
    <col min="20" max="20" width="3.140625" style="28" customWidth="1"/>
    <col min="21" max="21" width="3.140625" style="13" customWidth="1"/>
    <col min="22" max="22" width="22.140625" style="32" customWidth="1"/>
    <col min="23" max="23" width="11.85546875" style="16" bestFit="1" customWidth="1"/>
    <col min="24" max="24" width="11.42578125" style="16"/>
    <col min="25" max="25" width="22.28515625" style="20" customWidth="1"/>
    <col min="26" max="27" width="12" style="20" customWidth="1"/>
    <col min="28" max="28" width="2.140625" style="20" customWidth="1"/>
    <col min="29" max="55" width="3.7109375" style="20" customWidth="1"/>
    <col min="56" max="16384" width="11.42578125" style="20"/>
  </cols>
  <sheetData>
    <row r="1" spans="1:55" ht="15" customHeight="1">
      <c r="A1" s="302" t="s">
        <v>33</v>
      </c>
      <c r="B1" s="46"/>
      <c r="C1" s="346" t="s">
        <v>16</v>
      </c>
      <c r="D1" s="346" t="s">
        <v>17</v>
      </c>
      <c r="E1" s="346" t="s">
        <v>18</v>
      </c>
      <c r="F1" s="346" t="s">
        <v>19</v>
      </c>
      <c r="G1" s="347" t="s">
        <v>20</v>
      </c>
      <c r="H1" s="347" t="s">
        <v>21</v>
      </c>
      <c r="I1" s="347" t="s">
        <v>22</v>
      </c>
      <c r="J1" s="347" t="s">
        <v>23</v>
      </c>
      <c r="K1" s="347" t="s">
        <v>25</v>
      </c>
      <c r="L1" s="347" t="s">
        <v>24</v>
      </c>
      <c r="M1" s="347" t="s">
        <v>26</v>
      </c>
      <c r="N1" s="347" t="s">
        <v>27</v>
      </c>
      <c r="O1" s="347" t="s">
        <v>28</v>
      </c>
      <c r="P1" s="346" t="s">
        <v>29</v>
      </c>
      <c r="Q1" s="346" t="s">
        <v>30</v>
      </c>
      <c r="R1" s="346" t="s">
        <v>31</v>
      </c>
      <c r="S1" s="346" t="s">
        <v>32</v>
      </c>
      <c r="V1" s="105"/>
    </row>
    <row r="2" spans="1:55">
      <c r="A2" s="302"/>
      <c r="B2" s="47"/>
      <c r="C2" s="346"/>
      <c r="D2" s="346"/>
      <c r="E2" s="346"/>
      <c r="F2" s="346"/>
      <c r="G2" s="347"/>
      <c r="H2" s="347"/>
      <c r="I2" s="347"/>
      <c r="J2" s="347"/>
      <c r="K2" s="347"/>
      <c r="L2" s="347"/>
      <c r="M2" s="347"/>
      <c r="N2" s="347"/>
      <c r="O2" s="347"/>
      <c r="P2" s="346"/>
      <c r="Q2" s="346"/>
      <c r="R2" s="346"/>
      <c r="S2" s="346"/>
      <c r="T2" s="14"/>
      <c r="Z2" s="66"/>
    </row>
    <row r="3" spans="1:55" ht="15.75" thickBot="1">
      <c r="A3" s="302"/>
      <c r="B3" s="47"/>
      <c r="C3" s="346"/>
      <c r="D3" s="346"/>
      <c r="E3" s="346"/>
      <c r="F3" s="346"/>
      <c r="G3" s="347"/>
      <c r="H3" s="347"/>
      <c r="I3" s="347"/>
      <c r="J3" s="347"/>
      <c r="K3" s="347"/>
      <c r="L3" s="347"/>
      <c r="M3" s="347"/>
      <c r="N3" s="347"/>
      <c r="O3" s="347"/>
      <c r="P3" s="346"/>
      <c r="Q3" s="346"/>
      <c r="R3" s="346"/>
      <c r="S3" s="346"/>
      <c r="T3" s="14"/>
      <c r="V3" s="81" t="s">
        <v>82</v>
      </c>
      <c r="W3" s="17"/>
      <c r="Y3" s="81" t="s">
        <v>81</v>
      </c>
      <c r="Z3" s="17"/>
      <c r="AA3" s="16"/>
      <c r="AB3" s="16"/>
    </row>
    <row r="4" spans="1:55" ht="15.75" thickBot="1">
      <c r="A4" s="13"/>
      <c r="B4" s="45"/>
      <c r="C4" s="346"/>
      <c r="D4" s="346"/>
      <c r="E4" s="346"/>
      <c r="F4" s="346"/>
      <c r="G4" s="348" t="s">
        <v>0</v>
      </c>
      <c r="H4" s="349"/>
      <c r="I4" s="349"/>
      <c r="J4" s="350"/>
      <c r="K4" s="48"/>
      <c r="L4" s="348" t="s">
        <v>1</v>
      </c>
      <c r="M4" s="349"/>
      <c r="N4" s="349"/>
      <c r="O4" s="350"/>
      <c r="P4" s="346"/>
      <c r="Q4" s="346"/>
      <c r="R4" s="346"/>
      <c r="S4" s="346"/>
      <c r="V4" s="34" t="str">
        <f>'Aout Septembre'!V4</f>
        <v>CAP Pâtisserie</v>
      </c>
      <c r="W4" s="13">
        <f t="shared" ref="W4:W35" ca="1" si="0">CompteCouleurFond2($C$5:$S$35,V4)</f>
        <v>0</v>
      </c>
      <c r="X4" s="43" t="s">
        <v>2</v>
      </c>
      <c r="Y4" s="160" t="str">
        <f>'Aout Septembre'!Y4</f>
        <v>SR1</v>
      </c>
      <c r="Z4" s="13">
        <f ca="1">CompteCouleurFond2($C$5:$S$35,Y4)</f>
        <v>0</v>
      </c>
      <c r="AA4" s="43" t="s">
        <v>2</v>
      </c>
      <c r="AB4" s="43"/>
    </row>
    <row r="5" spans="1:55">
      <c r="A5" s="190"/>
      <c r="B5" s="212">
        <v>42869</v>
      </c>
      <c r="C5" s="269"/>
      <c r="D5" s="270"/>
      <c r="E5" s="270"/>
      <c r="F5" s="270"/>
      <c r="G5" s="271"/>
      <c r="H5" s="266"/>
      <c r="I5" s="266"/>
      <c r="J5" s="272"/>
      <c r="K5" s="273"/>
      <c r="L5" s="274"/>
      <c r="M5" s="266"/>
      <c r="N5" s="266"/>
      <c r="O5" s="275"/>
      <c r="P5" s="276"/>
      <c r="Q5" s="276"/>
      <c r="R5" s="276"/>
      <c r="S5" s="277"/>
      <c r="T5" s="15" t="s">
        <v>96</v>
      </c>
      <c r="U5" s="62" t="s">
        <v>96</v>
      </c>
      <c r="V5" s="35" t="str">
        <f>'Aout Septembre'!V5</f>
        <v>CAP Blanchisserie</v>
      </c>
      <c r="W5" s="13">
        <f t="shared" ca="1" si="0"/>
        <v>0</v>
      </c>
      <c r="X5" s="43" t="s">
        <v>2</v>
      </c>
      <c r="Y5" s="161" t="str">
        <f>'Aout Septembre'!Y5</f>
        <v>SR2</v>
      </c>
      <c r="Z5" s="13">
        <f t="shared" ref="Z5:Z13" ca="1" si="1">CompteCouleurFond2($C$5:$S$35,Y5)</f>
        <v>0</v>
      </c>
      <c r="AA5" s="43" t="s">
        <v>2</v>
      </c>
      <c r="AB5" s="43"/>
      <c r="AC5" s="36"/>
      <c r="AE5" s="36"/>
      <c r="AG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>
      <c r="A6" s="190"/>
      <c r="B6" s="57">
        <v>42870</v>
      </c>
      <c r="C6" s="49"/>
      <c r="D6" s="11"/>
      <c r="E6" s="11"/>
      <c r="F6" s="11"/>
      <c r="G6" s="50"/>
      <c r="H6" s="8"/>
      <c r="I6" s="8"/>
      <c r="J6" s="9"/>
      <c r="K6" s="51"/>
      <c r="L6" s="179"/>
      <c r="M6" s="180"/>
      <c r="N6" s="180"/>
      <c r="O6" s="181"/>
      <c r="P6" s="182"/>
      <c r="Q6" s="182"/>
      <c r="R6" s="182"/>
      <c r="S6" s="183"/>
      <c r="T6" s="15">
        <f t="shared" ref="T6:T35" si="2">SUM(C6:J6)</f>
        <v>0</v>
      </c>
      <c r="U6" s="62">
        <f t="shared" ref="U6:U35" si="3">SUM(K6:S6)</f>
        <v>0</v>
      </c>
      <c r="V6" s="37" t="str">
        <f>'Aout Septembre'!V6</f>
        <v>CAP Boucherie</v>
      </c>
      <c r="W6" s="13">
        <f t="shared" ca="1" si="0"/>
        <v>0</v>
      </c>
      <c r="X6" s="43" t="s">
        <v>2</v>
      </c>
      <c r="Y6" s="163" t="str">
        <f>'Aout Septembre'!Y6</f>
        <v>SR3</v>
      </c>
      <c r="Z6" s="13">
        <f t="shared" ca="1" si="1"/>
        <v>0</v>
      </c>
      <c r="AA6" s="43" t="s">
        <v>2</v>
      </c>
      <c r="AB6" s="43"/>
    </row>
    <row r="7" spans="1:55">
      <c r="A7" s="189"/>
      <c r="B7" s="57">
        <v>42871</v>
      </c>
      <c r="C7" s="184"/>
      <c r="D7" s="185"/>
      <c r="E7" s="185"/>
      <c r="F7" s="185"/>
      <c r="G7" s="186"/>
      <c r="H7" s="180"/>
      <c r="I7" s="180"/>
      <c r="J7" s="187"/>
      <c r="K7" s="188"/>
      <c r="L7" s="179"/>
      <c r="M7" s="180"/>
      <c r="N7" s="180"/>
      <c r="O7" s="181"/>
      <c r="P7" s="182"/>
      <c r="Q7" s="182"/>
      <c r="R7" s="182"/>
      <c r="S7" s="183"/>
      <c r="T7" s="15">
        <f t="shared" si="2"/>
        <v>0</v>
      </c>
      <c r="U7" s="62">
        <f t="shared" si="3"/>
        <v>0</v>
      </c>
      <c r="V7" s="107" t="str">
        <f>'Aout Septembre'!V7</f>
        <v>CAP Charcuterie</v>
      </c>
      <c r="W7" s="13">
        <f t="shared" ca="1" si="0"/>
        <v>0</v>
      </c>
      <c r="X7" s="43" t="s">
        <v>2</v>
      </c>
      <c r="Y7" s="165" t="str">
        <f>'Aout Septembre'!Y7</f>
        <v>SR4</v>
      </c>
      <c r="Z7" s="13">
        <f t="shared" ca="1" si="1"/>
        <v>0</v>
      </c>
      <c r="AA7" s="43" t="s">
        <v>2</v>
      </c>
      <c r="AB7" s="43"/>
    </row>
    <row r="8" spans="1:55" ht="15" customHeight="1">
      <c r="A8" s="189"/>
      <c r="B8" s="57">
        <v>42872</v>
      </c>
      <c r="C8" s="184"/>
      <c r="D8" s="185"/>
      <c r="E8" s="185"/>
      <c r="F8" s="185"/>
      <c r="G8" s="186"/>
      <c r="H8" s="180"/>
      <c r="I8" s="180"/>
      <c r="J8" s="187"/>
      <c r="K8" s="188"/>
      <c r="L8" s="179"/>
      <c r="M8" s="180"/>
      <c r="N8" s="180"/>
      <c r="O8" s="181"/>
      <c r="P8" s="182"/>
      <c r="Q8" s="182"/>
      <c r="R8" s="182"/>
      <c r="S8" s="183"/>
      <c r="T8" s="15">
        <f t="shared" si="2"/>
        <v>0</v>
      </c>
      <c r="U8" s="62">
        <f t="shared" si="3"/>
        <v>0</v>
      </c>
      <c r="V8" s="108">
        <f>'Aout Septembre'!V8</f>
        <v>5</v>
      </c>
      <c r="W8" s="13">
        <f t="shared" ca="1" si="0"/>
        <v>0</v>
      </c>
      <c r="X8" s="43" t="s">
        <v>2</v>
      </c>
      <c r="Y8" s="164" t="str">
        <f>'Aout Septembre'!Y8</f>
        <v>SR5</v>
      </c>
      <c r="Z8" s="13">
        <f t="shared" ca="1" si="1"/>
        <v>0</v>
      </c>
      <c r="AA8" s="43" t="s">
        <v>2</v>
      </c>
      <c r="AB8" s="43"/>
      <c r="AF8" s="38"/>
    </row>
    <row r="9" spans="1:55">
      <c r="A9" s="190"/>
      <c r="B9" s="57">
        <v>42873</v>
      </c>
      <c r="C9" s="49"/>
      <c r="D9" s="11"/>
      <c r="E9" s="11"/>
      <c r="F9" s="11"/>
      <c r="G9" s="50"/>
      <c r="H9" s="8"/>
      <c r="I9" s="8"/>
      <c r="J9" s="9"/>
      <c r="K9" s="51"/>
      <c r="L9" s="7"/>
      <c r="M9" s="8"/>
      <c r="N9" s="8"/>
      <c r="O9" s="52"/>
      <c r="P9" s="12"/>
      <c r="Q9" s="12"/>
      <c r="R9" s="12"/>
      <c r="S9" s="53"/>
      <c r="T9" s="15">
        <f t="shared" si="2"/>
        <v>0</v>
      </c>
      <c r="U9" s="62">
        <f t="shared" si="3"/>
        <v>0</v>
      </c>
      <c r="V9" s="109">
        <f>'Aout Septembre'!V9</f>
        <v>6</v>
      </c>
      <c r="W9" s="13">
        <f t="shared" ca="1" si="0"/>
        <v>0</v>
      </c>
      <c r="X9" s="43" t="s">
        <v>2</v>
      </c>
      <c r="Y9" s="166" t="str">
        <f>'Aout Septembre'!Y9</f>
        <v>SR6</v>
      </c>
      <c r="Z9" s="13">
        <f t="shared" ca="1" si="1"/>
        <v>0</v>
      </c>
      <c r="AA9" s="43" t="s">
        <v>2</v>
      </c>
      <c r="AB9" s="43"/>
    </row>
    <row r="10" spans="1:55">
      <c r="A10" s="190"/>
      <c r="B10" s="57">
        <v>42874</v>
      </c>
      <c r="C10" s="49"/>
      <c r="D10" s="11"/>
      <c r="E10" s="11"/>
      <c r="F10" s="11"/>
      <c r="G10" s="50"/>
      <c r="H10" s="8"/>
      <c r="I10" s="8"/>
      <c r="J10" s="9"/>
      <c r="K10" s="51"/>
      <c r="L10" s="7"/>
      <c r="M10" s="8"/>
      <c r="N10" s="8"/>
      <c r="O10" s="52"/>
      <c r="P10" s="12"/>
      <c r="Q10" s="12"/>
      <c r="R10" s="12"/>
      <c r="S10" s="53"/>
      <c r="T10" s="15">
        <f t="shared" si="2"/>
        <v>0</v>
      </c>
      <c r="U10" s="62">
        <f t="shared" si="3"/>
        <v>0</v>
      </c>
      <c r="V10" s="110">
        <f>'Aout Septembre'!V10</f>
        <v>7</v>
      </c>
      <c r="W10" s="13">
        <f t="shared" ca="1" si="0"/>
        <v>0</v>
      </c>
      <c r="X10" s="43" t="s">
        <v>2</v>
      </c>
      <c r="Y10" s="162" t="str">
        <f>'Aout Septembre'!Y10</f>
        <v>SR7</v>
      </c>
      <c r="Z10" s="13">
        <f t="shared" ca="1" si="1"/>
        <v>0</v>
      </c>
      <c r="AA10" s="43" t="s">
        <v>2</v>
      </c>
      <c r="AB10" s="43"/>
    </row>
    <row r="11" spans="1:55">
      <c r="A11" s="190"/>
      <c r="B11" s="212">
        <v>42875</v>
      </c>
      <c r="C11" s="213"/>
      <c r="D11" s="214"/>
      <c r="E11" s="214"/>
      <c r="F11" s="214"/>
      <c r="G11" s="215"/>
      <c r="H11" s="216"/>
      <c r="I11" s="216"/>
      <c r="J11" s="217"/>
      <c r="K11" s="218"/>
      <c r="L11" s="260"/>
      <c r="M11" s="216"/>
      <c r="N11" s="216"/>
      <c r="O11" s="261"/>
      <c r="P11" s="262"/>
      <c r="Q11" s="262"/>
      <c r="R11" s="262"/>
      <c r="S11" s="263"/>
      <c r="T11" s="15" t="s">
        <v>96</v>
      </c>
      <c r="U11" s="62" t="s">
        <v>96</v>
      </c>
      <c r="V11" s="111">
        <f>'Aout Septembre'!V11</f>
        <v>8</v>
      </c>
      <c r="W11" s="13">
        <f t="shared" ca="1" si="0"/>
        <v>0</v>
      </c>
      <c r="X11" s="43" t="s">
        <v>2</v>
      </c>
      <c r="Y11" s="167" t="str">
        <f>'Aout Septembre'!Y11</f>
        <v>SR8</v>
      </c>
      <c r="Z11" s="13">
        <f t="shared" ca="1" si="1"/>
        <v>0</v>
      </c>
      <c r="AA11" s="43" t="s">
        <v>2</v>
      </c>
      <c r="AB11" s="43"/>
    </row>
    <row r="12" spans="1:55">
      <c r="A12" s="190"/>
      <c r="B12" s="212">
        <v>42876</v>
      </c>
      <c r="C12" s="213"/>
      <c r="D12" s="214"/>
      <c r="E12" s="214"/>
      <c r="F12" s="214"/>
      <c r="G12" s="215"/>
      <c r="H12" s="216"/>
      <c r="I12" s="216"/>
      <c r="J12" s="217"/>
      <c r="K12" s="218"/>
      <c r="L12" s="260"/>
      <c r="M12" s="216"/>
      <c r="N12" s="216"/>
      <c r="O12" s="261"/>
      <c r="P12" s="262"/>
      <c r="Q12" s="262"/>
      <c r="R12" s="262"/>
      <c r="S12" s="263"/>
      <c r="T12" s="15" t="s">
        <v>96</v>
      </c>
      <c r="U12" s="62" t="s">
        <v>96</v>
      </c>
      <c r="V12" s="112">
        <f>'Aout Septembre'!V12</f>
        <v>9</v>
      </c>
      <c r="W12" s="13">
        <f t="shared" ca="1" si="0"/>
        <v>0</v>
      </c>
      <c r="X12" s="43" t="s">
        <v>2</v>
      </c>
      <c r="Y12" s="113" t="str">
        <f>'Aout Septembre'!Y12</f>
        <v>SR9</v>
      </c>
      <c r="Z12" s="13">
        <f t="shared" ca="1" si="1"/>
        <v>0</v>
      </c>
      <c r="AA12" s="43" t="s">
        <v>2</v>
      </c>
      <c r="AB12" s="43"/>
    </row>
    <row r="13" spans="1:55">
      <c r="A13" s="190"/>
      <c r="B13" s="57">
        <v>42877</v>
      </c>
      <c r="C13" s="49"/>
      <c r="D13" s="11"/>
      <c r="E13" s="11"/>
      <c r="F13" s="11"/>
      <c r="G13" s="50"/>
      <c r="H13" s="8"/>
      <c r="I13" s="8"/>
      <c r="J13" s="9"/>
      <c r="K13" s="51"/>
      <c r="L13" s="179"/>
      <c r="M13" s="180"/>
      <c r="N13" s="180"/>
      <c r="O13" s="181"/>
      <c r="P13" s="182"/>
      <c r="Q13" s="182"/>
      <c r="R13" s="182"/>
      <c r="S13" s="183"/>
      <c r="T13" s="15">
        <f t="shared" si="2"/>
        <v>0</v>
      </c>
      <c r="U13" s="62">
        <f t="shared" si="3"/>
        <v>0</v>
      </c>
      <c r="V13" s="114">
        <f>'Aout Septembre'!V13</f>
        <v>10</v>
      </c>
      <c r="W13" s="13">
        <f t="shared" ca="1" si="0"/>
        <v>0</v>
      </c>
      <c r="X13" s="43" t="s">
        <v>2</v>
      </c>
      <c r="Y13" s="115" t="str">
        <f>'Aout Septembre'!Y13</f>
        <v>SR10</v>
      </c>
      <c r="Z13" s="13">
        <f t="shared" ca="1" si="1"/>
        <v>0</v>
      </c>
      <c r="AA13" s="43" t="s">
        <v>2</v>
      </c>
      <c r="AB13" s="43"/>
    </row>
    <row r="14" spans="1:55">
      <c r="A14" s="190"/>
      <c r="B14" s="57">
        <v>42878</v>
      </c>
      <c r="C14" s="184"/>
      <c r="D14" s="185"/>
      <c r="E14" s="185"/>
      <c r="F14" s="185"/>
      <c r="G14" s="186"/>
      <c r="H14" s="180"/>
      <c r="I14" s="180"/>
      <c r="J14" s="187"/>
      <c r="K14" s="188"/>
      <c r="L14" s="179"/>
      <c r="M14" s="180"/>
      <c r="N14" s="180"/>
      <c r="O14" s="181"/>
      <c r="P14" s="182"/>
      <c r="Q14" s="182"/>
      <c r="R14" s="182"/>
      <c r="S14" s="183"/>
      <c r="T14" s="15">
        <f t="shared" si="2"/>
        <v>0</v>
      </c>
      <c r="U14" s="62">
        <f t="shared" si="3"/>
        <v>0</v>
      </c>
      <c r="V14" s="80">
        <f>'Aout Septembre'!V14</f>
        <v>11</v>
      </c>
      <c r="W14" s="13">
        <f t="shared" ca="1" si="0"/>
        <v>0</v>
      </c>
      <c r="X14" s="43" t="s">
        <v>2</v>
      </c>
      <c r="Y14" s="40"/>
      <c r="Z14" s="13"/>
      <c r="AA14" s="43"/>
      <c r="AB14" s="43"/>
    </row>
    <row r="15" spans="1:55">
      <c r="A15" s="190"/>
      <c r="B15" s="57">
        <v>42879</v>
      </c>
      <c r="C15" s="184"/>
      <c r="D15" s="185"/>
      <c r="E15" s="185"/>
      <c r="F15" s="185"/>
      <c r="G15" s="186"/>
      <c r="H15" s="180"/>
      <c r="I15" s="180"/>
      <c r="J15" s="187"/>
      <c r="K15" s="188"/>
      <c r="L15" s="179"/>
      <c r="M15" s="180"/>
      <c r="N15" s="180"/>
      <c r="O15" s="181"/>
      <c r="P15" s="182"/>
      <c r="Q15" s="182"/>
      <c r="R15" s="182"/>
      <c r="S15" s="183"/>
      <c r="T15" s="15">
        <f t="shared" si="2"/>
        <v>0</v>
      </c>
      <c r="U15" s="62">
        <f t="shared" si="3"/>
        <v>0</v>
      </c>
      <c r="V15" s="116">
        <f>'Aout Septembre'!V15</f>
        <v>12</v>
      </c>
      <c r="W15" s="13">
        <f t="shared" ca="1" si="0"/>
        <v>0</v>
      </c>
      <c r="X15" s="43" t="s">
        <v>2</v>
      </c>
      <c r="Y15" s="40"/>
      <c r="Z15" s="13"/>
      <c r="AA15" s="43"/>
      <c r="AB15" s="43"/>
    </row>
    <row r="16" spans="1:55">
      <c r="A16" s="190"/>
      <c r="B16" s="328">
        <v>42880</v>
      </c>
      <c r="C16" s="307"/>
      <c r="D16" s="308"/>
      <c r="E16" s="308"/>
      <c r="F16" s="308"/>
      <c r="G16" s="352" t="s">
        <v>97</v>
      </c>
      <c r="H16" s="353"/>
      <c r="I16" s="353"/>
      <c r="J16" s="353"/>
      <c r="K16" s="353"/>
      <c r="L16" s="353"/>
      <c r="M16" s="353"/>
      <c r="N16" s="353"/>
      <c r="O16" s="354"/>
      <c r="P16" s="326"/>
      <c r="Q16" s="326"/>
      <c r="R16" s="326"/>
      <c r="S16" s="327"/>
      <c r="T16" s="15" t="s">
        <v>96</v>
      </c>
      <c r="U16" s="62" t="s">
        <v>96</v>
      </c>
      <c r="V16" s="117">
        <f>'Aout Septembre'!V16</f>
        <v>13</v>
      </c>
      <c r="W16" s="13">
        <f t="shared" ca="1" si="0"/>
        <v>0</v>
      </c>
      <c r="X16" s="43" t="s">
        <v>2</v>
      </c>
      <c r="Y16" s="40"/>
      <c r="Z16" s="13"/>
      <c r="AA16" s="43"/>
      <c r="AB16" s="43"/>
    </row>
    <row r="17" spans="1:28">
      <c r="A17" s="190"/>
      <c r="B17" s="328">
        <v>42881</v>
      </c>
      <c r="C17" s="307"/>
      <c r="D17" s="308"/>
      <c r="E17" s="308"/>
      <c r="F17" s="308"/>
      <c r="G17" s="329"/>
      <c r="H17" s="330"/>
      <c r="I17" s="330"/>
      <c r="J17" s="331"/>
      <c r="K17" s="312"/>
      <c r="L17" s="324"/>
      <c r="M17" s="310"/>
      <c r="N17" s="310"/>
      <c r="O17" s="325"/>
      <c r="P17" s="326"/>
      <c r="Q17" s="326"/>
      <c r="R17" s="326"/>
      <c r="S17" s="327"/>
      <c r="T17" s="15" t="s">
        <v>96</v>
      </c>
      <c r="U17" s="62" t="s">
        <v>96</v>
      </c>
      <c r="V17" s="118">
        <f>'Aout Septembre'!V17</f>
        <v>14</v>
      </c>
      <c r="W17" s="13">
        <f t="shared" ca="1" si="0"/>
        <v>0</v>
      </c>
      <c r="X17" s="43" t="s">
        <v>2</v>
      </c>
      <c r="Y17" s="40"/>
      <c r="Z17" s="13"/>
      <c r="AA17" s="43"/>
      <c r="AB17" s="43"/>
    </row>
    <row r="18" spans="1:28">
      <c r="A18" s="190"/>
      <c r="B18" s="212">
        <v>42882</v>
      </c>
      <c r="C18" s="213"/>
      <c r="D18" s="214"/>
      <c r="E18" s="214"/>
      <c r="F18" s="214"/>
      <c r="G18" s="256"/>
      <c r="H18" s="257"/>
      <c r="I18" s="257"/>
      <c r="J18" s="258"/>
      <c r="K18" s="218"/>
      <c r="L18" s="260"/>
      <c r="M18" s="216"/>
      <c r="N18" s="216"/>
      <c r="O18" s="261"/>
      <c r="P18" s="262"/>
      <c r="Q18" s="262"/>
      <c r="R18" s="262"/>
      <c r="S18" s="263"/>
      <c r="T18" s="15" t="s">
        <v>96</v>
      </c>
      <c r="U18" s="62" t="s">
        <v>96</v>
      </c>
      <c r="V18" s="119">
        <f>'Aout Septembre'!V18</f>
        <v>15</v>
      </c>
      <c r="W18" s="13">
        <f t="shared" ca="1" si="0"/>
        <v>0</v>
      </c>
      <c r="X18" s="43" t="s">
        <v>2</v>
      </c>
      <c r="Y18" s="40"/>
      <c r="Z18" s="13"/>
      <c r="AA18" s="43"/>
      <c r="AB18" s="43"/>
    </row>
    <row r="19" spans="1:28">
      <c r="A19" s="190"/>
      <c r="B19" s="212">
        <v>42883</v>
      </c>
      <c r="C19" s="213"/>
      <c r="D19" s="214"/>
      <c r="E19" s="214"/>
      <c r="F19" s="214"/>
      <c r="G19" s="215"/>
      <c r="H19" s="216"/>
      <c r="I19" s="266"/>
      <c r="J19" s="217"/>
      <c r="K19" s="218"/>
      <c r="L19" s="260"/>
      <c r="M19" s="216"/>
      <c r="N19" s="216"/>
      <c r="O19" s="261"/>
      <c r="P19" s="262"/>
      <c r="Q19" s="262"/>
      <c r="R19" s="262"/>
      <c r="S19" s="263"/>
      <c r="T19" s="15" t="s">
        <v>96</v>
      </c>
      <c r="U19" s="62" t="s">
        <v>96</v>
      </c>
      <c r="V19" s="120">
        <f>'Aout Septembre'!V19</f>
        <v>16</v>
      </c>
      <c r="W19" s="13">
        <f t="shared" ca="1" si="0"/>
        <v>0</v>
      </c>
      <c r="X19" s="43" t="s">
        <v>2</v>
      </c>
      <c r="Y19" s="40"/>
      <c r="Z19" s="13"/>
      <c r="AA19" s="43"/>
      <c r="AB19" s="43"/>
    </row>
    <row r="20" spans="1:28">
      <c r="A20" s="190"/>
      <c r="B20" s="57">
        <v>42884</v>
      </c>
      <c r="C20" s="49"/>
      <c r="D20" s="11"/>
      <c r="E20" s="11"/>
      <c r="F20" s="11"/>
      <c r="G20" s="50"/>
      <c r="H20" s="8"/>
      <c r="I20" s="8"/>
      <c r="J20" s="9"/>
      <c r="K20" s="51"/>
      <c r="L20" s="179"/>
      <c r="M20" s="180"/>
      <c r="N20" s="180"/>
      <c r="O20" s="181"/>
      <c r="P20" s="182"/>
      <c r="Q20" s="182"/>
      <c r="R20" s="182"/>
      <c r="S20" s="183"/>
      <c r="T20" s="15">
        <f t="shared" si="2"/>
        <v>0</v>
      </c>
      <c r="U20" s="62">
        <f t="shared" si="3"/>
        <v>0</v>
      </c>
      <c r="V20" s="91">
        <f>'Aout Septembre'!V20</f>
        <v>17</v>
      </c>
      <c r="W20" s="13">
        <f t="shared" ca="1" si="0"/>
        <v>0</v>
      </c>
      <c r="X20" s="43" t="s">
        <v>2</v>
      </c>
      <c r="Y20" s="40"/>
      <c r="Z20" s="13"/>
      <c r="AA20" s="43"/>
      <c r="AB20" s="43"/>
    </row>
    <row r="21" spans="1:28">
      <c r="A21" s="190"/>
      <c r="B21" s="57">
        <v>42885</v>
      </c>
      <c r="C21" s="184"/>
      <c r="D21" s="185"/>
      <c r="E21" s="185"/>
      <c r="F21" s="185"/>
      <c r="G21" s="186"/>
      <c r="H21" s="180"/>
      <c r="I21" s="180"/>
      <c r="J21" s="187"/>
      <c r="K21" s="188"/>
      <c r="L21" s="179"/>
      <c r="M21" s="180"/>
      <c r="N21" s="180"/>
      <c r="O21" s="181"/>
      <c r="P21" s="182"/>
      <c r="Q21" s="182"/>
      <c r="R21" s="182"/>
      <c r="S21" s="183"/>
      <c r="T21" s="15">
        <f t="shared" si="2"/>
        <v>0</v>
      </c>
      <c r="U21" s="62">
        <f t="shared" si="3"/>
        <v>0</v>
      </c>
      <c r="V21" s="92">
        <f>'Aout Septembre'!V21</f>
        <v>18</v>
      </c>
      <c r="W21" s="13">
        <f t="shared" ca="1" si="0"/>
        <v>0</v>
      </c>
      <c r="X21" s="43" t="s">
        <v>2</v>
      </c>
      <c r="Y21" s="40"/>
      <c r="Z21" s="13"/>
      <c r="AA21" s="43"/>
      <c r="AB21" s="43"/>
    </row>
    <row r="22" spans="1:28">
      <c r="A22" s="190"/>
      <c r="B22" s="57">
        <v>42886</v>
      </c>
      <c r="C22" s="184"/>
      <c r="D22" s="185"/>
      <c r="E22" s="185"/>
      <c r="F22" s="185"/>
      <c r="G22" s="186"/>
      <c r="H22" s="180"/>
      <c r="I22" s="180"/>
      <c r="J22" s="187"/>
      <c r="K22" s="188"/>
      <c r="L22" s="179"/>
      <c r="M22" s="180"/>
      <c r="N22" s="180"/>
      <c r="O22" s="181"/>
      <c r="P22" s="182"/>
      <c r="Q22" s="182"/>
      <c r="R22" s="182"/>
      <c r="S22" s="183"/>
      <c r="T22" s="15">
        <f t="shared" si="2"/>
        <v>0</v>
      </c>
      <c r="U22" s="62">
        <f t="shared" si="3"/>
        <v>0</v>
      </c>
      <c r="V22" s="93">
        <f>'Aout Septembre'!V22</f>
        <v>19</v>
      </c>
      <c r="W22" s="13">
        <f t="shared" ca="1" si="0"/>
        <v>0</v>
      </c>
      <c r="X22" s="43" t="s">
        <v>2</v>
      </c>
      <c r="Y22" s="40"/>
      <c r="Z22" s="13"/>
      <c r="AA22" s="43"/>
      <c r="AB22" s="43"/>
    </row>
    <row r="23" spans="1:28">
      <c r="A23" s="190"/>
      <c r="B23" s="57">
        <v>42887</v>
      </c>
      <c r="C23" s="49"/>
      <c r="D23" s="11"/>
      <c r="E23" s="11"/>
      <c r="F23" s="11"/>
      <c r="G23" s="50"/>
      <c r="H23" s="8"/>
      <c r="I23" s="10"/>
      <c r="J23" s="56"/>
      <c r="K23" s="51"/>
      <c r="L23" s="7"/>
      <c r="M23" s="8"/>
      <c r="N23" s="8"/>
      <c r="O23" s="52"/>
      <c r="P23" s="12"/>
      <c r="Q23" s="12"/>
      <c r="R23" s="12"/>
      <c r="S23" s="53"/>
      <c r="T23" s="15">
        <f t="shared" si="2"/>
        <v>0</v>
      </c>
      <c r="U23" s="62">
        <f t="shared" si="3"/>
        <v>0</v>
      </c>
      <c r="V23" s="94">
        <f>'Aout Septembre'!V23</f>
        <v>20</v>
      </c>
      <c r="W23" s="13">
        <f t="shared" ca="1" si="0"/>
        <v>0</v>
      </c>
      <c r="X23" s="43" t="s">
        <v>2</v>
      </c>
      <c r="Y23" s="40"/>
      <c r="Z23" s="13"/>
      <c r="AA23" s="43"/>
      <c r="AB23" s="43"/>
    </row>
    <row r="24" spans="1:28">
      <c r="A24" s="190"/>
      <c r="B24" s="57">
        <v>42888</v>
      </c>
      <c r="C24" s="49"/>
      <c r="D24" s="11"/>
      <c r="E24" s="11"/>
      <c r="F24" s="11"/>
      <c r="G24" s="50"/>
      <c r="H24" s="8"/>
      <c r="I24" s="8"/>
      <c r="J24" s="9"/>
      <c r="K24" s="51"/>
      <c r="L24" s="7"/>
      <c r="M24" s="8"/>
      <c r="N24" s="8"/>
      <c r="O24" s="52"/>
      <c r="P24" s="12"/>
      <c r="Q24" s="12"/>
      <c r="R24" s="12"/>
      <c r="S24" s="53"/>
      <c r="T24" s="15">
        <f t="shared" si="2"/>
        <v>0</v>
      </c>
      <c r="U24" s="62">
        <f t="shared" si="3"/>
        <v>0</v>
      </c>
      <c r="V24" s="95">
        <f>'Aout Septembre'!V24</f>
        <v>21</v>
      </c>
      <c r="W24" s="13">
        <f t="shared" ca="1" si="0"/>
        <v>0</v>
      </c>
      <c r="X24" s="43" t="s">
        <v>2</v>
      </c>
      <c r="Y24" s="40"/>
      <c r="Z24" s="13"/>
      <c r="AA24" s="43"/>
    </row>
    <row r="25" spans="1:28">
      <c r="A25" s="190"/>
      <c r="B25" s="212">
        <v>42889</v>
      </c>
      <c r="C25" s="213"/>
      <c r="D25" s="214"/>
      <c r="E25" s="214"/>
      <c r="F25" s="214"/>
      <c r="G25" s="215"/>
      <c r="H25" s="216"/>
      <c r="I25" s="266"/>
      <c r="J25" s="217"/>
      <c r="K25" s="218"/>
      <c r="L25" s="215"/>
      <c r="M25" s="216"/>
      <c r="N25" s="266"/>
      <c r="O25" s="261"/>
      <c r="P25" s="262"/>
      <c r="Q25" s="262"/>
      <c r="R25" s="262"/>
      <c r="S25" s="263"/>
      <c r="T25" s="15" t="s">
        <v>96</v>
      </c>
      <c r="U25" s="62" t="s">
        <v>96</v>
      </c>
      <c r="V25" s="96">
        <f>'Aout Septembre'!V25</f>
        <v>22</v>
      </c>
      <c r="W25" s="13">
        <f t="shared" ca="1" si="0"/>
        <v>0</v>
      </c>
      <c r="X25" s="43" t="s">
        <v>2</v>
      </c>
      <c r="Y25" s="40"/>
      <c r="Z25" s="13"/>
      <c r="AA25" s="43"/>
    </row>
    <row r="26" spans="1:28">
      <c r="A26" s="190"/>
      <c r="B26" s="212">
        <v>42890</v>
      </c>
      <c r="C26" s="213"/>
      <c r="D26" s="214"/>
      <c r="E26" s="214"/>
      <c r="F26" s="214"/>
      <c r="G26" s="215"/>
      <c r="H26" s="216"/>
      <c r="I26" s="266"/>
      <c r="J26" s="217"/>
      <c r="K26" s="218"/>
      <c r="L26" s="260"/>
      <c r="M26" s="216"/>
      <c r="N26" s="216"/>
      <c r="O26" s="261"/>
      <c r="P26" s="262"/>
      <c r="Q26" s="262"/>
      <c r="R26" s="262"/>
      <c r="S26" s="263"/>
      <c r="T26" s="15" t="s">
        <v>96</v>
      </c>
      <c r="U26" s="62" t="s">
        <v>96</v>
      </c>
      <c r="V26" s="97">
        <f>'Aout Septembre'!V26</f>
        <v>23</v>
      </c>
      <c r="W26" s="13">
        <f t="shared" ca="1" si="0"/>
        <v>0</v>
      </c>
      <c r="X26" s="43" t="s">
        <v>2</v>
      </c>
      <c r="Y26" s="40"/>
      <c r="Z26" s="13"/>
      <c r="AA26" s="43"/>
    </row>
    <row r="27" spans="1:28">
      <c r="A27" s="190"/>
      <c r="B27" s="328">
        <v>42891</v>
      </c>
      <c r="C27" s="307"/>
      <c r="D27" s="308"/>
      <c r="E27" s="308"/>
      <c r="F27" s="308"/>
      <c r="G27" s="352" t="s">
        <v>97</v>
      </c>
      <c r="H27" s="353"/>
      <c r="I27" s="353"/>
      <c r="J27" s="353"/>
      <c r="K27" s="353"/>
      <c r="L27" s="353"/>
      <c r="M27" s="353"/>
      <c r="N27" s="353"/>
      <c r="O27" s="354"/>
      <c r="P27" s="316"/>
      <c r="Q27" s="316"/>
      <c r="R27" s="316"/>
      <c r="S27" s="317"/>
      <c r="T27" s="15" t="s">
        <v>96</v>
      </c>
      <c r="U27" s="62" t="s">
        <v>96</v>
      </c>
      <c r="V27" s="98">
        <f>'Aout Septembre'!V27</f>
        <v>24</v>
      </c>
      <c r="W27" s="13">
        <f t="shared" ca="1" si="0"/>
        <v>0</v>
      </c>
      <c r="X27" s="43" t="s">
        <v>2</v>
      </c>
      <c r="Y27" s="40"/>
      <c r="Z27" s="13"/>
      <c r="AA27" s="43"/>
    </row>
    <row r="28" spans="1:28">
      <c r="A28" s="190"/>
      <c r="B28" s="57">
        <v>42892</v>
      </c>
      <c r="C28" s="184"/>
      <c r="D28" s="185"/>
      <c r="E28" s="185"/>
      <c r="F28" s="185"/>
      <c r="G28" s="186"/>
      <c r="H28" s="180"/>
      <c r="I28" s="172"/>
      <c r="J28" s="187"/>
      <c r="K28" s="188"/>
      <c r="L28" s="179"/>
      <c r="M28" s="180"/>
      <c r="N28" s="180"/>
      <c r="O28" s="181"/>
      <c r="P28" s="182"/>
      <c r="Q28" s="182"/>
      <c r="R28" s="182"/>
      <c r="S28" s="183"/>
      <c r="T28" s="15">
        <f t="shared" si="2"/>
        <v>0</v>
      </c>
      <c r="U28" s="62">
        <f t="shared" si="3"/>
        <v>0</v>
      </c>
      <c r="V28" s="99">
        <f>'Aout Septembre'!V28</f>
        <v>25</v>
      </c>
      <c r="W28" s="13">
        <f t="shared" ca="1" si="0"/>
        <v>0</v>
      </c>
      <c r="X28" s="43" t="s">
        <v>2</v>
      </c>
      <c r="Y28" s="40"/>
      <c r="Z28" s="13"/>
      <c r="AA28" s="43"/>
    </row>
    <row r="29" spans="1:28">
      <c r="A29" s="190"/>
      <c r="B29" s="57">
        <v>42893</v>
      </c>
      <c r="C29" s="184"/>
      <c r="D29" s="185"/>
      <c r="E29" s="185"/>
      <c r="F29" s="185"/>
      <c r="G29" s="186"/>
      <c r="H29" s="180"/>
      <c r="I29" s="180"/>
      <c r="J29" s="187"/>
      <c r="K29" s="188"/>
      <c r="L29" s="179"/>
      <c r="M29" s="180"/>
      <c r="N29" s="180"/>
      <c r="O29" s="181"/>
      <c r="P29" s="182"/>
      <c r="Q29" s="182"/>
      <c r="R29" s="182"/>
      <c r="S29" s="183"/>
      <c r="T29" s="15">
        <f t="shared" si="2"/>
        <v>0</v>
      </c>
      <c r="U29" s="62">
        <f t="shared" si="3"/>
        <v>0</v>
      </c>
      <c r="V29" s="100">
        <f>'Aout Septembre'!V29</f>
        <v>26</v>
      </c>
      <c r="W29" s="13">
        <f t="shared" ca="1" si="0"/>
        <v>0</v>
      </c>
      <c r="X29" s="43" t="s">
        <v>2</v>
      </c>
      <c r="Y29" s="40"/>
      <c r="Z29" s="13"/>
      <c r="AA29" s="43"/>
    </row>
    <row r="30" spans="1:28">
      <c r="A30" s="190"/>
      <c r="B30" s="57">
        <v>42894</v>
      </c>
      <c r="C30" s="49"/>
      <c r="D30" s="11"/>
      <c r="E30" s="11"/>
      <c r="F30" s="11"/>
      <c r="G30" s="50"/>
      <c r="H30" s="8"/>
      <c r="I30" s="8"/>
      <c r="J30" s="9"/>
      <c r="K30" s="51"/>
      <c r="L30" s="7"/>
      <c r="M30" s="8"/>
      <c r="N30" s="8"/>
      <c r="O30" s="52"/>
      <c r="P30" s="12"/>
      <c r="Q30" s="12"/>
      <c r="R30" s="12"/>
      <c r="S30" s="53"/>
      <c r="T30" s="15">
        <f t="shared" si="2"/>
        <v>0</v>
      </c>
      <c r="U30" s="62">
        <f t="shared" si="3"/>
        <v>0</v>
      </c>
      <c r="V30" s="101">
        <f>'Aout Septembre'!V30</f>
        <v>27</v>
      </c>
      <c r="W30" s="13">
        <f t="shared" ca="1" si="0"/>
        <v>0</v>
      </c>
      <c r="X30" s="43" t="s">
        <v>2</v>
      </c>
      <c r="Y30" s="40"/>
      <c r="Z30" s="13"/>
      <c r="AA30" s="43"/>
    </row>
    <row r="31" spans="1:28">
      <c r="A31" s="190"/>
      <c r="B31" s="57">
        <v>42895</v>
      </c>
      <c r="C31" s="49"/>
      <c r="D31" s="11"/>
      <c r="E31" s="11"/>
      <c r="F31" s="11"/>
      <c r="G31" s="50"/>
      <c r="H31" s="8"/>
      <c r="I31" s="8"/>
      <c r="J31" s="9"/>
      <c r="K31" s="51"/>
      <c r="L31" s="7"/>
      <c r="M31" s="8"/>
      <c r="N31" s="8"/>
      <c r="O31" s="52"/>
      <c r="P31" s="12"/>
      <c r="Q31" s="12"/>
      <c r="R31" s="12"/>
      <c r="S31" s="53"/>
      <c r="T31" s="15">
        <f t="shared" si="2"/>
        <v>0</v>
      </c>
      <c r="U31" s="62">
        <f t="shared" si="3"/>
        <v>0</v>
      </c>
      <c r="V31" s="102">
        <f>'Aout Septembre'!V31</f>
        <v>28</v>
      </c>
      <c r="W31" s="13">
        <f t="shared" ca="1" si="0"/>
        <v>0</v>
      </c>
      <c r="X31" s="43" t="s">
        <v>2</v>
      </c>
      <c r="Y31" s="41"/>
      <c r="Z31" s="13"/>
      <c r="AA31" s="43"/>
    </row>
    <row r="32" spans="1:28">
      <c r="A32" s="190"/>
      <c r="B32" s="212">
        <v>42896</v>
      </c>
      <c r="C32" s="213"/>
      <c r="D32" s="214"/>
      <c r="E32" s="214"/>
      <c r="F32" s="214"/>
      <c r="G32" s="215"/>
      <c r="H32" s="216"/>
      <c r="I32" s="216"/>
      <c r="J32" s="217"/>
      <c r="K32" s="218"/>
      <c r="L32" s="260"/>
      <c r="M32" s="216"/>
      <c r="N32" s="216"/>
      <c r="O32" s="261"/>
      <c r="P32" s="262"/>
      <c r="Q32" s="262"/>
      <c r="R32" s="262"/>
      <c r="S32" s="263"/>
      <c r="T32" s="15" t="s">
        <v>96</v>
      </c>
      <c r="U32" s="62" t="s">
        <v>96</v>
      </c>
      <c r="V32" s="121">
        <f>'Aout Septembre'!V32</f>
        <v>29</v>
      </c>
      <c r="W32" s="13">
        <f t="shared" ca="1" si="0"/>
        <v>0</v>
      </c>
      <c r="X32" s="43" t="s">
        <v>2</v>
      </c>
      <c r="Y32" s="41"/>
      <c r="Z32" s="13"/>
      <c r="AA32" s="43"/>
    </row>
    <row r="33" spans="1:27">
      <c r="A33" s="190"/>
      <c r="B33" s="212">
        <v>42897</v>
      </c>
      <c r="C33" s="213"/>
      <c r="D33" s="214"/>
      <c r="E33" s="214"/>
      <c r="F33" s="214"/>
      <c r="G33" s="215"/>
      <c r="H33" s="216"/>
      <c r="I33" s="216"/>
      <c r="J33" s="217"/>
      <c r="K33" s="218"/>
      <c r="L33" s="260"/>
      <c r="M33" s="216"/>
      <c r="N33" s="216"/>
      <c r="O33" s="261"/>
      <c r="P33" s="262"/>
      <c r="Q33" s="262"/>
      <c r="R33" s="262"/>
      <c r="S33" s="263"/>
      <c r="T33" s="15" t="s">
        <v>96</v>
      </c>
      <c r="U33" s="62" t="s">
        <v>96</v>
      </c>
      <c r="V33" s="122">
        <f>'Aout Septembre'!V33</f>
        <v>30</v>
      </c>
      <c r="W33" s="13">
        <f t="shared" ca="1" si="0"/>
        <v>0</v>
      </c>
      <c r="X33" s="43" t="s">
        <v>2</v>
      </c>
      <c r="Y33" s="41"/>
      <c r="Z33" s="13"/>
      <c r="AA33" s="43"/>
    </row>
    <row r="34" spans="1:27">
      <c r="A34" s="190"/>
      <c r="B34" s="57">
        <v>42898</v>
      </c>
      <c r="C34" s="49"/>
      <c r="D34" s="11"/>
      <c r="E34" s="11"/>
      <c r="F34" s="11"/>
      <c r="G34" s="50"/>
      <c r="H34" s="8"/>
      <c r="I34" s="8"/>
      <c r="J34" s="9"/>
      <c r="K34" s="51"/>
      <c r="L34" s="179"/>
      <c r="M34" s="180"/>
      <c r="N34" s="180"/>
      <c r="O34" s="181"/>
      <c r="P34" s="182"/>
      <c r="Q34" s="182"/>
      <c r="R34" s="182"/>
      <c r="S34" s="183"/>
      <c r="T34" s="15">
        <f t="shared" si="2"/>
        <v>0</v>
      </c>
      <c r="U34" s="62">
        <f t="shared" si="3"/>
        <v>0</v>
      </c>
      <c r="V34" s="123">
        <f>'Aout Septembre'!V34</f>
        <v>31</v>
      </c>
      <c r="W34" s="13">
        <f t="shared" ca="1" si="0"/>
        <v>0</v>
      </c>
      <c r="X34" s="43" t="s">
        <v>2</v>
      </c>
      <c r="Z34" s="13"/>
      <c r="AA34" s="43"/>
    </row>
    <row r="35" spans="1:27" ht="15.75" thickBot="1">
      <c r="A35" s="190"/>
      <c r="B35" s="57">
        <v>42899</v>
      </c>
      <c r="C35" s="197"/>
      <c r="D35" s="198"/>
      <c r="E35" s="198"/>
      <c r="F35" s="199"/>
      <c r="G35" s="200"/>
      <c r="H35" s="201"/>
      <c r="I35" s="201"/>
      <c r="J35" s="202"/>
      <c r="K35" s="203"/>
      <c r="L35" s="204"/>
      <c r="M35" s="201"/>
      <c r="N35" s="201"/>
      <c r="O35" s="205"/>
      <c r="P35" s="206"/>
      <c r="Q35" s="207"/>
      <c r="R35" s="207"/>
      <c r="S35" s="208"/>
      <c r="T35" s="15">
        <f t="shared" si="2"/>
        <v>0</v>
      </c>
      <c r="U35" s="62">
        <f t="shared" si="3"/>
        <v>0</v>
      </c>
      <c r="V35" s="39">
        <f>'Aout Septembre'!V35</f>
        <v>32</v>
      </c>
      <c r="W35" s="13">
        <f t="shared" ca="1" si="0"/>
        <v>0</v>
      </c>
      <c r="X35" s="43" t="s">
        <v>2</v>
      </c>
      <c r="Z35" s="13"/>
      <c r="AA35" s="43"/>
    </row>
    <row r="36" spans="1:27">
      <c r="V36" s="73"/>
      <c r="W36" s="74"/>
      <c r="X36" s="43"/>
      <c r="Z36" s="66"/>
    </row>
    <row r="37" spans="1:27">
      <c r="V37" s="73" t="s">
        <v>94</v>
      </c>
      <c r="W37" s="62">
        <f>SUM(T5:U35)</f>
        <v>0</v>
      </c>
      <c r="X37" s="43" t="s">
        <v>2</v>
      </c>
      <c r="Z37" s="66"/>
    </row>
    <row r="38" spans="1:27">
      <c r="V38" s="73" t="s">
        <v>95</v>
      </c>
      <c r="W38" s="21">
        <f ca="1">SUM(W4:W35,Z4:Z13)</f>
        <v>0</v>
      </c>
      <c r="X38" s="43" t="s">
        <v>2</v>
      </c>
      <c r="Z38" s="66"/>
    </row>
    <row r="39" spans="1:27">
      <c r="V39" s="73"/>
      <c r="W39" s="75"/>
      <c r="X39" s="75"/>
      <c r="Z39" s="66"/>
    </row>
    <row r="40" spans="1:27">
      <c r="V40" s="40"/>
      <c r="W40" s="62"/>
      <c r="X40" s="61"/>
      <c r="Z40" s="66"/>
    </row>
    <row r="41" spans="1:27">
      <c r="V41" s="40"/>
      <c r="W41" s="75"/>
      <c r="X41" s="75"/>
      <c r="Z41" s="66"/>
    </row>
    <row r="42" spans="1:27">
      <c r="V42" s="40"/>
      <c r="W42" s="75"/>
      <c r="X42" s="75"/>
      <c r="Z42" s="66"/>
    </row>
    <row r="43" spans="1:27">
      <c r="V43" s="40"/>
      <c r="W43" s="75"/>
      <c r="X43" s="75"/>
      <c r="Z43" s="66"/>
    </row>
    <row r="44" spans="1:27">
      <c r="Z44" s="66"/>
    </row>
    <row r="45" spans="1:27">
      <c r="Z45" s="66"/>
    </row>
    <row r="46" spans="1:27">
      <c r="Z46" s="66"/>
    </row>
    <row r="47" spans="1:27">
      <c r="Z47" s="66"/>
    </row>
    <row r="48" spans="1:27">
      <c r="Z48" s="66"/>
    </row>
    <row r="57" spans="1:55" s="18" customFormat="1">
      <c r="A57" s="29"/>
      <c r="B57" s="33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4"/>
      <c r="U57" s="13"/>
      <c r="V57" s="32"/>
      <c r="W57" s="16"/>
      <c r="X57" s="16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</row>
    <row r="58" spans="1:55" s="18" customFormat="1">
      <c r="A58" s="29"/>
      <c r="B58" s="33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4"/>
      <c r="U58" s="13"/>
      <c r="V58" s="32"/>
      <c r="W58" s="16"/>
      <c r="X58" s="16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</row>
  </sheetData>
  <sheetProtection formatCells="0" selectLockedCells="1"/>
  <mergeCells count="21">
    <mergeCell ref="G27:O27"/>
    <mergeCell ref="G16:O16"/>
    <mergeCell ref="S1:S4"/>
    <mergeCell ref="L4:O4"/>
    <mergeCell ref="H1:H3"/>
    <mergeCell ref="I1:I3"/>
    <mergeCell ref="J1:J3"/>
    <mergeCell ref="K1:K3"/>
    <mergeCell ref="L1:L3"/>
    <mergeCell ref="M1:M3"/>
    <mergeCell ref="N1:N3"/>
    <mergeCell ref="O1:O3"/>
    <mergeCell ref="P1:P4"/>
    <mergeCell ref="Q1:Q4"/>
    <mergeCell ref="R1:R4"/>
    <mergeCell ref="G1:G3"/>
    <mergeCell ref="G4:J4"/>
    <mergeCell ref="C1:C4"/>
    <mergeCell ref="D1:D4"/>
    <mergeCell ref="E1:E4"/>
    <mergeCell ref="F1:F4"/>
  </mergeCells>
  <conditionalFormatting sqref="T1:U1048576">
    <cfRule type="containsText" dxfId="17" priority="1" operator="containsText" text="V">
      <formula>NOT(ISERROR(SEARCH("V",T1)))</formula>
    </cfRule>
    <cfRule type="cellIs" dxfId="16" priority="2" operator="equal">
      <formula>0</formula>
    </cfRule>
  </conditionalFormatting>
  <dataValidations count="1">
    <dataValidation allowBlank="1" showErrorMessage="1" prompt="_x000a_" sqref="V1"/>
  </dataValidations>
  <pageMargins left="0.7" right="0.7" top="0.75" bottom="0.75" header="0.3" footer="0.3"/>
  <pageSetup paperSize="9" orientation="portrait" verticalDpi="3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33"/>
  <dimension ref="A1:BC58"/>
  <sheetViews>
    <sheetView zoomScale="90" zoomScaleNormal="90" zoomScaleSheetLayoutView="80" workbookViewId="0">
      <selection activeCell="J14" sqref="J14"/>
    </sheetView>
  </sheetViews>
  <sheetFormatPr baseColWidth="10" defaultRowHeight="15"/>
  <cols>
    <col min="1" max="1" width="4" style="29" customWidth="1"/>
    <col min="2" max="2" width="27.140625" style="30" customWidth="1"/>
    <col min="3" max="6" width="3.140625" style="31" customWidth="1"/>
    <col min="7" max="19" width="3.140625" style="29" customWidth="1"/>
    <col min="20" max="20" width="3.140625" style="28" customWidth="1"/>
    <col min="21" max="21" width="3.140625" style="13" customWidth="1"/>
    <col min="22" max="22" width="22.140625" style="32" customWidth="1"/>
    <col min="23" max="23" width="11.85546875" style="16" bestFit="1" customWidth="1"/>
    <col min="24" max="24" width="11.42578125" style="16"/>
    <col min="25" max="25" width="22.28515625" style="20" customWidth="1"/>
    <col min="26" max="27" width="12" style="20" customWidth="1"/>
    <col min="28" max="28" width="2.140625" style="20" customWidth="1"/>
    <col min="29" max="55" width="3.7109375" style="20" customWidth="1"/>
    <col min="56" max="16384" width="11.42578125" style="20"/>
  </cols>
  <sheetData>
    <row r="1" spans="1:55" ht="15" customHeight="1">
      <c r="A1" s="302" t="s">
        <v>33</v>
      </c>
      <c r="B1" s="46"/>
      <c r="C1" s="346" t="s">
        <v>16</v>
      </c>
      <c r="D1" s="346" t="s">
        <v>17</v>
      </c>
      <c r="E1" s="346" t="s">
        <v>18</v>
      </c>
      <c r="F1" s="346" t="s">
        <v>19</v>
      </c>
      <c r="G1" s="347" t="s">
        <v>20</v>
      </c>
      <c r="H1" s="347" t="s">
        <v>21</v>
      </c>
      <c r="I1" s="347" t="s">
        <v>22</v>
      </c>
      <c r="J1" s="347" t="s">
        <v>23</v>
      </c>
      <c r="K1" s="347" t="s">
        <v>25</v>
      </c>
      <c r="L1" s="347" t="s">
        <v>24</v>
      </c>
      <c r="M1" s="347" t="s">
        <v>26</v>
      </c>
      <c r="N1" s="347" t="s">
        <v>27</v>
      </c>
      <c r="O1" s="347" t="s">
        <v>28</v>
      </c>
      <c r="P1" s="346" t="s">
        <v>29</v>
      </c>
      <c r="Q1" s="346" t="s">
        <v>30</v>
      </c>
      <c r="R1" s="346" t="s">
        <v>31</v>
      </c>
      <c r="S1" s="346" t="s">
        <v>32</v>
      </c>
      <c r="V1" s="105"/>
    </row>
    <row r="2" spans="1:55">
      <c r="A2" s="302"/>
      <c r="B2" s="47"/>
      <c r="C2" s="346"/>
      <c r="D2" s="346"/>
      <c r="E2" s="346"/>
      <c r="F2" s="346"/>
      <c r="G2" s="347"/>
      <c r="H2" s="347"/>
      <c r="I2" s="347"/>
      <c r="J2" s="347"/>
      <c r="K2" s="347"/>
      <c r="L2" s="347"/>
      <c r="M2" s="347"/>
      <c r="N2" s="347"/>
      <c r="O2" s="347"/>
      <c r="P2" s="346"/>
      <c r="Q2" s="346"/>
      <c r="R2" s="346"/>
      <c r="S2" s="346"/>
      <c r="T2" s="14"/>
      <c r="Z2" s="66"/>
    </row>
    <row r="3" spans="1:55" ht="15.75" thickBot="1">
      <c r="A3" s="302"/>
      <c r="B3" s="47"/>
      <c r="C3" s="346"/>
      <c r="D3" s="346"/>
      <c r="E3" s="346"/>
      <c r="F3" s="346"/>
      <c r="G3" s="347"/>
      <c r="H3" s="347"/>
      <c r="I3" s="347"/>
      <c r="J3" s="347"/>
      <c r="K3" s="347"/>
      <c r="L3" s="347"/>
      <c r="M3" s="347"/>
      <c r="N3" s="347"/>
      <c r="O3" s="347"/>
      <c r="P3" s="346"/>
      <c r="Q3" s="346"/>
      <c r="R3" s="346"/>
      <c r="S3" s="346"/>
      <c r="T3" s="14"/>
      <c r="V3" s="81" t="s">
        <v>82</v>
      </c>
      <c r="W3" s="17"/>
      <c r="Y3" s="81" t="s">
        <v>81</v>
      </c>
      <c r="Z3" s="17"/>
      <c r="AA3" s="16"/>
      <c r="AB3" s="16"/>
    </row>
    <row r="4" spans="1:55" ht="15.75" thickBot="1">
      <c r="A4" s="13"/>
      <c r="B4" s="45"/>
      <c r="C4" s="346"/>
      <c r="D4" s="346"/>
      <c r="E4" s="346"/>
      <c r="F4" s="346"/>
      <c r="G4" s="348" t="s">
        <v>0</v>
      </c>
      <c r="H4" s="349"/>
      <c r="I4" s="349"/>
      <c r="J4" s="350"/>
      <c r="K4" s="48"/>
      <c r="L4" s="348" t="s">
        <v>1</v>
      </c>
      <c r="M4" s="349"/>
      <c r="N4" s="349"/>
      <c r="O4" s="350"/>
      <c r="P4" s="346"/>
      <c r="Q4" s="346"/>
      <c r="R4" s="346"/>
      <c r="S4" s="346"/>
      <c r="V4" s="34" t="str">
        <f>'Aout Septembre'!V4</f>
        <v>CAP Pâtisserie</v>
      </c>
      <c r="W4" s="13">
        <f t="shared" ref="W4:W35" ca="1" si="0">CompteCouleurFond2($C$5:$S$35,V4)</f>
        <v>0</v>
      </c>
      <c r="X4" s="43" t="s">
        <v>2</v>
      </c>
      <c r="Y4" s="160" t="str">
        <f>'Aout Septembre'!Y4</f>
        <v>SR1</v>
      </c>
      <c r="Z4" s="13">
        <f ca="1">CompteCouleurFond2($C$5:$S$35,Y4)</f>
        <v>0</v>
      </c>
      <c r="AA4" s="43" t="s">
        <v>2</v>
      </c>
      <c r="AB4" s="43"/>
    </row>
    <row r="5" spans="1:55">
      <c r="A5" s="189"/>
      <c r="B5" s="57">
        <v>42900</v>
      </c>
      <c r="C5" s="169"/>
      <c r="D5" s="170"/>
      <c r="E5" s="170"/>
      <c r="F5" s="170"/>
      <c r="G5" s="171"/>
      <c r="H5" s="172"/>
      <c r="I5" s="172"/>
      <c r="J5" s="173"/>
      <c r="K5" s="174"/>
      <c r="L5" s="175"/>
      <c r="M5" s="172"/>
      <c r="N5" s="172"/>
      <c r="O5" s="176"/>
      <c r="P5" s="177"/>
      <c r="Q5" s="177"/>
      <c r="R5" s="177"/>
      <c r="S5" s="178"/>
      <c r="T5" s="15">
        <f>SUM(C5:J5)</f>
        <v>0</v>
      </c>
      <c r="U5" s="62">
        <f>SUM(K5:S5)</f>
        <v>0</v>
      </c>
      <c r="V5" s="35" t="str">
        <f>'Aout Septembre'!V5</f>
        <v>CAP Blanchisserie</v>
      </c>
      <c r="W5" s="13">
        <f t="shared" ca="1" si="0"/>
        <v>0</v>
      </c>
      <c r="X5" s="43" t="s">
        <v>2</v>
      </c>
      <c r="Y5" s="161" t="str">
        <f>'Aout Septembre'!Y5</f>
        <v>SR2</v>
      </c>
      <c r="Z5" s="13">
        <f t="shared" ref="Z5:Z13" ca="1" si="1">CompteCouleurFond2($C$5:$S$35,Y5)</f>
        <v>0</v>
      </c>
      <c r="AA5" s="43" t="s">
        <v>2</v>
      </c>
      <c r="AB5" s="43"/>
      <c r="AC5" s="36"/>
      <c r="AE5" s="36"/>
      <c r="AG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>
      <c r="A6" s="190"/>
      <c r="B6" s="57">
        <v>42901</v>
      </c>
      <c r="C6" s="49"/>
      <c r="D6" s="11"/>
      <c r="E6" s="11"/>
      <c r="F6" s="11"/>
      <c r="G6" s="50"/>
      <c r="H6" s="8"/>
      <c r="I6" s="8"/>
      <c r="J6" s="9"/>
      <c r="K6" s="51"/>
      <c r="L6" s="7"/>
      <c r="M6" s="8"/>
      <c r="N6" s="8"/>
      <c r="O6" s="52"/>
      <c r="P6" s="12"/>
      <c r="Q6" s="12"/>
      <c r="R6" s="12"/>
      <c r="S6" s="53"/>
      <c r="T6" s="15">
        <f t="shared" ref="T6:T29" si="2">SUM(C6:J6)</f>
        <v>0</v>
      </c>
      <c r="U6" s="62">
        <f t="shared" ref="U6:U29" si="3">SUM(K6:S6)</f>
        <v>0</v>
      </c>
      <c r="V6" s="37" t="str">
        <f>'Aout Septembre'!V6</f>
        <v>CAP Boucherie</v>
      </c>
      <c r="W6" s="13">
        <f t="shared" ca="1" si="0"/>
        <v>0</v>
      </c>
      <c r="X6" s="43" t="s">
        <v>2</v>
      </c>
      <c r="Y6" s="163" t="str">
        <f>'Aout Septembre'!Y6</f>
        <v>SR3</v>
      </c>
      <c r="Z6" s="13">
        <f t="shared" ca="1" si="1"/>
        <v>0</v>
      </c>
      <c r="AA6" s="43" t="s">
        <v>2</v>
      </c>
      <c r="AB6" s="43"/>
    </row>
    <row r="7" spans="1:55">
      <c r="A7" s="190"/>
      <c r="B7" s="57">
        <v>42902</v>
      </c>
      <c r="C7" s="49"/>
      <c r="D7" s="11"/>
      <c r="E7" s="11"/>
      <c r="F7" s="11"/>
      <c r="G7" s="50"/>
      <c r="H7" s="8"/>
      <c r="I7" s="8"/>
      <c r="J7" s="9"/>
      <c r="K7" s="51"/>
      <c r="L7" s="7"/>
      <c r="M7" s="8"/>
      <c r="N7" s="8"/>
      <c r="O7" s="52"/>
      <c r="P7" s="12"/>
      <c r="Q7" s="12"/>
      <c r="R7" s="12"/>
      <c r="S7" s="53"/>
      <c r="T7" s="15">
        <f t="shared" si="2"/>
        <v>0</v>
      </c>
      <c r="U7" s="62">
        <f t="shared" si="3"/>
        <v>0</v>
      </c>
      <c r="V7" s="107" t="str">
        <f>'Aout Septembre'!V7</f>
        <v>CAP Charcuterie</v>
      </c>
      <c r="W7" s="13">
        <f t="shared" ca="1" si="0"/>
        <v>0</v>
      </c>
      <c r="X7" s="43" t="s">
        <v>2</v>
      </c>
      <c r="Y7" s="165" t="str">
        <f>'Aout Septembre'!Y7</f>
        <v>SR4</v>
      </c>
      <c r="Z7" s="13">
        <f t="shared" ca="1" si="1"/>
        <v>0</v>
      </c>
      <c r="AA7" s="43" t="s">
        <v>2</v>
      </c>
      <c r="AB7" s="43"/>
    </row>
    <row r="8" spans="1:55" ht="15" customHeight="1">
      <c r="A8" s="190"/>
      <c r="B8" s="212">
        <v>42903</v>
      </c>
      <c r="C8" s="213"/>
      <c r="D8" s="214"/>
      <c r="E8" s="214"/>
      <c r="F8" s="214"/>
      <c r="G8" s="215"/>
      <c r="H8" s="216"/>
      <c r="I8" s="216"/>
      <c r="J8" s="217"/>
      <c r="K8" s="218"/>
      <c r="L8" s="260"/>
      <c r="M8" s="216"/>
      <c r="N8" s="216"/>
      <c r="O8" s="261"/>
      <c r="P8" s="262"/>
      <c r="Q8" s="262"/>
      <c r="R8" s="262"/>
      <c r="S8" s="263"/>
      <c r="T8" s="15" t="s">
        <v>96</v>
      </c>
      <c r="U8" s="62" t="s">
        <v>96</v>
      </c>
      <c r="V8" s="108">
        <f>'Aout Septembre'!V8</f>
        <v>5</v>
      </c>
      <c r="W8" s="13">
        <f t="shared" ca="1" si="0"/>
        <v>0</v>
      </c>
      <c r="X8" s="43" t="s">
        <v>2</v>
      </c>
      <c r="Y8" s="164" t="str">
        <f>'Aout Septembre'!Y8</f>
        <v>SR5</v>
      </c>
      <c r="Z8" s="13">
        <f t="shared" ca="1" si="1"/>
        <v>0</v>
      </c>
      <c r="AA8" s="43" t="s">
        <v>2</v>
      </c>
      <c r="AB8" s="43"/>
      <c r="AF8" s="38"/>
    </row>
    <row r="9" spans="1:55">
      <c r="A9" s="190"/>
      <c r="B9" s="212">
        <v>42904</v>
      </c>
      <c r="C9" s="213"/>
      <c r="D9" s="214"/>
      <c r="E9" s="214"/>
      <c r="F9" s="214"/>
      <c r="G9" s="215"/>
      <c r="H9" s="216"/>
      <c r="I9" s="216"/>
      <c r="J9" s="217"/>
      <c r="K9" s="218"/>
      <c r="L9" s="260"/>
      <c r="M9" s="216"/>
      <c r="N9" s="216"/>
      <c r="O9" s="261"/>
      <c r="P9" s="262"/>
      <c r="Q9" s="262"/>
      <c r="R9" s="262"/>
      <c r="S9" s="263"/>
      <c r="T9" s="15" t="s">
        <v>96</v>
      </c>
      <c r="U9" s="62" t="s">
        <v>96</v>
      </c>
      <c r="V9" s="109">
        <f>'Aout Septembre'!V9</f>
        <v>6</v>
      </c>
      <c r="W9" s="13">
        <f t="shared" ca="1" si="0"/>
        <v>0</v>
      </c>
      <c r="X9" s="43" t="s">
        <v>2</v>
      </c>
      <c r="Y9" s="166" t="str">
        <f>'Aout Septembre'!Y9</f>
        <v>SR6</v>
      </c>
      <c r="Z9" s="13">
        <f t="shared" ca="1" si="1"/>
        <v>0</v>
      </c>
      <c r="AA9" s="43" t="s">
        <v>2</v>
      </c>
      <c r="AB9" s="43"/>
    </row>
    <row r="10" spans="1:55">
      <c r="A10" s="190"/>
      <c r="B10" s="57">
        <v>42905</v>
      </c>
      <c r="C10" s="49"/>
      <c r="D10" s="11"/>
      <c r="E10" s="11"/>
      <c r="F10" s="11"/>
      <c r="G10" s="50"/>
      <c r="H10" s="8"/>
      <c r="I10" s="8"/>
      <c r="J10" s="9"/>
      <c r="K10" s="51"/>
      <c r="L10" s="179"/>
      <c r="M10" s="180"/>
      <c r="N10" s="180"/>
      <c r="O10" s="181"/>
      <c r="P10" s="182"/>
      <c r="Q10" s="182"/>
      <c r="R10" s="182"/>
      <c r="S10" s="183"/>
      <c r="T10" s="15">
        <f t="shared" si="2"/>
        <v>0</v>
      </c>
      <c r="U10" s="62">
        <f t="shared" si="3"/>
        <v>0</v>
      </c>
      <c r="V10" s="110">
        <f>'Aout Septembre'!V10</f>
        <v>7</v>
      </c>
      <c r="W10" s="13">
        <f t="shared" ca="1" si="0"/>
        <v>0</v>
      </c>
      <c r="X10" s="43" t="s">
        <v>2</v>
      </c>
      <c r="Y10" s="162" t="str">
        <f>'Aout Septembre'!Y10</f>
        <v>SR7</v>
      </c>
      <c r="Z10" s="13">
        <f t="shared" ca="1" si="1"/>
        <v>0</v>
      </c>
      <c r="AA10" s="43" t="s">
        <v>2</v>
      </c>
      <c r="AB10" s="43"/>
    </row>
    <row r="11" spans="1:55">
      <c r="A11" s="189"/>
      <c r="B11" s="57">
        <v>42906</v>
      </c>
      <c r="C11" s="184"/>
      <c r="D11" s="185"/>
      <c r="E11" s="185"/>
      <c r="F11" s="185"/>
      <c r="G11" s="186"/>
      <c r="H11" s="180"/>
      <c r="I11" s="180"/>
      <c r="J11" s="187"/>
      <c r="K11" s="188"/>
      <c r="L11" s="179"/>
      <c r="M11" s="180"/>
      <c r="N11" s="180"/>
      <c r="O11" s="181"/>
      <c r="P11" s="182"/>
      <c r="Q11" s="182"/>
      <c r="R11" s="182"/>
      <c r="S11" s="183"/>
      <c r="T11" s="15">
        <f t="shared" si="2"/>
        <v>0</v>
      </c>
      <c r="U11" s="62">
        <f t="shared" si="3"/>
        <v>0</v>
      </c>
      <c r="V11" s="111">
        <f>'Aout Septembre'!V11</f>
        <v>8</v>
      </c>
      <c r="W11" s="13">
        <f t="shared" ca="1" si="0"/>
        <v>0</v>
      </c>
      <c r="X11" s="43" t="s">
        <v>2</v>
      </c>
      <c r="Y11" s="167" t="str">
        <f>'Aout Septembre'!Y11</f>
        <v>SR8</v>
      </c>
      <c r="Z11" s="13">
        <f t="shared" ca="1" si="1"/>
        <v>0</v>
      </c>
      <c r="AA11" s="43" t="s">
        <v>2</v>
      </c>
      <c r="AB11" s="43"/>
    </row>
    <row r="12" spans="1:55">
      <c r="A12" s="190"/>
      <c r="B12" s="57">
        <v>42907</v>
      </c>
      <c r="C12" s="184"/>
      <c r="D12" s="185"/>
      <c r="E12" s="185"/>
      <c r="F12" s="185"/>
      <c r="G12" s="186"/>
      <c r="H12" s="180"/>
      <c r="I12" s="180"/>
      <c r="J12" s="187"/>
      <c r="K12" s="188"/>
      <c r="L12" s="179"/>
      <c r="M12" s="180"/>
      <c r="N12" s="180"/>
      <c r="O12" s="181"/>
      <c r="P12" s="182"/>
      <c r="Q12" s="182"/>
      <c r="R12" s="182"/>
      <c r="S12" s="183"/>
      <c r="T12" s="15">
        <f t="shared" si="2"/>
        <v>0</v>
      </c>
      <c r="U12" s="62">
        <f t="shared" si="3"/>
        <v>0</v>
      </c>
      <c r="V12" s="112">
        <f>'Aout Septembre'!V12</f>
        <v>9</v>
      </c>
      <c r="W12" s="13">
        <f t="shared" ca="1" si="0"/>
        <v>0</v>
      </c>
      <c r="X12" s="43" t="s">
        <v>2</v>
      </c>
      <c r="Y12" s="113" t="str">
        <f>'Aout Septembre'!Y12</f>
        <v>SR9</v>
      </c>
      <c r="Z12" s="13">
        <f t="shared" ca="1" si="1"/>
        <v>0</v>
      </c>
      <c r="AA12" s="43" t="s">
        <v>2</v>
      </c>
      <c r="AB12" s="43"/>
    </row>
    <row r="13" spans="1:55">
      <c r="A13" s="190"/>
      <c r="B13" s="57">
        <v>42908</v>
      </c>
      <c r="C13" s="49"/>
      <c r="D13" s="11"/>
      <c r="E13" s="11"/>
      <c r="F13" s="11"/>
      <c r="G13" s="50"/>
      <c r="H13" s="8"/>
      <c r="I13" s="8"/>
      <c r="J13" s="9"/>
      <c r="K13" s="51"/>
      <c r="L13" s="7"/>
      <c r="M13" s="8"/>
      <c r="N13" s="8"/>
      <c r="O13" s="52"/>
      <c r="P13" s="12"/>
      <c r="Q13" s="12"/>
      <c r="R13" s="12"/>
      <c r="S13" s="53"/>
      <c r="T13" s="15">
        <f t="shared" si="2"/>
        <v>0</v>
      </c>
      <c r="U13" s="62">
        <f t="shared" si="3"/>
        <v>0</v>
      </c>
      <c r="V13" s="114">
        <f>'Aout Septembre'!V13</f>
        <v>10</v>
      </c>
      <c r="W13" s="13">
        <f t="shared" ca="1" si="0"/>
        <v>0</v>
      </c>
      <c r="X13" s="43" t="s">
        <v>2</v>
      </c>
      <c r="Y13" s="115" t="str">
        <f>'Aout Septembre'!Y13</f>
        <v>SR10</v>
      </c>
      <c r="Z13" s="13">
        <f t="shared" ca="1" si="1"/>
        <v>0</v>
      </c>
      <c r="AA13" s="43" t="s">
        <v>2</v>
      </c>
      <c r="AB13" s="43"/>
    </row>
    <row r="14" spans="1:55">
      <c r="A14" s="190"/>
      <c r="B14" s="57">
        <v>42909</v>
      </c>
      <c r="C14" s="49"/>
      <c r="D14" s="11"/>
      <c r="E14" s="11"/>
      <c r="F14" s="11"/>
      <c r="G14" s="50"/>
      <c r="H14" s="8"/>
      <c r="I14" s="8"/>
      <c r="J14" s="9"/>
      <c r="K14" s="51"/>
      <c r="L14" s="7"/>
      <c r="M14" s="8"/>
      <c r="N14" s="8"/>
      <c r="O14" s="52"/>
      <c r="P14" s="12"/>
      <c r="Q14" s="12"/>
      <c r="R14" s="12"/>
      <c r="S14" s="53"/>
      <c r="T14" s="15">
        <f t="shared" si="2"/>
        <v>0</v>
      </c>
      <c r="U14" s="62">
        <f t="shared" si="3"/>
        <v>0</v>
      </c>
      <c r="V14" s="80">
        <f>'Aout Septembre'!V14</f>
        <v>11</v>
      </c>
      <c r="W14" s="13">
        <f t="shared" ca="1" si="0"/>
        <v>0</v>
      </c>
      <c r="X14" s="43" t="s">
        <v>2</v>
      </c>
      <c r="Y14" s="40"/>
      <c r="Z14" s="13"/>
      <c r="AA14" s="43"/>
      <c r="AB14" s="43"/>
    </row>
    <row r="15" spans="1:55">
      <c r="A15" s="190"/>
      <c r="B15" s="212">
        <v>42910</v>
      </c>
      <c r="C15" s="224"/>
      <c r="D15" s="225"/>
      <c r="E15" s="225"/>
      <c r="F15" s="225"/>
      <c r="G15" s="226"/>
      <c r="H15" s="220"/>
      <c r="I15" s="220"/>
      <c r="J15" s="227"/>
      <c r="K15" s="228"/>
      <c r="L15" s="219"/>
      <c r="M15" s="220"/>
      <c r="N15" s="220"/>
      <c r="O15" s="221"/>
      <c r="P15" s="222"/>
      <c r="Q15" s="222"/>
      <c r="R15" s="222"/>
      <c r="S15" s="223"/>
      <c r="T15" s="15" t="s">
        <v>96</v>
      </c>
      <c r="U15" s="62" t="s">
        <v>96</v>
      </c>
      <c r="V15" s="116">
        <f>'Aout Septembre'!V15</f>
        <v>12</v>
      </c>
      <c r="W15" s="13">
        <f t="shared" ca="1" si="0"/>
        <v>0</v>
      </c>
      <c r="X15" s="43" t="s">
        <v>2</v>
      </c>
      <c r="Y15" s="40"/>
      <c r="Z15" s="13"/>
      <c r="AA15" s="43"/>
      <c r="AB15" s="43"/>
    </row>
    <row r="16" spans="1:55">
      <c r="A16" s="190"/>
      <c r="B16" s="212">
        <v>42911</v>
      </c>
      <c r="C16" s="213"/>
      <c r="D16" s="214"/>
      <c r="E16" s="214"/>
      <c r="F16" s="214"/>
      <c r="G16" s="256"/>
      <c r="H16" s="257"/>
      <c r="I16" s="257"/>
      <c r="J16" s="258"/>
      <c r="K16" s="259"/>
      <c r="L16" s="260"/>
      <c r="M16" s="216"/>
      <c r="N16" s="216"/>
      <c r="O16" s="261"/>
      <c r="P16" s="262"/>
      <c r="Q16" s="262"/>
      <c r="R16" s="262"/>
      <c r="S16" s="263"/>
      <c r="T16" s="15" t="s">
        <v>96</v>
      </c>
      <c r="U16" s="62" t="s">
        <v>96</v>
      </c>
      <c r="V16" s="117">
        <f>'Aout Septembre'!V16</f>
        <v>13</v>
      </c>
      <c r="W16" s="13">
        <f t="shared" ca="1" si="0"/>
        <v>0</v>
      </c>
      <c r="X16" s="43" t="s">
        <v>2</v>
      </c>
      <c r="Y16" s="40"/>
      <c r="Z16" s="13"/>
      <c r="AA16" s="43"/>
      <c r="AB16" s="43"/>
    </row>
    <row r="17" spans="1:28">
      <c r="A17" s="190"/>
      <c r="B17" s="57">
        <v>42912</v>
      </c>
      <c r="C17" s="49"/>
      <c r="D17" s="11"/>
      <c r="E17" s="11"/>
      <c r="F17" s="11"/>
      <c r="G17" s="70"/>
      <c r="H17" s="71"/>
      <c r="I17" s="71"/>
      <c r="J17" s="72"/>
      <c r="K17" s="51"/>
      <c r="L17" s="7"/>
      <c r="M17" s="8"/>
      <c r="N17" s="8"/>
      <c r="O17" s="52"/>
      <c r="P17" s="12"/>
      <c r="Q17" s="12"/>
      <c r="R17" s="12"/>
      <c r="S17" s="53"/>
      <c r="T17" s="15">
        <f t="shared" si="2"/>
        <v>0</v>
      </c>
      <c r="U17" s="62">
        <f t="shared" si="3"/>
        <v>0</v>
      </c>
      <c r="V17" s="118">
        <f>'Aout Septembre'!V17</f>
        <v>14</v>
      </c>
      <c r="W17" s="13">
        <f t="shared" ca="1" si="0"/>
        <v>0</v>
      </c>
      <c r="X17" s="43" t="s">
        <v>2</v>
      </c>
      <c r="Y17" s="40"/>
      <c r="Z17" s="13"/>
      <c r="AA17" s="43"/>
      <c r="AB17" s="43"/>
    </row>
    <row r="18" spans="1:28">
      <c r="A18" s="190"/>
      <c r="B18" s="57">
        <v>42913</v>
      </c>
      <c r="C18" s="49"/>
      <c r="D18" s="11"/>
      <c r="E18" s="11"/>
      <c r="F18" s="11"/>
      <c r="G18" s="50"/>
      <c r="H18" s="63"/>
      <c r="I18" s="8"/>
      <c r="J18" s="64"/>
      <c r="K18" s="51"/>
      <c r="L18" s="179"/>
      <c r="M18" s="180"/>
      <c r="N18" s="180"/>
      <c r="O18" s="181"/>
      <c r="P18" s="182"/>
      <c r="Q18" s="182"/>
      <c r="R18" s="182"/>
      <c r="S18" s="183"/>
      <c r="T18" s="15">
        <f t="shared" si="2"/>
        <v>0</v>
      </c>
      <c r="U18" s="62">
        <f t="shared" si="3"/>
        <v>0</v>
      </c>
      <c r="V18" s="119">
        <f>'Aout Septembre'!V18</f>
        <v>15</v>
      </c>
      <c r="W18" s="13">
        <f t="shared" ca="1" si="0"/>
        <v>0</v>
      </c>
      <c r="X18" s="43" t="s">
        <v>2</v>
      </c>
      <c r="Y18" s="40"/>
      <c r="Z18" s="13"/>
      <c r="AA18" s="43"/>
      <c r="AB18" s="43"/>
    </row>
    <row r="19" spans="1:28">
      <c r="A19" s="190"/>
      <c r="B19" s="57">
        <v>42914</v>
      </c>
      <c r="C19" s="184"/>
      <c r="D19" s="185"/>
      <c r="E19" s="185"/>
      <c r="F19" s="185"/>
      <c r="G19" s="186"/>
      <c r="H19" s="180"/>
      <c r="I19" s="172"/>
      <c r="J19" s="187"/>
      <c r="K19" s="188"/>
      <c r="L19" s="179"/>
      <c r="M19" s="180"/>
      <c r="N19" s="180"/>
      <c r="O19" s="181"/>
      <c r="P19" s="182"/>
      <c r="Q19" s="182"/>
      <c r="R19" s="182"/>
      <c r="S19" s="183"/>
      <c r="T19" s="15">
        <f t="shared" si="2"/>
        <v>0</v>
      </c>
      <c r="U19" s="62">
        <f t="shared" si="3"/>
        <v>0</v>
      </c>
      <c r="V19" s="120">
        <f>'Aout Septembre'!V19</f>
        <v>16</v>
      </c>
      <c r="W19" s="13">
        <f t="shared" ca="1" si="0"/>
        <v>0</v>
      </c>
      <c r="X19" s="43" t="s">
        <v>2</v>
      </c>
      <c r="Y19" s="40"/>
      <c r="Z19" s="13"/>
      <c r="AA19" s="43"/>
      <c r="AB19" s="43"/>
    </row>
    <row r="20" spans="1:28">
      <c r="A20" s="190"/>
      <c r="B20" s="57">
        <v>42915</v>
      </c>
      <c r="C20" s="184"/>
      <c r="D20" s="185"/>
      <c r="E20" s="185"/>
      <c r="F20" s="185"/>
      <c r="G20" s="186"/>
      <c r="H20" s="180"/>
      <c r="I20" s="180"/>
      <c r="J20" s="187"/>
      <c r="K20" s="188"/>
      <c r="L20" s="179"/>
      <c r="M20" s="180"/>
      <c r="N20" s="180"/>
      <c r="O20" s="181"/>
      <c r="P20" s="182"/>
      <c r="Q20" s="182"/>
      <c r="R20" s="182"/>
      <c r="S20" s="183"/>
      <c r="T20" s="15">
        <f t="shared" si="2"/>
        <v>0</v>
      </c>
      <c r="U20" s="62">
        <f t="shared" si="3"/>
        <v>0</v>
      </c>
      <c r="V20" s="91">
        <f>'Aout Septembre'!V20</f>
        <v>17</v>
      </c>
      <c r="W20" s="13">
        <f t="shared" ca="1" si="0"/>
        <v>0</v>
      </c>
      <c r="X20" s="43" t="s">
        <v>2</v>
      </c>
      <c r="Y20" s="40"/>
      <c r="Z20" s="13"/>
      <c r="AA20" s="43"/>
      <c r="AB20" s="43"/>
    </row>
    <row r="21" spans="1:28">
      <c r="A21" s="190"/>
      <c r="B21" s="57">
        <v>42916</v>
      </c>
      <c r="C21" s="184"/>
      <c r="D21" s="185"/>
      <c r="E21" s="185"/>
      <c r="F21" s="185"/>
      <c r="G21" s="186"/>
      <c r="H21" s="180"/>
      <c r="I21" s="180"/>
      <c r="J21" s="187"/>
      <c r="K21" s="188"/>
      <c r="L21" s="179"/>
      <c r="M21" s="180"/>
      <c r="N21" s="180"/>
      <c r="O21" s="181"/>
      <c r="P21" s="182"/>
      <c r="Q21" s="182"/>
      <c r="R21" s="182"/>
      <c r="S21" s="183"/>
      <c r="T21" s="15">
        <f t="shared" si="2"/>
        <v>0</v>
      </c>
      <c r="U21" s="62">
        <f t="shared" si="3"/>
        <v>0</v>
      </c>
      <c r="V21" s="92">
        <f>'Aout Septembre'!V21</f>
        <v>18</v>
      </c>
      <c r="W21" s="13">
        <f t="shared" ca="1" si="0"/>
        <v>0</v>
      </c>
      <c r="X21" s="43" t="s">
        <v>2</v>
      </c>
      <c r="Y21" s="40"/>
      <c r="Z21" s="13"/>
      <c r="AA21" s="43"/>
      <c r="AB21" s="43"/>
    </row>
    <row r="22" spans="1:28">
      <c r="A22" s="190"/>
      <c r="B22" s="212"/>
      <c r="C22" s="224"/>
      <c r="D22" s="225"/>
      <c r="E22" s="225"/>
      <c r="F22" s="225"/>
      <c r="G22" s="226"/>
      <c r="H22" s="220"/>
      <c r="I22" s="220"/>
      <c r="J22" s="227"/>
      <c r="K22" s="228"/>
      <c r="L22" s="219"/>
      <c r="M22" s="220"/>
      <c r="N22" s="220"/>
      <c r="O22" s="221"/>
      <c r="P22" s="222"/>
      <c r="Q22" s="222"/>
      <c r="R22" s="222"/>
      <c r="S22" s="223"/>
      <c r="T22" s="15" t="s">
        <v>96</v>
      </c>
      <c r="U22" s="62" t="s">
        <v>96</v>
      </c>
      <c r="V22" s="93">
        <f>'Aout Septembre'!V22</f>
        <v>19</v>
      </c>
      <c r="W22" s="13">
        <f t="shared" ca="1" si="0"/>
        <v>0</v>
      </c>
      <c r="X22" s="43" t="s">
        <v>2</v>
      </c>
      <c r="Y22" s="40"/>
      <c r="Z22" s="13"/>
      <c r="AA22" s="43"/>
      <c r="AB22" s="43"/>
    </row>
    <row r="23" spans="1:28">
      <c r="A23" s="190"/>
      <c r="B23" s="212">
        <v>42917</v>
      </c>
      <c r="C23" s="224"/>
      <c r="D23" s="225"/>
      <c r="E23" s="225"/>
      <c r="F23" s="225"/>
      <c r="G23" s="226"/>
      <c r="H23" s="220"/>
      <c r="I23" s="233"/>
      <c r="J23" s="234"/>
      <c r="K23" s="228"/>
      <c r="L23" s="219"/>
      <c r="M23" s="220"/>
      <c r="N23" s="220"/>
      <c r="O23" s="221"/>
      <c r="P23" s="222"/>
      <c r="Q23" s="222"/>
      <c r="R23" s="222"/>
      <c r="S23" s="223"/>
      <c r="T23" s="15" t="s">
        <v>96</v>
      </c>
      <c r="U23" s="62" t="s">
        <v>96</v>
      </c>
      <c r="V23" s="94">
        <f>'Aout Septembre'!V23</f>
        <v>20</v>
      </c>
      <c r="W23" s="13">
        <f t="shared" ca="1" si="0"/>
        <v>0</v>
      </c>
      <c r="X23" s="43" t="s">
        <v>2</v>
      </c>
      <c r="Y23" s="40"/>
      <c r="Z23" s="13"/>
      <c r="AA23" s="43"/>
      <c r="AB23" s="43"/>
    </row>
    <row r="24" spans="1:28">
      <c r="A24" s="190"/>
      <c r="B24" s="212">
        <v>42918</v>
      </c>
      <c r="C24" s="224"/>
      <c r="D24" s="225"/>
      <c r="E24" s="225"/>
      <c r="F24" s="225"/>
      <c r="G24" s="226"/>
      <c r="H24" s="220"/>
      <c r="I24" s="220"/>
      <c r="J24" s="227"/>
      <c r="K24" s="228"/>
      <c r="L24" s="219"/>
      <c r="M24" s="220"/>
      <c r="N24" s="220"/>
      <c r="O24" s="221"/>
      <c r="P24" s="222"/>
      <c r="Q24" s="222"/>
      <c r="R24" s="222"/>
      <c r="S24" s="223"/>
      <c r="T24" s="15" t="s">
        <v>96</v>
      </c>
      <c r="U24" s="62" t="s">
        <v>96</v>
      </c>
      <c r="V24" s="95">
        <f>'Aout Septembre'!V24</f>
        <v>21</v>
      </c>
      <c r="W24" s="13">
        <f t="shared" ca="1" si="0"/>
        <v>0</v>
      </c>
      <c r="X24" s="43" t="s">
        <v>2</v>
      </c>
      <c r="Y24" s="40"/>
      <c r="Z24" s="13"/>
      <c r="AA24" s="43"/>
    </row>
    <row r="25" spans="1:28">
      <c r="A25" s="190"/>
      <c r="B25" s="57">
        <v>42919</v>
      </c>
      <c r="C25" s="184"/>
      <c r="D25" s="185"/>
      <c r="E25" s="185"/>
      <c r="F25" s="185"/>
      <c r="G25" s="186"/>
      <c r="H25" s="180"/>
      <c r="I25" s="172"/>
      <c r="J25" s="187"/>
      <c r="K25" s="188"/>
      <c r="L25" s="186"/>
      <c r="M25" s="180"/>
      <c r="N25" s="172"/>
      <c r="O25" s="181"/>
      <c r="P25" s="182"/>
      <c r="Q25" s="182"/>
      <c r="R25" s="182"/>
      <c r="S25" s="183"/>
      <c r="T25" s="15">
        <f t="shared" si="2"/>
        <v>0</v>
      </c>
      <c r="U25" s="62">
        <f t="shared" si="3"/>
        <v>0</v>
      </c>
      <c r="V25" s="96">
        <f>'Aout Septembre'!V25</f>
        <v>22</v>
      </c>
      <c r="W25" s="13">
        <f t="shared" ca="1" si="0"/>
        <v>0</v>
      </c>
      <c r="X25" s="43" t="s">
        <v>2</v>
      </c>
      <c r="Y25" s="40"/>
      <c r="Z25" s="13"/>
      <c r="AA25" s="43"/>
    </row>
    <row r="26" spans="1:28">
      <c r="A26" s="190"/>
      <c r="B26" s="57">
        <v>42920</v>
      </c>
      <c r="C26" s="184"/>
      <c r="D26" s="185"/>
      <c r="E26" s="185"/>
      <c r="F26" s="185"/>
      <c r="G26" s="186"/>
      <c r="H26" s="180"/>
      <c r="I26" s="172"/>
      <c r="J26" s="187"/>
      <c r="K26" s="188"/>
      <c r="L26" s="179"/>
      <c r="M26" s="180"/>
      <c r="N26" s="180"/>
      <c r="O26" s="181"/>
      <c r="P26" s="182"/>
      <c r="Q26" s="182"/>
      <c r="R26" s="182"/>
      <c r="S26" s="183"/>
      <c r="T26" s="15">
        <f t="shared" si="2"/>
        <v>0</v>
      </c>
      <c r="U26" s="62">
        <f t="shared" si="3"/>
        <v>0</v>
      </c>
      <c r="V26" s="97">
        <f>'Aout Septembre'!V26</f>
        <v>23</v>
      </c>
      <c r="W26" s="13">
        <f t="shared" ca="1" si="0"/>
        <v>0</v>
      </c>
      <c r="X26" s="43" t="s">
        <v>2</v>
      </c>
      <c r="Y26" s="40"/>
      <c r="Z26" s="13"/>
      <c r="AA26" s="43"/>
    </row>
    <row r="27" spans="1:28">
      <c r="A27" s="190"/>
      <c r="B27" s="57">
        <v>42921</v>
      </c>
      <c r="C27" s="184"/>
      <c r="D27" s="185"/>
      <c r="E27" s="185"/>
      <c r="F27" s="185"/>
      <c r="G27" s="186"/>
      <c r="H27" s="180"/>
      <c r="I27" s="172"/>
      <c r="J27" s="187"/>
      <c r="K27" s="188"/>
      <c r="L27" s="179"/>
      <c r="M27" s="180"/>
      <c r="N27" s="180"/>
      <c r="O27" s="181"/>
      <c r="P27" s="182"/>
      <c r="Q27" s="182"/>
      <c r="R27" s="182"/>
      <c r="S27" s="183"/>
      <c r="T27" s="15">
        <f t="shared" si="2"/>
        <v>0</v>
      </c>
      <c r="U27" s="62">
        <f t="shared" si="3"/>
        <v>0</v>
      </c>
      <c r="V27" s="98">
        <f>'Aout Septembre'!V27</f>
        <v>24</v>
      </c>
      <c r="W27" s="13">
        <f t="shared" ca="1" si="0"/>
        <v>0</v>
      </c>
      <c r="X27" s="43" t="s">
        <v>2</v>
      </c>
      <c r="Y27" s="40"/>
      <c r="Z27" s="13"/>
      <c r="AA27" s="43"/>
    </row>
    <row r="28" spans="1:28">
      <c r="A28" s="190"/>
      <c r="B28" s="57">
        <v>42922</v>
      </c>
      <c r="C28" s="184"/>
      <c r="D28" s="185"/>
      <c r="E28" s="185"/>
      <c r="F28" s="185"/>
      <c r="G28" s="186"/>
      <c r="H28" s="180"/>
      <c r="I28" s="172"/>
      <c r="J28" s="187"/>
      <c r="K28" s="188"/>
      <c r="L28" s="179"/>
      <c r="M28" s="180"/>
      <c r="N28" s="180"/>
      <c r="O28" s="181"/>
      <c r="P28" s="182"/>
      <c r="Q28" s="182"/>
      <c r="R28" s="182"/>
      <c r="S28" s="183"/>
      <c r="T28" s="15">
        <f t="shared" si="2"/>
        <v>0</v>
      </c>
      <c r="U28" s="62">
        <f t="shared" si="3"/>
        <v>0</v>
      </c>
      <c r="V28" s="99">
        <f>'Aout Septembre'!V28</f>
        <v>25</v>
      </c>
      <c r="W28" s="13">
        <f t="shared" ca="1" si="0"/>
        <v>0</v>
      </c>
      <c r="X28" s="43" t="s">
        <v>2</v>
      </c>
      <c r="Y28" s="40"/>
      <c r="Z28" s="13"/>
      <c r="AA28" s="43"/>
    </row>
    <row r="29" spans="1:28">
      <c r="A29" s="190"/>
      <c r="B29" s="57">
        <v>42923</v>
      </c>
      <c r="C29" s="184"/>
      <c r="D29" s="185"/>
      <c r="E29" s="185"/>
      <c r="F29" s="185"/>
      <c r="G29" s="186"/>
      <c r="H29" s="180"/>
      <c r="I29" s="180"/>
      <c r="J29" s="187"/>
      <c r="K29" s="188"/>
      <c r="L29" s="179"/>
      <c r="M29" s="180"/>
      <c r="N29" s="180"/>
      <c r="O29" s="181"/>
      <c r="P29" s="182"/>
      <c r="Q29" s="182"/>
      <c r="R29" s="182"/>
      <c r="S29" s="183"/>
      <c r="T29" s="15">
        <f t="shared" si="2"/>
        <v>0</v>
      </c>
      <c r="U29" s="62">
        <f t="shared" si="3"/>
        <v>0</v>
      </c>
      <c r="V29" s="100">
        <f>'Aout Septembre'!V29</f>
        <v>26</v>
      </c>
      <c r="W29" s="13">
        <f t="shared" ca="1" si="0"/>
        <v>0</v>
      </c>
      <c r="X29" s="43" t="s">
        <v>2</v>
      </c>
      <c r="Y29" s="40"/>
      <c r="Z29" s="13"/>
      <c r="AA29" s="43"/>
    </row>
    <row r="30" spans="1:28">
      <c r="A30" s="190"/>
      <c r="B30" s="212">
        <v>42924</v>
      </c>
      <c r="C30" s="224"/>
      <c r="D30" s="225"/>
      <c r="E30" s="225"/>
      <c r="F30" s="225"/>
      <c r="G30" s="226"/>
      <c r="H30" s="220"/>
      <c r="I30" s="220"/>
      <c r="J30" s="227"/>
      <c r="K30" s="228"/>
      <c r="L30" s="219"/>
      <c r="M30" s="220"/>
      <c r="N30" s="220"/>
      <c r="O30" s="221"/>
      <c r="P30" s="222"/>
      <c r="Q30" s="222"/>
      <c r="R30" s="222"/>
      <c r="S30" s="223"/>
      <c r="T30" s="15" t="s">
        <v>96</v>
      </c>
      <c r="U30" s="62" t="s">
        <v>96</v>
      </c>
      <c r="V30" s="101">
        <f>'Aout Septembre'!V30</f>
        <v>27</v>
      </c>
      <c r="W30" s="13">
        <f t="shared" ca="1" si="0"/>
        <v>0</v>
      </c>
      <c r="X30" s="43" t="s">
        <v>2</v>
      </c>
      <c r="Y30" s="40"/>
      <c r="Z30" s="13"/>
      <c r="AA30" s="43"/>
    </row>
    <row r="31" spans="1:28">
      <c r="A31" s="190"/>
      <c r="B31" s="212">
        <v>42925</v>
      </c>
      <c r="C31" s="224"/>
      <c r="D31" s="225"/>
      <c r="E31" s="225"/>
      <c r="F31" s="225"/>
      <c r="G31" s="226"/>
      <c r="H31" s="220"/>
      <c r="I31" s="220"/>
      <c r="J31" s="227"/>
      <c r="K31" s="228"/>
      <c r="L31" s="219"/>
      <c r="M31" s="220"/>
      <c r="N31" s="220"/>
      <c r="O31" s="221"/>
      <c r="P31" s="222"/>
      <c r="Q31" s="222"/>
      <c r="R31" s="222"/>
      <c r="S31" s="223"/>
      <c r="T31" s="15" t="s">
        <v>96</v>
      </c>
      <c r="U31" s="62" t="s">
        <v>96</v>
      </c>
      <c r="V31" s="102">
        <f>'Aout Septembre'!V31</f>
        <v>28</v>
      </c>
      <c r="W31" s="13">
        <f t="shared" ca="1" si="0"/>
        <v>0</v>
      </c>
      <c r="X31" s="43" t="s">
        <v>2</v>
      </c>
      <c r="Y31" s="41"/>
      <c r="Z31" s="13"/>
      <c r="AA31" s="43"/>
    </row>
    <row r="32" spans="1:28">
      <c r="A32" s="190"/>
      <c r="B32" s="212">
        <v>42926</v>
      </c>
      <c r="C32" s="224"/>
      <c r="D32" s="225"/>
      <c r="E32" s="225"/>
      <c r="F32" s="225"/>
      <c r="G32" s="226"/>
      <c r="H32" s="220"/>
      <c r="I32" s="220"/>
      <c r="J32" s="227"/>
      <c r="K32" s="228"/>
      <c r="L32" s="219"/>
      <c r="M32" s="220"/>
      <c r="N32" s="220"/>
      <c r="O32" s="221"/>
      <c r="P32" s="222"/>
      <c r="Q32" s="222"/>
      <c r="R32" s="222"/>
      <c r="S32" s="223"/>
      <c r="T32" s="15" t="s">
        <v>96</v>
      </c>
      <c r="U32" s="62" t="s">
        <v>96</v>
      </c>
      <c r="V32" s="121">
        <f>'Aout Septembre'!V32</f>
        <v>29</v>
      </c>
      <c r="W32" s="13">
        <f t="shared" ca="1" si="0"/>
        <v>0</v>
      </c>
      <c r="X32" s="43" t="s">
        <v>2</v>
      </c>
      <c r="Y32" s="41"/>
      <c r="Z32" s="13"/>
      <c r="AA32" s="43"/>
    </row>
    <row r="33" spans="1:27">
      <c r="A33" s="190"/>
      <c r="B33" s="212">
        <v>42927</v>
      </c>
      <c r="C33" s="224"/>
      <c r="D33" s="225"/>
      <c r="E33" s="225"/>
      <c r="F33" s="225"/>
      <c r="G33" s="226"/>
      <c r="H33" s="220"/>
      <c r="I33" s="220"/>
      <c r="J33" s="227"/>
      <c r="K33" s="228"/>
      <c r="L33" s="219"/>
      <c r="M33" s="220"/>
      <c r="N33" s="220"/>
      <c r="O33" s="221"/>
      <c r="P33" s="222"/>
      <c r="Q33" s="222"/>
      <c r="R33" s="222"/>
      <c r="S33" s="223"/>
      <c r="T33" s="15" t="s">
        <v>96</v>
      </c>
      <c r="U33" s="62" t="s">
        <v>96</v>
      </c>
      <c r="V33" s="122">
        <f>'Aout Septembre'!V33</f>
        <v>30</v>
      </c>
      <c r="W33" s="13">
        <f t="shared" ca="1" si="0"/>
        <v>0</v>
      </c>
      <c r="X33" s="43" t="s">
        <v>2</v>
      </c>
      <c r="Y33" s="41"/>
      <c r="Z33" s="13"/>
      <c r="AA33" s="43"/>
    </row>
    <row r="34" spans="1:27">
      <c r="A34" s="190"/>
      <c r="B34" s="212">
        <v>42928</v>
      </c>
      <c r="C34" s="224"/>
      <c r="D34" s="225"/>
      <c r="E34" s="225"/>
      <c r="F34" s="225"/>
      <c r="G34" s="226"/>
      <c r="H34" s="220"/>
      <c r="I34" s="220"/>
      <c r="J34" s="227"/>
      <c r="K34" s="228"/>
      <c r="L34" s="219"/>
      <c r="M34" s="220"/>
      <c r="N34" s="220"/>
      <c r="O34" s="221"/>
      <c r="P34" s="222"/>
      <c r="Q34" s="222"/>
      <c r="R34" s="222"/>
      <c r="S34" s="223"/>
      <c r="T34" s="15" t="s">
        <v>96</v>
      </c>
      <c r="U34" s="62" t="s">
        <v>96</v>
      </c>
      <c r="V34" s="123">
        <f>'Aout Septembre'!V34</f>
        <v>31</v>
      </c>
      <c r="W34" s="13">
        <f t="shared" ca="1" si="0"/>
        <v>0</v>
      </c>
      <c r="X34" s="43" t="s">
        <v>2</v>
      </c>
      <c r="Z34" s="13"/>
      <c r="AA34" s="43"/>
    </row>
    <row r="35" spans="1:27" ht="15.75" thickBot="1">
      <c r="A35" s="190"/>
      <c r="B35" s="212">
        <v>42929</v>
      </c>
      <c r="C35" s="290"/>
      <c r="D35" s="291"/>
      <c r="E35" s="291"/>
      <c r="F35" s="292"/>
      <c r="G35" s="293"/>
      <c r="H35" s="294"/>
      <c r="I35" s="294"/>
      <c r="J35" s="295"/>
      <c r="K35" s="296"/>
      <c r="L35" s="297"/>
      <c r="M35" s="294"/>
      <c r="N35" s="294"/>
      <c r="O35" s="298"/>
      <c r="P35" s="299"/>
      <c r="Q35" s="300"/>
      <c r="R35" s="300"/>
      <c r="S35" s="301"/>
      <c r="T35" s="15" t="s">
        <v>96</v>
      </c>
      <c r="U35" s="62" t="s">
        <v>96</v>
      </c>
      <c r="V35" s="39">
        <f>'Aout Septembre'!V35</f>
        <v>32</v>
      </c>
      <c r="W35" s="13">
        <f t="shared" ca="1" si="0"/>
        <v>0</v>
      </c>
      <c r="X35" s="43" t="s">
        <v>2</v>
      </c>
      <c r="Z35" s="13"/>
      <c r="AA35" s="43"/>
    </row>
    <row r="36" spans="1:27">
      <c r="V36" s="73"/>
      <c r="W36" s="74"/>
      <c r="X36" s="43"/>
      <c r="Z36" s="66"/>
    </row>
    <row r="37" spans="1:27">
      <c r="V37" s="73" t="s">
        <v>94</v>
      </c>
      <c r="W37" s="62">
        <f>SUM(T5:U35)</f>
        <v>0</v>
      </c>
      <c r="X37" s="43" t="s">
        <v>2</v>
      </c>
      <c r="Z37" s="66"/>
    </row>
    <row r="38" spans="1:27">
      <c r="V38" s="73" t="s">
        <v>95</v>
      </c>
      <c r="W38" s="21">
        <f ca="1">SUM(W4:W35,Z4:Z13)</f>
        <v>0</v>
      </c>
      <c r="X38" s="43" t="s">
        <v>2</v>
      </c>
      <c r="Z38" s="66"/>
    </row>
    <row r="39" spans="1:27">
      <c r="V39" s="73"/>
      <c r="W39" s="75"/>
      <c r="X39" s="75"/>
      <c r="Z39" s="66"/>
    </row>
    <row r="40" spans="1:27">
      <c r="V40" s="40"/>
      <c r="W40" s="62"/>
      <c r="X40" s="61"/>
      <c r="Z40" s="66"/>
    </row>
    <row r="41" spans="1:27">
      <c r="J41" s="189"/>
      <c r="V41" s="40"/>
      <c r="W41" s="75"/>
      <c r="X41" s="75"/>
      <c r="Z41" s="66"/>
    </row>
    <row r="42" spans="1:27">
      <c r="V42" s="40"/>
      <c r="W42" s="75"/>
      <c r="X42" s="75"/>
      <c r="Z42" s="66"/>
    </row>
    <row r="43" spans="1:27">
      <c r="V43" s="40"/>
      <c r="W43" s="75"/>
      <c r="X43" s="75"/>
      <c r="Z43" s="66"/>
    </row>
    <row r="44" spans="1:27">
      <c r="Z44" s="66"/>
    </row>
    <row r="45" spans="1:27">
      <c r="Z45" s="66"/>
    </row>
    <row r="46" spans="1:27">
      <c r="Z46" s="66"/>
    </row>
    <row r="47" spans="1:27">
      <c r="Z47" s="66"/>
    </row>
    <row r="48" spans="1:27">
      <c r="Z48" s="66"/>
    </row>
    <row r="57" spans="1:55" s="18" customFormat="1">
      <c r="A57" s="29"/>
      <c r="B57" s="33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4"/>
      <c r="U57" s="13"/>
      <c r="V57" s="32"/>
      <c r="W57" s="16"/>
      <c r="X57" s="16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</row>
    <row r="58" spans="1:55" s="18" customFormat="1">
      <c r="A58" s="29"/>
      <c r="B58" s="33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4"/>
      <c r="U58" s="13"/>
      <c r="V58" s="32"/>
      <c r="W58" s="16"/>
      <c r="X58" s="16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</row>
  </sheetData>
  <sheetProtection formatCells="0" selectLockedCells="1"/>
  <mergeCells count="19">
    <mergeCell ref="C1:C4"/>
    <mergeCell ref="D1:D4"/>
    <mergeCell ref="E1:E4"/>
    <mergeCell ref="F1:F4"/>
    <mergeCell ref="G1:G3"/>
    <mergeCell ref="Q1:Q4"/>
    <mergeCell ref="R1:R4"/>
    <mergeCell ref="S1:S4"/>
    <mergeCell ref="L4:O4"/>
    <mergeCell ref="H1:H3"/>
    <mergeCell ref="I1:I3"/>
    <mergeCell ref="J1:J3"/>
    <mergeCell ref="K1:K3"/>
    <mergeCell ref="L1:L3"/>
    <mergeCell ref="M1:M3"/>
    <mergeCell ref="G4:J4"/>
    <mergeCell ref="N1:N3"/>
    <mergeCell ref="O1:O3"/>
    <mergeCell ref="P1:P4"/>
  </mergeCells>
  <conditionalFormatting sqref="T1:U1048576">
    <cfRule type="containsText" dxfId="15" priority="15" operator="containsText" text="V">
      <formula>NOT(ISERROR(SEARCH("V",T1)))</formula>
    </cfRule>
    <cfRule type="cellIs" dxfId="14" priority="16" operator="equal">
      <formula>0</formula>
    </cfRule>
  </conditionalFormatting>
  <conditionalFormatting sqref="T8:U9">
    <cfRule type="containsText" dxfId="13" priority="13" operator="containsText" text="V">
      <formula>NOT(ISERROR(SEARCH("V",T8)))</formula>
    </cfRule>
    <cfRule type="cellIs" dxfId="12" priority="14" operator="equal">
      <formula>0</formula>
    </cfRule>
  </conditionalFormatting>
  <conditionalFormatting sqref="T15:U16">
    <cfRule type="containsText" dxfId="11" priority="11" operator="containsText" text="V">
      <formula>NOT(ISERROR(SEARCH("V",T15)))</formula>
    </cfRule>
    <cfRule type="cellIs" dxfId="10" priority="12" operator="equal">
      <formula>0</formula>
    </cfRule>
  </conditionalFormatting>
  <conditionalFormatting sqref="T22:U23">
    <cfRule type="containsText" dxfId="9" priority="9" operator="containsText" text="V">
      <formula>NOT(ISERROR(SEARCH("V",T22)))</formula>
    </cfRule>
    <cfRule type="cellIs" dxfId="8" priority="10" operator="equal">
      <formula>0</formula>
    </cfRule>
  </conditionalFormatting>
  <conditionalFormatting sqref="T23:U24">
    <cfRule type="containsText" dxfId="7" priority="7" operator="containsText" text="V">
      <formula>NOT(ISERROR(SEARCH("V",T23)))</formula>
    </cfRule>
    <cfRule type="cellIs" dxfId="6" priority="8" operator="equal">
      <formula>0</formula>
    </cfRule>
  </conditionalFormatting>
  <conditionalFormatting sqref="T30:U31">
    <cfRule type="containsText" dxfId="5" priority="5" operator="containsText" text="V">
      <formula>NOT(ISERROR(SEARCH("V",T30)))</formula>
    </cfRule>
    <cfRule type="cellIs" dxfId="4" priority="6" operator="equal">
      <formula>0</formula>
    </cfRule>
  </conditionalFormatting>
  <conditionalFormatting sqref="T32:U33">
    <cfRule type="containsText" dxfId="3" priority="3" operator="containsText" text="V">
      <formula>NOT(ISERROR(SEARCH("V",T32)))</formula>
    </cfRule>
    <cfRule type="cellIs" dxfId="2" priority="4" operator="equal">
      <formula>0</formula>
    </cfRule>
  </conditionalFormatting>
  <conditionalFormatting sqref="T34:U35">
    <cfRule type="containsText" dxfId="1" priority="1" operator="containsText" text="V">
      <formula>NOT(ISERROR(SEARCH("V",T34)))</formula>
    </cfRule>
    <cfRule type="cellIs" dxfId="0" priority="2" operator="equal">
      <formula>0</formula>
    </cfRule>
  </conditionalFormatting>
  <dataValidations count="1">
    <dataValidation allowBlank="1" showErrorMessage="1" prompt="_x000a_" sqref="V1"/>
  </dataValidation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Statistiques</vt:lpstr>
      <vt:lpstr>Aout Septembre</vt:lpstr>
      <vt:lpstr>Septembre Octobre</vt:lpstr>
      <vt:lpstr>Octobre Novembre</vt:lpstr>
      <vt:lpstr>Novembre Décembre</vt:lpstr>
      <vt:lpstr>Décembre Janvier</vt:lpstr>
      <vt:lpstr>Janvier Février</vt:lpstr>
      <vt:lpstr>Février Mars</vt:lpstr>
      <vt:lpstr>Mars Avril</vt:lpstr>
      <vt:lpstr>Avril Mai</vt:lpstr>
      <vt:lpstr>Mai Juin</vt:lpstr>
      <vt:lpstr>Juin Juillet</vt:lpstr>
      <vt:lpstr>SR</vt:lpstr>
      <vt:lpstr>SS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CEPAL</dc:creator>
  <cp:lastModifiedBy>cma-c</cp:lastModifiedBy>
  <cp:lastPrinted>2015-03-15T06:00:22Z</cp:lastPrinted>
  <dcterms:created xsi:type="dcterms:W3CDTF">2012-07-04T13:41:21Z</dcterms:created>
  <dcterms:modified xsi:type="dcterms:W3CDTF">2016-08-28T16:31:43Z</dcterms:modified>
</cp:coreProperties>
</file>