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9660" activeTab="2"/>
  </bookViews>
  <sheets>
    <sheet name="Remises" sheetId="2" r:id="rId1"/>
    <sheet name="Tableau de Bord" sheetId="3" r:id="rId2"/>
    <sheet name="test" sheetId="17" r:id="rId3"/>
    <sheet name="Synthèse 1" sheetId="36" r:id="rId4"/>
    <sheet name="Synthèse 2" sheetId="25" state="hidden" r:id="rId5"/>
  </sheets>
  <calcPr calcId="145621"/>
  <pivotCaches>
    <pivotCache cacheId="1" r:id="rId6"/>
  </pivotCaches>
</workbook>
</file>

<file path=xl/calcChain.xml><?xml version="1.0" encoding="utf-8"?>
<calcChain xmlns="http://schemas.openxmlformats.org/spreadsheetml/2006/main">
  <c r="B25" i="36" l="1"/>
  <c r="A25" i="36"/>
  <c r="B24" i="36"/>
  <c r="A24" i="36"/>
  <c r="B23" i="36"/>
  <c r="A23" i="36"/>
  <c r="B22" i="36"/>
  <c r="A22" i="36"/>
  <c r="B21" i="36"/>
  <c r="A21" i="36"/>
  <c r="B20" i="36"/>
  <c r="A20" i="36"/>
  <c r="B19" i="36"/>
  <c r="A19" i="36"/>
  <c r="B18" i="36"/>
  <c r="A18" i="36"/>
  <c r="B17" i="36"/>
  <c r="A17" i="36"/>
  <c r="B16" i="36"/>
  <c r="A16" i="36"/>
  <c r="B15" i="36"/>
  <c r="A15" i="36"/>
  <c r="B14" i="36"/>
  <c r="A14" i="36"/>
  <c r="B13" i="36"/>
  <c r="A13" i="36"/>
  <c r="B12" i="36"/>
  <c r="A12" i="36"/>
  <c r="B11" i="36"/>
  <c r="A11" i="36"/>
  <c r="B10" i="36"/>
  <c r="A10" i="36"/>
  <c r="B9" i="36"/>
  <c r="A9" i="36"/>
  <c r="B8" i="36"/>
  <c r="A8" i="36"/>
  <c r="B7" i="36"/>
  <c r="A7" i="36"/>
  <c r="B6" i="36"/>
  <c r="A6" i="36"/>
  <c r="B5" i="36"/>
  <c r="A5" i="36"/>
  <c r="B4" i="36"/>
  <c r="A4" i="36"/>
  <c r="B3" i="36"/>
  <c r="A3" i="36"/>
  <c r="B2" i="36"/>
  <c r="A2" i="36"/>
  <c r="B1" i="36"/>
  <c r="A1" i="36"/>
  <c r="V21" i="17"/>
  <c r="V22" i="17"/>
  <c r="W17" i="17" l="1"/>
  <c r="W18" i="17"/>
  <c r="W19" i="17"/>
  <c r="W20" i="17"/>
  <c r="W21" i="17"/>
  <c r="W22" i="17"/>
  <c r="W23" i="17"/>
  <c r="W24" i="17"/>
  <c r="W25" i="17"/>
  <c r="W26" i="17"/>
  <c r="W27" i="17"/>
  <c r="W28" i="17"/>
  <c r="W29" i="17"/>
  <c r="W30" i="17"/>
  <c r="W31" i="17"/>
  <c r="W9" i="17"/>
  <c r="W7" i="17"/>
  <c r="W8" i="17"/>
  <c r="W10" i="17"/>
  <c r="W11" i="17"/>
  <c r="W13" i="17"/>
  <c r="W14" i="17"/>
  <c r="W15" i="17"/>
  <c r="W16" i="17"/>
  <c r="W12" i="17"/>
  <c r="V7" i="17"/>
  <c r="V8" i="17"/>
  <c r="V10" i="17"/>
  <c r="V11" i="17"/>
  <c r="V13" i="17"/>
  <c r="V14" i="17"/>
  <c r="V15" i="17"/>
  <c r="V16" i="17"/>
  <c r="V17" i="17"/>
  <c r="V18" i="17"/>
  <c r="V19" i="17"/>
  <c r="V20" i="17"/>
  <c r="V23" i="17"/>
  <c r="V24" i="17"/>
  <c r="V25" i="17"/>
  <c r="V26" i="17"/>
  <c r="V27" i="17"/>
  <c r="V28" i="17"/>
  <c r="V29" i="17"/>
  <c r="V30" i="17"/>
  <c r="V31" i="17"/>
  <c r="V12" i="17"/>
  <c r="M71" i="17" l="1"/>
  <c r="M69" i="17"/>
  <c r="M67" i="17"/>
  <c r="M65" i="17"/>
  <c r="M63" i="17"/>
  <c r="M61" i="17"/>
  <c r="M59" i="17"/>
  <c r="M57" i="17"/>
  <c r="M55" i="17"/>
  <c r="M53" i="17"/>
  <c r="M51" i="17"/>
  <c r="M49" i="17"/>
  <c r="M47" i="17"/>
  <c r="M45" i="17"/>
  <c r="M43" i="17"/>
  <c r="M41" i="17"/>
  <c r="M39" i="17"/>
  <c r="M37" i="17"/>
  <c r="M35" i="17"/>
  <c r="M33" i="17"/>
  <c r="M31" i="17"/>
  <c r="M29" i="17"/>
  <c r="M27" i="17"/>
  <c r="M25" i="17"/>
  <c r="M23" i="17"/>
  <c r="M21" i="17"/>
  <c r="M19" i="17"/>
  <c r="M17" i="17"/>
  <c r="M15" i="17"/>
  <c r="M13" i="17"/>
  <c r="M11" i="17"/>
  <c r="S9" i="17"/>
  <c r="R9" i="17"/>
  <c r="V9" i="17" s="1"/>
  <c r="S7" i="17"/>
  <c r="R7" i="17"/>
  <c r="P71" i="17" l="1"/>
  <c r="P70" i="17"/>
  <c r="P69" i="17"/>
  <c r="N69" i="17"/>
  <c r="D69" i="17"/>
  <c r="H69" i="17" s="1"/>
  <c r="P68" i="17"/>
  <c r="P67" i="17"/>
  <c r="N67" i="17"/>
  <c r="D67" i="17"/>
  <c r="H67" i="17" s="1"/>
  <c r="P66" i="17"/>
  <c r="P65" i="17"/>
  <c r="N65" i="17"/>
  <c r="D65" i="17"/>
  <c r="H65" i="17" s="1"/>
  <c r="P64" i="17"/>
  <c r="P63" i="17"/>
  <c r="N63" i="17"/>
  <c r="D63" i="17"/>
  <c r="H63" i="17" s="1"/>
  <c r="P62" i="17"/>
  <c r="P61" i="17"/>
  <c r="N61" i="17"/>
  <c r="D61" i="17"/>
  <c r="H61" i="17" s="1"/>
  <c r="P60" i="17"/>
  <c r="P59" i="17"/>
  <c r="N59" i="17"/>
  <c r="D59" i="17"/>
  <c r="H59" i="17" s="1"/>
  <c r="P58" i="17"/>
  <c r="P57" i="17"/>
  <c r="N57" i="17"/>
  <c r="D57" i="17"/>
  <c r="H57" i="17" s="1"/>
  <c r="P56" i="17"/>
  <c r="P55" i="17"/>
  <c r="N55" i="17"/>
  <c r="D55" i="17"/>
  <c r="H55" i="17" s="1"/>
  <c r="P54" i="17"/>
  <c r="P53" i="17"/>
  <c r="N53" i="17"/>
  <c r="D53" i="17"/>
  <c r="H53" i="17" s="1"/>
  <c r="P52" i="17"/>
  <c r="P51" i="17"/>
  <c r="N51" i="17"/>
  <c r="D51" i="17"/>
  <c r="H51" i="17" s="1"/>
  <c r="P50" i="17"/>
  <c r="P49" i="17"/>
  <c r="N49" i="17"/>
  <c r="D49" i="17"/>
  <c r="H49" i="17" s="1"/>
  <c r="P48" i="17"/>
  <c r="P47" i="17"/>
  <c r="N47" i="17"/>
  <c r="D47" i="17"/>
  <c r="H47" i="17" s="1"/>
  <c r="P46" i="17"/>
  <c r="P45" i="17"/>
  <c r="N45" i="17"/>
  <c r="D45" i="17"/>
  <c r="H45" i="17" s="1"/>
  <c r="P44" i="17"/>
  <c r="N43" i="17"/>
  <c r="P42" i="17"/>
  <c r="N41" i="17"/>
  <c r="P40" i="17"/>
  <c r="N39" i="17"/>
  <c r="P38" i="17"/>
  <c r="N37" i="17"/>
  <c r="P36" i="17"/>
  <c r="N35" i="17"/>
  <c r="P34" i="17"/>
  <c r="N33" i="17"/>
  <c r="P32" i="17"/>
  <c r="N31" i="17"/>
  <c r="P30" i="17"/>
  <c r="N29" i="17"/>
  <c r="P28" i="17"/>
  <c r="N27" i="17"/>
  <c r="P26" i="17"/>
  <c r="N25" i="17"/>
  <c r="P24" i="17"/>
  <c r="N23" i="17"/>
  <c r="P22" i="17"/>
  <c r="N21" i="17"/>
  <c r="P20" i="17"/>
  <c r="N19" i="17"/>
  <c r="P18" i="17"/>
  <c r="N17" i="17"/>
  <c r="P16" i="17"/>
  <c r="P15" i="17"/>
  <c r="P17" i="17" s="1"/>
  <c r="N15" i="17"/>
  <c r="P14" i="17"/>
  <c r="N14" i="17"/>
  <c r="P13" i="17"/>
  <c r="N13" i="17"/>
  <c r="P12" i="17"/>
  <c r="N12" i="17"/>
  <c r="P11" i="17"/>
  <c r="N11" i="17"/>
  <c r="H11" i="17"/>
  <c r="D13" i="17" s="1"/>
  <c r="H13" i="17" s="1"/>
  <c r="D15" i="17" s="1"/>
  <c r="H15" i="17" s="1"/>
  <c r="D11" i="17"/>
  <c r="N3" i="17"/>
  <c r="N7" i="17" l="1"/>
  <c r="P19" i="17"/>
  <c r="D19" i="17"/>
  <c r="H19" i="17" s="1"/>
  <c r="D17" i="17"/>
  <c r="H17" i="17" s="1"/>
  <c r="P21" i="17" l="1"/>
  <c r="D21" i="17"/>
  <c r="H21" i="17" s="1"/>
  <c r="P23" i="17" l="1"/>
  <c r="D23" i="17"/>
  <c r="H23" i="17" s="1"/>
  <c r="P25" i="17" l="1"/>
  <c r="D25" i="17"/>
  <c r="H25" i="17" s="1"/>
  <c r="P27" i="17" l="1"/>
  <c r="D27" i="17"/>
  <c r="H27" i="17" s="1"/>
  <c r="P29" i="17" l="1"/>
  <c r="P31" i="17" s="1"/>
  <c r="P33" i="17" s="1"/>
  <c r="D29" i="17"/>
  <c r="H29" i="17" s="1"/>
  <c r="D31" i="17" s="1"/>
  <c r="H31" i="17" s="1"/>
  <c r="D33" i="17" s="1"/>
  <c r="H33" i="17" s="1"/>
  <c r="P35" i="17" l="1"/>
  <c r="P37" i="17" s="1"/>
  <c r="D35" i="17"/>
  <c r="H35" i="17" s="1"/>
  <c r="D37" i="17" s="1"/>
  <c r="H37" i="17" s="1"/>
  <c r="P39" i="17" l="1"/>
  <c r="D39" i="17"/>
  <c r="H39" i="17" s="1"/>
  <c r="P41" i="17" l="1"/>
  <c r="D41" i="17"/>
  <c r="H41" i="17" s="1"/>
  <c r="P43" i="17" l="1"/>
  <c r="D43" i="17"/>
  <c r="H43" i="17" s="1"/>
</calcChain>
</file>

<file path=xl/sharedStrings.xml><?xml version="1.0" encoding="utf-8"?>
<sst xmlns="http://schemas.openxmlformats.org/spreadsheetml/2006/main" count="98" uniqueCount="73">
  <si>
    <t>Arrivée</t>
  </si>
  <si>
    <t>départ</t>
  </si>
  <si>
    <t>Durée</t>
  </si>
  <si>
    <t xml:space="preserve">Type </t>
  </si>
  <si>
    <t>S/Réseau</t>
  </si>
  <si>
    <t>DR</t>
  </si>
  <si>
    <t>Collectes</t>
  </si>
  <si>
    <t>Remises</t>
  </si>
  <si>
    <t>Relevages</t>
  </si>
  <si>
    <t>hh</t>
  </si>
  <si>
    <t>Nom et couleur de la course</t>
  </si>
  <si>
    <t>Nom du titulaire</t>
  </si>
  <si>
    <t>Données</t>
  </si>
  <si>
    <t>Pick-Up</t>
  </si>
  <si>
    <t>Non Course</t>
  </si>
  <si>
    <t>Numéro de PT</t>
  </si>
  <si>
    <t>PT 1</t>
  </si>
  <si>
    <t>PT 2</t>
  </si>
  <si>
    <t>PT 3</t>
  </si>
  <si>
    <t>PT 4</t>
  </si>
  <si>
    <t>PT 5</t>
  </si>
  <si>
    <t>PT 6</t>
  </si>
  <si>
    <t>PT 7</t>
  </si>
  <si>
    <t>PT 8</t>
  </si>
  <si>
    <t>PT 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</si>
  <si>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</si>
  <si>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</si>
  <si>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</si>
  <si>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</si>
  <si>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</si>
  <si>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</si>
  <si>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</si>
  <si>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</si>
  <si>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</si>
  <si>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</si>
  <si>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</si>
  <si>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</si>
  <si>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</si>
  <si>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</si>
  <si>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</si>
  <si>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</si>
  <si>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</si>
  <si>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</si>
  <si>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</si>
  <si>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</si>
  <si>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</t>
  </si>
  <si>
    <t>PPDC</t>
  </si>
  <si>
    <t>Lieu</t>
  </si>
  <si>
    <t>INEXIA BLAVOZY</t>
  </si>
  <si>
    <t>MICHELIN BLAVOZY</t>
  </si>
  <si>
    <t>ARMSTRONG ST GERMAIN</t>
  </si>
  <si>
    <t>CELNAT ST GERMAIN</t>
  </si>
  <si>
    <t>ST HOSTIEN BAL</t>
  </si>
  <si>
    <t>BAL</t>
  </si>
  <si>
    <t>CABINET FAURE ST GERMAIN</t>
  </si>
  <si>
    <t>ST ETIENNE LARDEYROL BAL</t>
  </si>
  <si>
    <t>ESEPAC</t>
  </si>
  <si>
    <t>BLAVOZY BAL</t>
  </si>
  <si>
    <t>LA POSTE BLAVOZY</t>
  </si>
  <si>
    <t xml:space="preserve">LA POSTE ST HOSTIEN </t>
  </si>
  <si>
    <t>ST GERMAIN BAL</t>
  </si>
  <si>
    <t>LA POSTE ST GERMAIN</t>
  </si>
  <si>
    <t>BIOFLORAL</t>
  </si>
  <si>
    <t>PROMECA</t>
  </si>
  <si>
    <t>Retour</t>
  </si>
  <si>
    <t>test</t>
  </si>
  <si>
    <t>MARTIN</t>
  </si>
  <si>
    <t>Types</t>
  </si>
  <si>
    <t>Tps Forf.</t>
  </si>
  <si>
    <t>NB Durée</t>
  </si>
  <si>
    <t>Σ Durée</t>
  </si>
  <si>
    <t>Total général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</si>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</sst>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5" tint="0.7999816888943144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5" tint="0.79998168889431442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8"/>
      <name val="Cambria"/>
      <family val="1"/>
      <scheme val="major"/>
    </font>
    <font>
      <i/>
      <sz val="10"/>
      <color rgb="FFFF0000"/>
      <name val="Calibri"/>
      <family val="2"/>
    </font>
    <font>
      <sz val="8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>
      <alignment horizontal="center" vertical="center"/>
    </xf>
    <xf numFmtId="20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6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/>
    <xf numFmtId="0" fontId="4" fillId="3" borderId="0" xfId="0" applyFont="1" applyFill="1"/>
    <xf numFmtId="0" fontId="7" fillId="3" borderId="0" xfId="0" applyFont="1" applyFill="1" applyAlignment="1">
      <alignment horizontal="center" vertical="center"/>
    </xf>
    <xf numFmtId="0" fontId="5" fillId="0" borderId="0" xfId="0" applyFont="1"/>
    <xf numFmtId="20" fontId="4" fillId="8" borderId="1" xfId="0" applyNumberFormat="1" applyFont="1" applyFill="1" applyBorder="1" applyAlignment="1">
      <alignment horizontal="center" vertical="center"/>
    </xf>
    <xf numFmtId="20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3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3" fontId="0" fillId="0" borderId="0" xfId="0" applyNumberFormat="1"/>
    <xf numFmtId="0" fontId="1" fillId="2" borderId="0" xfId="0" applyFont="1" applyFill="1" applyAlignment="1">
      <alignment horizontal="center"/>
    </xf>
    <xf numFmtId="3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0" fillId="0" borderId="9" xfId="0" applyNumberFormat="1" applyFont="1" applyBorder="1" applyAlignment="1">
      <alignment horizontal="center" vertical="center"/>
    </xf>
    <xf numFmtId="0" fontId="0" fillId="0" borderId="0" xfId="0" pivotButton="1"/>
    <xf numFmtId="3" fontId="0" fillId="0" borderId="0" xfId="0" applyNumberFormat="1" applyAlignment="1">
      <alignment horizontal="center" vertical="center"/>
    </xf>
    <xf numFmtId="0" fontId="0" fillId="9" borderId="10" xfId="0" applyFill="1" applyBorder="1"/>
    <xf numFmtId="0" fontId="0" fillId="9" borderId="11" xfId="0" applyFill="1" applyBorder="1"/>
    <xf numFmtId="0" fontId="0" fillId="9" borderId="12" xfId="0" applyFill="1" applyBorder="1"/>
    <xf numFmtId="0" fontId="0" fillId="9" borderId="13" xfId="0" applyFill="1" applyBorder="1"/>
    <xf numFmtId="0" fontId="0" fillId="9" borderId="0" xfId="0" applyFill="1" applyBorder="1"/>
    <xf numFmtId="0" fontId="0" fillId="9" borderId="14" xfId="0" applyFill="1" applyBorder="1"/>
    <xf numFmtId="0" fontId="0" fillId="9" borderId="15" xfId="0" applyFill="1" applyBorder="1"/>
    <xf numFmtId="0" fontId="0" fillId="9" borderId="16" xfId="0" applyFill="1" applyBorder="1"/>
    <xf numFmtId="0" fontId="0" fillId="9" borderId="17" xfId="0" applyFill="1" applyBorder="1"/>
    <xf numFmtId="0" fontId="0" fillId="0" borderId="18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3" fontId="14" fillId="10" borderId="7" xfId="0" applyNumberFormat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3" fontId="14" fillId="2" borderId="4" xfId="0" applyNumberFormat="1" applyFont="1" applyFill="1" applyBorder="1" applyAlignment="1" applyProtection="1">
      <alignment horizontal="center" vertical="center"/>
      <protection locked="0"/>
    </xf>
    <xf numFmtId="3" fontId="14" fillId="2" borderId="5" xfId="0" applyNumberFormat="1" applyFont="1" applyFill="1" applyBorder="1" applyAlignment="1" applyProtection="1">
      <alignment horizontal="center" vertical="center"/>
      <protection locked="0"/>
    </xf>
    <xf numFmtId="3" fontId="14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</cellXfs>
  <cellStyles count="1">
    <cellStyle name="Normal" xfId="0" builtinId="0"/>
  </cellStyles>
  <dxfs count="35"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checked="Checked" firstButton="1" fmlaLink="$M$3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3</xdr:row>
          <xdr:rowOff>133350</xdr:rowOff>
        </xdr:from>
        <xdr:to>
          <xdr:col>3</xdr:col>
          <xdr:colOff>495300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d'une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7</xdr:row>
          <xdr:rowOff>0</xdr:rowOff>
        </xdr:from>
        <xdr:to>
          <xdr:col>3</xdr:col>
          <xdr:colOff>495300</xdr:colOff>
          <xdr:row>8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Synthèse des courses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0483" name="Option 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0484" name="Option 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0490" name="Button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s DEBERLE" refreshedDate="42912.800988194445" missingItemsLimit="0" createdVersion="3" refreshedVersion="4" minRefreshableVersion="3" recordCount="62">
  <cacheSource type="worksheet">
    <worksheetSource ref="M9:N71" sheet="test"/>
  </cacheSource>
  <cacheFields count="2">
    <cacheField name="Types" numFmtId="0">
      <sharedItems containsBlank="1" count="6">
        <m/>
        <s v="Relevages"/>
        <s v="S/Réseau"/>
        <s v="Collectes"/>
        <s v="Retour"/>
        <s v=""/>
      </sharedItems>
    </cacheField>
    <cacheField name="Durée" numFmtId="0">
      <sharedItems containsDate="1" containsBlank="1" containsMixedTypes="1" minDate="1899-12-30T00:00:00" maxDate="1899-12-30T00:3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m/>
  </r>
  <r>
    <x v="1"/>
    <d v="1899-12-30T00:30:00"/>
  </r>
  <r>
    <x v="0"/>
    <s v=""/>
  </r>
  <r>
    <x v="2"/>
    <d v="1899-12-30T00:00:00"/>
  </r>
  <r>
    <x v="0"/>
    <s v=""/>
  </r>
  <r>
    <x v="1"/>
    <d v="1899-12-30T00:05:00"/>
  </r>
  <r>
    <x v="0"/>
    <m/>
  </r>
  <r>
    <x v="3"/>
    <d v="1899-12-30T00:10:00"/>
  </r>
  <r>
    <x v="0"/>
    <m/>
  </r>
  <r>
    <x v="3"/>
    <d v="1899-12-30T00:08:00"/>
  </r>
  <r>
    <x v="0"/>
    <m/>
  </r>
  <r>
    <x v="3"/>
    <d v="1899-12-30T00:12:00"/>
  </r>
  <r>
    <x v="0"/>
    <m/>
  </r>
  <r>
    <x v="3"/>
    <d v="1899-12-30T00:05:00"/>
  </r>
  <r>
    <x v="0"/>
    <m/>
  </r>
  <r>
    <x v="1"/>
    <d v="1899-12-30T00:05:00"/>
  </r>
  <r>
    <x v="0"/>
    <m/>
  </r>
  <r>
    <x v="3"/>
    <d v="1899-12-30T00:05:00"/>
  </r>
  <r>
    <x v="0"/>
    <m/>
  </r>
  <r>
    <x v="3"/>
    <d v="1899-12-30T00:05:00"/>
  </r>
  <r>
    <x v="0"/>
    <m/>
  </r>
  <r>
    <x v="2"/>
    <d v="1899-12-30T00:00:00"/>
  </r>
  <r>
    <x v="0"/>
    <m/>
  </r>
  <r>
    <x v="2"/>
    <d v="1899-12-30T00:00:00"/>
  </r>
  <r>
    <x v="0"/>
    <m/>
  </r>
  <r>
    <x v="2"/>
    <d v="1899-12-30T00:05:00"/>
  </r>
  <r>
    <x v="0"/>
    <m/>
  </r>
  <r>
    <x v="2"/>
    <d v="1899-12-30T00:00:00"/>
  </r>
  <r>
    <x v="0"/>
    <m/>
  </r>
  <r>
    <x v="3"/>
    <d v="1899-12-30T00:10:00"/>
  </r>
  <r>
    <x v="0"/>
    <m/>
  </r>
  <r>
    <x v="3"/>
    <d v="1899-12-30T00:25:00"/>
  </r>
  <r>
    <x v="0"/>
    <m/>
  </r>
  <r>
    <x v="4"/>
    <d v="1899-12-30T00:20:00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R11:T16" firstHeaderRow="0" firstDataRow="1" firstDataCol="1"/>
  <pivotFields count="2">
    <pivotField axis="axisRow" compact="0" outline="0" showAll="0">
      <items count="7">
        <item h="1" x="5"/>
        <item x="3"/>
        <item x="1"/>
        <item x="4"/>
        <item x="2"/>
        <item h="1" x="0"/>
        <item t="default"/>
      </items>
    </pivotField>
    <pivotField dataField="1" compact="0" outline="0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4"/>
  </dataFields>
  <formats count="7">
    <format dxfId="34">
      <pivotArea outline="0" collapsedLevelsAreSubtotals="1" fieldPosition="0"/>
    </format>
    <format dxfId="33">
      <pivotArea dataOnly="0" labelOnly="1" outline="0" fieldPosition="0">
        <references count="1">
          <reference field="0" count="0"/>
        </references>
      </pivotArea>
    </format>
    <format dxfId="32">
      <pivotArea dataOnly="0" labelOnly="1" grandRow="1" outline="0" fieldPosition="0"/>
    </format>
    <format dxfId="31">
      <pivotArea outline="0" collapsedLevelsAreSubtotals="1" fieldPosition="0"/>
    </format>
    <format dxfId="30">
      <pivotArea dataOnly="0" labelOnly="1" outline="0" fieldPosition="0">
        <references count="1">
          <reference field="0" count="0"/>
        </references>
      </pivotArea>
    </format>
    <format dxfId="29">
      <pivotArea dataOnly="0" labelOnly="1" grandRow="1" outline="0" fieldPosition="0"/>
    </format>
    <format dxfId="2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FF"/>
  </sheetPr>
  <dimension ref="A1:D30"/>
  <sheetViews>
    <sheetView workbookViewId="0">
      <selection sqref="A1:A10"/>
    </sheetView>
  </sheetViews>
  <sheetFormatPr baseColWidth="10" defaultRowHeight="15" x14ac:dyDescent="0.25"/>
  <cols>
    <col min="1" max="1" width="16.7109375" bestFit="1" customWidth="1"/>
    <col min="2" max="2" width="11.42578125" style="1"/>
  </cols>
  <sheetData>
    <row r="1" spans="1:4" ht="14.45" x14ac:dyDescent="0.3">
      <c r="A1" t="s">
        <v>7</v>
      </c>
      <c r="B1" s="1" t="s">
        <v>16</v>
      </c>
    </row>
    <row r="2" spans="1:4" x14ac:dyDescent="0.25">
      <c r="B2" s="1" t="s">
        <v>17</v>
      </c>
    </row>
    <row r="3" spans="1:4" x14ac:dyDescent="0.25">
      <c r="A3" t="s">
        <v>6</v>
      </c>
      <c r="B3" s="1" t="s">
        <v>18</v>
      </c>
      <c r="D3" s="44" t="s">
        <v>12</v>
      </c>
    </row>
    <row r="4" spans="1:4" x14ac:dyDescent="0.25">
      <c r="A4" t="s">
        <v>4</v>
      </c>
      <c r="B4" s="1" t="s">
        <v>19</v>
      </c>
    </row>
    <row r="5" spans="1:4" ht="14.45" x14ac:dyDescent="0.3">
      <c r="A5" t="s">
        <v>8</v>
      </c>
      <c r="B5" s="1" t="s">
        <v>20</v>
      </c>
    </row>
    <row r="6" spans="1:4" ht="14.45" x14ac:dyDescent="0.3">
      <c r="A6" t="s">
        <v>5</v>
      </c>
      <c r="B6" s="1" t="s">
        <v>21</v>
      </c>
    </row>
    <row r="7" spans="1:4" x14ac:dyDescent="0.25">
      <c r="A7" t="s">
        <v>13</v>
      </c>
      <c r="B7" s="1" t="s">
        <v>22</v>
      </c>
    </row>
    <row r="8" spans="1:4" x14ac:dyDescent="0.25">
      <c r="A8" t="s">
        <v>14</v>
      </c>
      <c r="B8" s="1" t="s">
        <v>23</v>
      </c>
    </row>
    <row r="9" spans="1:4" x14ac:dyDescent="0.25">
      <c r="A9" t="s">
        <v>64</v>
      </c>
      <c r="B9" s="1" t="s">
        <v>24</v>
      </c>
    </row>
    <row r="10" spans="1:4" x14ac:dyDescent="0.25">
      <c r="A10" t="s">
        <v>68</v>
      </c>
      <c r="B10" s="1" t="s">
        <v>25</v>
      </c>
    </row>
    <row r="11" spans="1:4" x14ac:dyDescent="0.25">
      <c r="B11" s="1" t="s">
        <v>26</v>
      </c>
    </row>
    <row r="12" spans="1:4" x14ac:dyDescent="0.25">
      <c r="B12" s="1" t="s">
        <v>27</v>
      </c>
    </row>
    <row r="13" spans="1:4" x14ac:dyDescent="0.25">
      <c r="B13" s="1" t="s">
        <v>28</v>
      </c>
    </row>
    <row r="14" spans="1:4" x14ac:dyDescent="0.25">
      <c r="B14" s="1" t="s">
        <v>29</v>
      </c>
    </row>
    <row r="15" spans="1:4" x14ac:dyDescent="0.25">
      <c r="B15" s="1" t="s">
        <v>30</v>
      </c>
    </row>
    <row r="16" spans="1:4" x14ac:dyDescent="0.25">
      <c r="B16" s="1" t="s">
        <v>31</v>
      </c>
    </row>
    <row r="17" spans="2:2" x14ac:dyDescent="0.25">
      <c r="B17" s="1" t="s">
        <v>32</v>
      </c>
    </row>
    <row r="18" spans="2:2" x14ac:dyDescent="0.25">
      <c r="B18" s="1" t="s">
        <v>33</v>
      </c>
    </row>
    <row r="19" spans="2:2" x14ac:dyDescent="0.25">
      <c r="B19" s="1" t="s">
        <v>34</v>
      </c>
    </row>
    <row r="20" spans="2:2" x14ac:dyDescent="0.25">
      <c r="B20" s="1" t="s">
        <v>35</v>
      </c>
    </row>
    <row r="21" spans="2:2" x14ac:dyDescent="0.25">
      <c r="B21" s="1" t="s">
        <v>36</v>
      </c>
    </row>
    <row r="22" spans="2:2" x14ac:dyDescent="0.25">
      <c r="B22" s="1" t="s">
        <v>37</v>
      </c>
    </row>
    <row r="23" spans="2:2" x14ac:dyDescent="0.25">
      <c r="B23" s="1" t="s">
        <v>38</v>
      </c>
    </row>
    <row r="24" spans="2:2" x14ac:dyDescent="0.25">
      <c r="B24" s="1" t="s">
        <v>39</v>
      </c>
    </row>
    <row r="25" spans="2:2" x14ac:dyDescent="0.25">
      <c r="B25" s="1" t="s">
        <v>40</v>
      </c>
    </row>
    <row r="26" spans="2:2" x14ac:dyDescent="0.25">
      <c r="B26" s="1" t="s">
        <v>41</v>
      </c>
    </row>
    <row r="27" spans="2:2" x14ac:dyDescent="0.25">
      <c r="B27" s="1" t="s">
        <v>42</v>
      </c>
    </row>
    <row r="28" spans="2:2" x14ac:dyDescent="0.25">
      <c r="B28" s="1" t="s">
        <v>43</v>
      </c>
    </row>
    <row r="29" spans="2:2" x14ac:dyDescent="0.25">
      <c r="B29" s="1" t="s">
        <v>44</v>
      </c>
    </row>
    <row r="30" spans="2:2" x14ac:dyDescent="0.25">
      <c r="B30" s="1" t="s">
        <v>45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FF"/>
  </sheetPr>
  <dimension ref="A1:E13"/>
  <sheetViews>
    <sheetView zoomScaleNormal="100" workbookViewId="0"/>
  </sheetViews>
  <sheetFormatPr baseColWidth="10" defaultRowHeight="15" x14ac:dyDescent="0.25"/>
  <sheetData>
    <row r="1" spans="1:5" x14ac:dyDescent="0.25">
      <c r="A1" s="59"/>
      <c r="B1" s="60"/>
      <c r="C1" s="60"/>
      <c r="D1" s="60"/>
      <c r="E1" s="61"/>
    </row>
    <row r="2" spans="1:5" x14ac:dyDescent="0.25">
      <c r="A2" s="62"/>
      <c r="B2" s="63"/>
      <c r="C2" s="63"/>
      <c r="D2" s="63"/>
      <c r="E2" s="64"/>
    </row>
    <row r="3" spans="1:5" x14ac:dyDescent="0.25">
      <c r="A3" s="62"/>
      <c r="B3" s="63"/>
      <c r="C3" s="63"/>
      <c r="D3" s="63"/>
      <c r="E3" s="64"/>
    </row>
    <row r="4" spans="1:5" x14ac:dyDescent="0.25">
      <c r="A4" s="62"/>
      <c r="B4" s="63"/>
      <c r="C4" s="63"/>
      <c r="D4" s="63"/>
      <c r="E4" s="64"/>
    </row>
    <row r="5" spans="1:5" x14ac:dyDescent="0.25">
      <c r="A5" s="62"/>
      <c r="B5" s="63"/>
      <c r="C5" s="63"/>
      <c r="D5" s="63"/>
      <c r="E5" s="64"/>
    </row>
    <row r="6" spans="1:5" x14ac:dyDescent="0.25">
      <c r="A6" s="62"/>
      <c r="B6" s="63"/>
      <c r="C6" s="63"/>
      <c r="D6" s="63"/>
      <c r="E6" s="64"/>
    </row>
    <row r="7" spans="1:5" x14ac:dyDescent="0.25">
      <c r="A7" s="62"/>
      <c r="B7" s="63"/>
      <c r="C7" s="63"/>
      <c r="D7" s="63"/>
      <c r="E7" s="64"/>
    </row>
    <row r="8" spans="1:5" x14ac:dyDescent="0.25">
      <c r="A8" s="62"/>
      <c r="B8" s="63"/>
      <c r="C8" s="63"/>
      <c r="D8" s="63"/>
      <c r="E8" s="64"/>
    </row>
    <row r="9" spans="1:5" x14ac:dyDescent="0.25">
      <c r="A9" s="62"/>
      <c r="B9" s="63"/>
      <c r="C9" s="63"/>
      <c r="D9" s="63"/>
      <c r="E9" s="64"/>
    </row>
    <row r="10" spans="1:5" x14ac:dyDescent="0.25">
      <c r="A10" s="62"/>
      <c r="B10" s="63"/>
      <c r="C10" s="63"/>
      <c r="D10" s="63"/>
      <c r="E10" s="64"/>
    </row>
    <row r="11" spans="1:5" x14ac:dyDescent="0.25">
      <c r="A11" s="62"/>
      <c r="B11" s="63"/>
      <c r="C11" s="63"/>
      <c r="D11" s="63"/>
      <c r="E11" s="64"/>
    </row>
    <row r="12" spans="1:5" x14ac:dyDescent="0.25">
      <c r="A12" s="62"/>
      <c r="B12" s="63"/>
      <c r="C12" s="63"/>
      <c r="D12" s="63"/>
      <c r="E12" s="64"/>
    </row>
    <row r="13" spans="1:5" ht="15.75" thickBot="1" x14ac:dyDescent="0.3">
      <c r="A13" s="65"/>
      <c r="B13" s="66"/>
      <c r="C13" s="66"/>
      <c r="D13" s="66"/>
      <c r="E13" s="67"/>
    </row>
  </sheetData>
  <pageMargins left="0.7" right="0.7" top="0.75" bottom="0.75" header="0.3" footer="0.3"/>
  <pageSetup paperSize="9" orientation="portrait" horizontalDpi="4294967294" verticalDpi="4294967294" r:id="rId1"/>
  <headerFooter>
    <oddHeader>&amp;C&amp;G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3</xdr:row>
                    <xdr:rowOff>133350</xdr:rowOff>
                  </from>
                  <to>
                    <xdr:col>3</xdr:col>
                    <xdr:colOff>495300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7</xdr:row>
                    <xdr:rowOff>0</xdr:rowOff>
                  </from>
                  <to>
                    <xdr:col>3</xdr:col>
                    <xdr:colOff>495300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CDDC"/>
  </sheetPr>
  <dimension ref="A1:W71"/>
  <sheetViews>
    <sheetView tabSelected="1" zoomScaleNormal="100" workbookViewId="0">
      <selection activeCell="V7" sqref="V7:W31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12.5703125" customWidth="1"/>
    <col min="19" max="19" width="9.42578125" customWidth="1"/>
    <col min="20" max="20" width="7.85546875" customWidth="1"/>
    <col min="22" max="22" width="12.5703125" bestFit="1" customWidth="1"/>
  </cols>
  <sheetData>
    <row r="1" spans="1:23" ht="28.5" customHeight="1" x14ac:dyDescent="0.25">
      <c r="A1" s="36" t="s">
        <v>72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3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3" ht="22.5" customHeight="1" x14ac:dyDescent="0.25">
      <c r="A3" s="41"/>
      <c r="B3" s="74" t="s">
        <v>15</v>
      </c>
      <c r="C3" s="74"/>
      <c r="D3" s="74"/>
      <c r="E3" s="45"/>
      <c r="F3" s="76" t="s">
        <v>10</v>
      </c>
      <c r="G3" s="9"/>
      <c r="H3" s="74" t="s">
        <v>11</v>
      </c>
      <c r="I3" s="74"/>
      <c r="J3" s="74"/>
      <c r="K3" s="6"/>
      <c r="M3" s="48">
        <v>1</v>
      </c>
      <c r="N3" s="47" t="str">
        <f>IF(M3=2,"Samedi","Semaine")</f>
        <v>Semaine</v>
      </c>
    </row>
    <row r="4" spans="1:23" ht="22.5" customHeight="1" thickBot="1" x14ac:dyDescent="0.4">
      <c r="A4" s="41" t="s">
        <v>9</v>
      </c>
      <c r="B4" s="75"/>
      <c r="C4" s="75"/>
      <c r="D4" s="75"/>
      <c r="E4" s="45"/>
      <c r="F4" s="77"/>
      <c r="G4" s="43"/>
      <c r="H4" s="75"/>
      <c r="I4" s="75"/>
      <c r="J4" s="75"/>
      <c r="K4" s="6"/>
    </row>
    <row r="5" spans="1:23" ht="30" customHeight="1" thickTop="1" x14ac:dyDescent="0.25">
      <c r="A5" s="34"/>
      <c r="B5" s="78" t="s">
        <v>32</v>
      </c>
      <c r="C5" s="79"/>
      <c r="D5" s="80"/>
      <c r="E5" s="6"/>
      <c r="F5" s="73" t="s">
        <v>65</v>
      </c>
      <c r="G5" s="9"/>
      <c r="H5" s="78" t="s">
        <v>66</v>
      </c>
      <c r="I5" s="79"/>
      <c r="J5" s="80"/>
      <c r="K5" s="6"/>
    </row>
    <row r="6" spans="1:23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0"/>
      <c r="S6" s="50"/>
    </row>
    <row r="7" spans="1:23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47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  <c r="R7" s="52" t="str">
        <f>B5</f>
        <v>PT 17</v>
      </c>
      <c r="S7" s="52" t="str">
        <f>H5</f>
        <v>MARTIN</v>
      </c>
      <c r="V7" s="68" t="str">
        <f t="shared" ref="V7:V10" si="0">IF(R7="","",R7)</f>
        <v>PT 17</v>
      </c>
      <c r="W7" s="69" t="str">
        <f>IF(S7="","",S7)</f>
        <v>MARTIN</v>
      </c>
    </row>
    <row r="8" spans="1:23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51"/>
      <c r="S8" s="51"/>
      <c r="V8" s="70" t="str">
        <f t="shared" si="0"/>
        <v/>
      </c>
      <c r="W8" s="71" t="str">
        <f t="shared" ref="W8:W11" si="1">IF(T8="","",T8)</f>
        <v/>
      </c>
    </row>
    <row r="9" spans="1:23" s="23" customFormat="1" ht="19.5" customHeight="1" thickBot="1" x14ac:dyDescent="0.3">
      <c r="A9" s="37"/>
      <c r="B9" s="16"/>
      <c r="C9" s="17"/>
      <c r="D9" s="18"/>
      <c r="E9" s="19"/>
      <c r="F9" s="27" t="s">
        <v>46</v>
      </c>
      <c r="G9" s="20"/>
      <c r="H9" s="28">
        <v>0.59375</v>
      </c>
      <c r="I9" s="21"/>
      <c r="J9" s="18"/>
      <c r="K9" s="22"/>
      <c r="M9" s="54" t="s">
        <v>67</v>
      </c>
      <c r="N9" s="54" t="s">
        <v>2</v>
      </c>
      <c r="R9" s="52" t="str">
        <f>F5</f>
        <v>test</v>
      </c>
      <c r="S9" s="53" t="str">
        <f>N3</f>
        <v>Semaine</v>
      </c>
      <c r="V9" s="70" t="str">
        <f t="shared" si="0"/>
        <v>test</v>
      </c>
      <c r="W9" s="71" t="str">
        <f>IF(S9="","",S9)</f>
        <v>Semaine</v>
      </c>
    </row>
    <row r="10" spans="1:23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  <c r="V10" s="70" t="str">
        <f t="shared" si="0"/>
        <v/>
      </c>
      <c r="W10" s="71" t="str">
        <f t="shared" si="1"/>
        <v/>
      </c>
    </row>
    <row r="11" spans="1:23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52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2">IF(M11="","",B11)</f>
        <v>2.0833333333333332E-2</v>
      </c>
      <c r="P11" s="49">
        <f>IF(H9="","",H9+B11)</f>
        <v>0.61458333333333337</v>
      </c>
      <c r="R11" s="57" t="s">
        <v>67</v>
      </c>
      <c r="S11" t="s">
        <v>69</v>
      </c>
      <c r="T11" t="s">
        <v>70</v>
      </c>
      <c r="V11" s="70" t="str">
        <f>IF(R11="","",R11)</f>
        <v>Types</v>
      </c>
      <c r="W11" s="71" t="str">
        <f t="shared" si="1"/>
        <v>Σ Durée</v>
      </c>
    </row>
    <row r="12" spans="1:23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2"/>
        <v/>
      </c>
      <c r="P12" s="49" t="str">
        <f t="shared" ref="P12" si="3">IF(H10="","",H10+B12)</f>
        <v/>
      </c>
      <c r="R12" s="2" t="s">
        <v>6</v>
      </c>
      <c r="S12" s="58">
        <v>8</v>
      </c>
      <c r="T12" s="55">
        <v>5.5555555555555559E-2</v>
      </c>
      <c r="V12" s="70" t="str">
        <f>IF(R12="","",R12)</f>
        <v>Collectes</v>
      </c>
      <c r="W12" s="71">
        <f>IF(T12="","",T12)</f>
        <v>5.5555555555555559E-2</v>
      </c>
    </row>
    <row r="13" spans="1:23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59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2"/>
        <v>0</v>
      </c>
      <c r="P13" s="49">
        <f>IF(B13="","",P11+B13)</f>
        <v>0.61458333333333337</v>
      </c>
      <c r="R13" s="2" t="s">
        <v>8</v>
      </c>
      <c r="S13" s="58">
        <v>3</v>
      </c>
      <c r="T13" s="55">
        <v>2.7777777777777776E-2</v>
      </c>
      <c r="V13" s="70" t="str">
        <f t="shared" ref="V13:V31" si="4">IF(R13="","",R13)</f>
        <v>Relevages</v>
      </c>
      <c r="W13" s="71">
        <f t="shared" ref="W13:W31" si="5">IF(T13="","",T13)</f>
        <v>2.7777777777777776E-2</v>
      </c>
    </row>
    <row r="14" spans="1:23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2"/>
        <v/>
      </c>
      <c r="P14" s="49" t="str">
        <f t="shared" ref="P14:P71" si="6">IF(B14="","",P12+B14)</f>
        <v/>
      </c>
      <c r="R14" s="2" t="s">
        <v>64</v>
      </c>
      <c r="S14" s="58">
        <v>1</v>
      </c>
      <c r="T14" s="55">
        <v>1.3888888888888888E-2</v>
      </c>
      <c r="V14" s="70" t="str">
        <f t="shared" si="4"/>
        <v>Retour</v>
      </c>
      <c r="W14" s="71">
        <f t="shared" si="5"/>
        <v>1.3888888888888888E-2</v>
      </c>
    </row>
    <row r="15" spans="1:23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55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2"/>
        <v>3.472222222222222E-3</v>
      </c>
      <c r="P15" s="49">
        <f t="shared" si="6"/>
        <v>0.61805555555555558</v>
      </c>
      <c r="R15" s="2" t="s">
        <v>4</v>
      </c>
      <c r="S15" s="58">
        <v>5</v>
      </c>
      <c r="T15" s="55">
        <v>3.472222222222222E-3</v>
      </c>
      <c r="V15" s="70" t="str">
        <f t="shared" si="4"/>
        <v>S/Réseau</v>
      </c>
      <c r="W15" s="71">
        <f t="shared" si="5"/>
        <v>3.472222222222222E-3</v>
      </c>
    </row>
    <row r="16" spans="1:23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49" t="str">
        <f t="shared" si="6"/>
        <v/>
      </c>
      <c r="R16" s="2" t="s">
        <v>71</v>
      </c>
      <c r="S16" s="58">
        <v>17</v>
      </c>
      <c r="T16" s="55">
        <v>0.10069444444444446</v>
      </c>
      <c r="V16" s="70" t="str">
        <f t="shared" si="4"/>
        <v>Total général</v>
      </c>
      <c r="W16" s="71">
        <f t="shared" si="5"/>
        <v>0.10069444444444446</v>
      </c>
    </row>
    <row r="17" spans="1:23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48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7">IF(M17="","",B17)</f>
        <v>6.9444444444444441E-3</v>
      </c>
      <c r="P17" s="49">
        <f t="shared" si="6"/>
        <v>0.625</v>
      </c>
      <c r="R17" s="2"/>
      <c r="S17" s="47"/>
      <c r="T17" s="47"/>
      <c r="V17" s="70" t="str">
        <f t="shared" si="4"/>
        <v/>
      </c>
      <c r="W17" s="71" t="str">
        <f t="shared" si="5"/>
        <v/>
      </c>
    </row>
    <row r="18" spans="1:23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49" t="str">
        <f t="shared" si="6"/>
        <v/>
      </c>
      <c r="R18" s="2"/>
      <c r="S18" s="47"/>
      <c r="T18" s="47"/>
      <c r="V18" s="70" t="str">
        <f t="shared" si="4"/>
        <v/>
      </c>
      <c r="W18" s="71" t="str">
        <f t="shared" si="5"/>
        <v/>
      </c>
    </row>
    <row r="19" spans="1:23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49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8">IF(M19="","",B19)</f>
        <v>5.5555555555555558E-3</v>
      </c>
      <c r="P19" s="49">
        <f t="shared" si="6"/>
        <v>0.63055555555555554</v>
      </c>
      <c r="R19" s="2"/>
      <c r="S19" s="47"/>
      <c r="T19" s="47"/>
      <c r="V19" s="70" t="str">
        <f t="shared" si="4"/>
        <v/>
      </c>
      <c r="W19" s="71" t="str">
        <f t="shared" si="5"/>
        <v/>
      </c>
    </row>
    <row r="20" spans="1:23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6"/>
      <c r="P20" s="49" t="str">
        <f t="shared" si="6"/>
        <v/>
      </c>
      <c r="R20" s="2"/>
      <c r="S20" s="47"/>
      <c r="T20" s="47"/>
      <c r="V20" s="70" t="str">
        <f t="shared" si="4"/>
        <v/>
      </c>
      <c r="W20" s="71" t="str">
        <f t="shared" si="5"/>
        <v/>
      </c>
    </row>
    <row r="21" spans="1:23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50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9">IF(M21="","",B21)</f>
        <v>8.3333333333333332E-3</v>
      </c>
      <c r="P21" s="49">
        <f t="shared" si="6"/>
        <v>0.63888888888888884</v>
      </c>
      <c r="R21" s="2"/>
      <c r="S21" s="47"/>
      <c r="T21" s="47"/>
      <c r="V21" s="70" t="str">
        <f t="shared" si="4"/>
        <v/>
      </c>
      <c r="W21" s="71" t="str">
        <f t="shared" si="5"/>
        <v/>
      </c>
    </row>
    <row r="22" spans="1:23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49" t="str">
        <f t="shared" si="6"/>
        <v/>
      </c>
      <c r="R22" s="2"/>
      <c r="S22" s="47"/>
      <c r="T22" s="47"/>
      <c r="V22" s="70" t="str">
        <f t="shared" si="4"/>
        <v/>
      </c>
      <c r="W22" s="71" t="str">
        <f t="shared" si="5"/>
        <v/>
      </c>
    </row>
    <row r="23" spans="1:23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51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10">IF(M23="","",B23)</f>
        <v>3.472222222222222E-3</v>
      </c>
      <c r="P23" s="49">
        <f t="shared" si="6"/>
        <v>0.64236111111111105</v>
      </c>
      <c r="R23" s="2"/>
      <c r="S23" s="47"/>
      <c r="T23" s="47"/>
      <c r="V23" s="70" t="str">
        <f t="shared" si="4"/>
        <v/>
      </c>
      <c r="W23" s="71" t="str">
        <f t="shared" si="5"/>
        <v/>
      </c>
    </row>
    <row r="24" spans="1:23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49" t="str">
        <f t="shared" si="6"/>
        <v/>
      </c>
      <c r="R24" s="2"/>
      <c r="S24" s="47"/>
      <c r="T24" s="47"/>
      <c r="V24" s="70" t="str">
        <f t="shared" si="4"/>
        <v/>
      </c>
      <c r="W24" s="71" t="str">
        <f t="shared" si="5"/>
        <v/>
      </c>
    </row>
    <row r="25" spans="1:23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53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11">IF(M25="","",B25)</f>
        <v>3.472222222222222E-3</v>
      </c>
      <c r="P25" s="49">
        <f t="shared" si="6"/>
        <v>0.64583333333333326</v>
      </c>
      <c r="R25" s="2"/>
      <c r="S25" s="47"/>
      <c r="T25" s="47"/>
      <c r="V25" s="70" t="str">
        <f t="shared" si="4"/>
        <v/>
      </c>
      <c r="W25" s="71" t="str">
        <f t="shared" si="5"/>
        <v/>
      </c>
    </row>
    <row r="26" spans="1:23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49" t="str">
        <f t="shared" si="6"/>
        <v/>
      </c>
      <c r="R26" s="2"/>
      <c r="S26" s="47"/>
      <c r="T26" s="47"/>
      <c r="V26" s="70" t="str">
        <f t="shared" si="4"/>
        <v/>
      </c>
      <c r="W26" s="71" t="str">
        <f t="shared" si="5"/>
        <v/>
      </c>
    </row>
    <row r="27" spans="1:23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54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12">IF(M27="","",B27)</f>
        <v>3.472222222222222E-3</v>
      </c>
      <c r="P27" s="49">
        <f t="shared" si="6"/>
        <v>0.64930555555555547</v>
      </c>
      <c r="R27" s="2"/>
      <c r="S27" s="47"/>
      <c r="T27" s="47"/>
      <c r="V27" s="70" t="str">
        <f t="shared" si="4"/>
        <v/>
      </c>
      <c r="W27" s="71" t="str">
        <f t="shared" si="5"/>
        <v/>
      </c>
    </row>
    <row r="28" spans="1:23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49" t="str">
        <f t="shared" si="6"/>
        <v/>
      </c>
      <c r="R28" s="2"/>
      <c r="S28" s="47"/>
      <c r="T28" s="47"/>
      <c r="V28" s="70" t="str">
        <f t="shared" si="4"/>
        <v/>
      </c>
      <c r="W28" s="71" t="str">
        <f t="shared" si="5"/>
        <v/>
      </c>
    </row>
    <row r="29" spans="1:23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56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13">IF(M29="","",B29)</f>
        <v>3.472222222222222E-3</v>
      </c>
      <c r="P29" s="49">
        <f t="shared" si="6"/>
        <v>0.65277777777777768</v>
      </c>
      <c r="R29" s="2"/>
      <c r="S29" s="47"/>
      <c r="T29" s="47"/>
      <c r="V29" s="70" t="str">
        <f t="shared" si="4"/>
        <v/>
      </c>
      <c r="W29" s="71" t="str">
        <f t="shared" si="5"/>
        <v/>
      </c>
    </row>
    <row r="30" spans="1:23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49" t="str">
        <f t="shared" si="6"/>
        <v/>
      </c>
      <c r="R30" s="2"/>
      <c r="S30" s="47"/>
      <c r="T30" s="47"/>
      <c r="V30" s="70" t="str">
        <f t="shared" si="4"/>
        <v/>
      </c>
      <c r="W30" s="71" t="str">
        <f t="shared" si="5"/>
        <v/>
      </c>
    </row>
    <row r="31" spans="1:23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57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>S/Réseau</v>
      </c>
      <c r="N31" s="31">
        <f t="shared" ref="N31" si="14">IF(M31="","",B31)</f>
        <v>0</v>
      </c>
      <c r="P31" s="49">
        <f t="shared" si="6"/>
        <v>0.65277777777777768</v>
      </c>
      <c r="R31" s="2"/>
      <c r="S31" s="47"/>
      <c r="T31" s="47"/>
      <c r="V31" s="81" t="str">
        <f t="shared" si="4"/>
        <v/>
      </c>
      <c r="W31" s="72" t="str">
        <f t="shared" si="5"/>
        <v/>
      </c>
    </row>
    <row r="32" spans="1:23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49" t="str">
        <f t="shared" si="6"/>
        <v/>
      </c>
      <c r="R32" s="2"/>
      <c r="S32" s="47"/>
      <c r="T32" s="47"/>
    </row>
    <row r="33" spans="1:20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58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>S/Réseau</v>
      </c>
      <c r="N33" s="31">
        <f t="shared" ref="N33" si="15">IF(M33="","",B33)</f>
        <v>0</v>
      </c>
      <c r="P33" s="49">
        <f t="shared" si="6"/>
        <v>0.65277777777777768</v>
      </c>
      <c r="R33" s="2"/>
      <c r="S33" s="47"/>
      <c r="T33" s="47"/>
    </row>
    <row r="34" spans="1:20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49" t="str">
        <f t="shared" si="6"/>
        <v/>
      </c>
      <c r="R34" s="2"/>
      <c r="S34" s="47"/>
      <c r="T34" s="47"/>
    </row>
    <row r="35" spans="1:20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60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>S/Réseau</v>
      </c>
      <c r="N35" s="31">
        <f t="shared" ref="N35" si="16">IF(M35="","",B35)</f>
        <v>3.472222222222222E-3</v>
      </c>
      <c r="P35" s="49">
        <f t="shared" si="6"/>
        <v>0.65624999999999989</v>
      </c>
      <c r="R35" s="2"/>
      <c r="S35" s="47"/>
      <c r="T35" s="47"/>
    </row>
    <row r="36" spans="1:20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49" t="str">
        <f t="shared" si="6"/>
        <v/>
      </c>
      <c r="R36" s="2"/>
      <c r="S36" s="47"/>
      <c r="T36" s="47"/>
    </row>
    <row r="37" spans="1:20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61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>S/Réseau</v>
      </c>
      <c r="N37" s="31">
        <f t="shared" ref="N37" si="17">IF(M37="","",B37)</f>
        <v>0</v>
      </c>
      <c r="P37" s="49">
        <f t="shared" si="6"/>
        <v>0.65624999999999989</v>
      </c>
      <c r="R37" s="2"/>
      <c r="S37" s="47"/>
      <c r="T37" s="47"/>
    </row>
    <row r="38" spans="1:20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49" t="str">
        <f t="shared" si="6"/>
        <v/>
      </c>
      <c r="R38" s="2"/>
      <c r="S38" s="47"/>
      <c r="T38" s="47"/>
    </row>
    <row r="39" spans="1:20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62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>Collectes</v>
      </c>
      <c r="N39" s="31">
        <f t="shared" ref="N39" si="18">IF(M39="","",B39)</f>
        <v>6.9444444444444441E-3</v>
      </c>
      <c r="P39" s="49">
        <f t="shared" si="6"/>
        <v>0.66319444444444431</v>
      </c>
      <c r="R39" s="2"/>
      <c r="S39" s="47"/>
      <c r="T39" s="47"/>
    </row>
    <row r="40" spans="1:20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49" t="str">
        <f t="shared" si="6"/>
        <v/>
      </c>
      <c r="R40" s="2"/>
      <c r="S40" s="47"/>
      <c r="T40" s="47"/>
    </row>
    <row r="41" spans="1:20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63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>Collectes</v>
      </c>
      <c r="N41" s="31">
        <f t="shared" ref="N41" si="19">IF(M41="","",B41)</f>
        <v>1.7361111111111112E-2</v>
      </c>
      <c r="P41" s="49">
        <f t="shared" si="6"/>
        <v>0.68055555555555547</v>
      </c>
      <c r="R41" s="2"/>
      <c r="S41" s="47"/>
      <c r="T41" s="47"/>
    </row>
    <row r="42" spans="1:20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49" t="str">
        <f t="shared" si="6"/>
        <v/>
      </c>
      <c r="R42" s="2"/>
      <c r="S42" s="47"/>
      <c r="T42" s="47"/>
    </row>
    <row r="43" spans="1:20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46</v>
      </c>
      <c r="G43" s="19"/>
      <c r="H43" s="26">
        <f>IF(D43="","",IF(B43=0,D43,D43+($A$6*2)))</f>
        <v>0.69513888888888875</v>
      </c>
      <c r="I43" s="19"/>
      <c r="J43" s="29" t="s">
        <v>64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>Retour</v>
      </c>
      <c r="N43" s="31">
        <f t="shared" ref="N43" si="20">IF(M43="","",B43)</f>
        <v>1.3888888888888888E-2</v>
      </c>
      <c r="P43" s="49">
        <f t="shared" si="6"/>
        <v>0.69444444444444431</v>
      </c>
      <c r="R43" s="2"/>
      <c r="S43" s="47"/>
      <c r="T43" s="47"/>
    </row>
    <row r="44" spans="1:20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49" t="str">
        <f t="shared" si="6"/>
        <v/>
      </c>
      <c r="R44" s="2"/>
      <c r="S44" s="47"/>
      <c r="T44" s="47"/>
    </row>
    <row r="45" spans="1:20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/>
      </c>
      <c r="N45" s="31" t="str">
        <f t="shared" ref="N45" si="21">IF(M45="","",B45)</f>
        <v/>
      </c>
      <c r="P45" s="49" t="str">
        <f t="shared" si="6"/>
        <v/>
      </c>
      <c r="R45" s="2"/>
      <c r="S45" s="47"/>
      <c r="T45" s="47"/>
    </row>
    <row r="46" spans="1:20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49" t="str">
        <f t="shared" si="6"/>
        <v/>
      </c>
      <c r="R46" s="2"/>
      <c r="S46" s="47"/>
      <c r="T46" s="47"/>
    </row>
    <row r="47" spans="1:20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/>
      </c>
      <c r="N47" s="31" t="str">
        <f t="shared" ref="N47" si="22">IF(M47="","",B47)</f>
        <v/>
      </c>
      <c r="P47" s="49" t="str">
        <f t="shared" si="6"/>
        <v/>
      </c>
      <c r="R47" s="2"/>
      <c r="S47" s="47"/>
      <c r="T47" s="47"/>
    </row>
    <row r="48" spans="1:20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49" t="str">
        <f t="shared" si="6"/>
        <v/>
      </c>
      <c r="R48" s="2"/>
      <c r="S48" s="47"/>
      <c r="T48" s="47"/>
    </row>
    <row r="49" spans="1:20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2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/>
      </c>
      <c r="N49" s="56" t="str">
        <f t="shared" ref="N49" si="23">IF(M49="","",B49)</f>
        <v/>
      </c>
      <c r="P49" s="49" t="str">
        <f t="shared" si="6"/>
        <v/>
      </c>
      <c r="R49" s="2"/>
      <c r="S49" s="47"/>
      <c r="T49" s="47"/>
    </row>
    <row r="50" spans="1:20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49" t="str">
        <f t="shared" si="6"/>
        <v/>
      </c>
      <c r="R50" s="2"/>
      <c r="S50" s="47"/>
      <c r="T50" s="47"/>
    </row>
    <row r="51" spans="1:20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/>
      </c>
      <c r="N51" s="31" t="str">
        <f t="shared" ref="N51" si="24">IF(M51="","",B51)</f>
        <v/>
      </c>
      <c r="P51" s="49" t="str">
        <f t="shared" si="6"/>
        <v/>
      </c>
      <c r="R51" s="2"/>
      <c r="S51" s="47"/>
      <c r="T51" s="47"/>
    </row>
    <row r="52" spans="1:20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49" t="str">
        <f t="shared" si="6"/>
        <v/>
      </c>
      <c r="R52" s="2"/>
      <c r="S52" s="47"/>
      <c r="T52" s="47"/>
    </row>
    <row r="53" spans="1:20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5">IF(M53="","",B53)</f>
        <v/>
      </c>
      <c r="P53" s="49" t="str">
        <f t="shared" si="6"/>
        <v/>
      </c>
    </row>
    <row r="54" spans="1:20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49" t="str">
        <f t="shared" si="6"/>
        <v/>
      </c>
    </row>
    <row r="55" spans="1:20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6">IF(M55="","",B55)</f>
        <v/>
      </c>
      <c r="P55" s="49" t="str">
        <f t="shared" si="6"/>
        <v/>
      </c>
    </row>
    <row r="56" spans="1:20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49" t="str">
        <f t="shared" si="6"/>
        <v/>
      </c>
    </row>
    <row r="57" spans="1:20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7">IF(M57="","",B57)</f>
        <v/>
      </c>
      <c r="P57" s="49" t="str">
        <f t="shared" si="6"/>
        <v/>
      </c>
    </row>
    <row r="58" spans="1:20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49" t="str">
        <f t="shared" si="6"/>
        <v/>
      </c>
    </row>
    <row r="59" spans="1:20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8">IF(M59="","",B59)</f>
        <v/>
      </c>
      <c r="P59" s="49" t="str">
        <f t="shared" si="6"/>
        <v/>
      </c>
    </row>
    <row r="60" spans="1:20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49" t="str">
        <f t="shared" si="6"/>
        <v/>
      </c>
    </row>
    <row r="61" spans="1:20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9">IF(M61="","",B61)</f>
        <v/>
      </c>
      <c r="P61" s="49" t="str">
        <f t="shared" si="6"/>
        <v/>
      </c>
    </row>
    <row r="62" spans="1:20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49" t="str">
        <f t="shared" si="6"/>
        <v/>
      </c>
    </row>
    <row r="63" spans="1:20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30">IF(M63="","",B63)</f>
        <v/>
      </c>
      <c r="P63" s="49" t="str">
        <f t="shared" si="6"/>
        <v/>
      </c>
    </row>
    <row r="64" spans="1:20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49" t="str">
        <f t="shared" si="6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31">IF(M65="","",B65)</f>
        <v/>
      </c>
      <c r="P65" s="49" t="str">
        <f t="shared" si="6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49" t="str">
        <f t="shared" si="6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32">IF(M67="","",B67)</f>
        <v/>
      </c>
      <c r="P67" s="49" t="str">
        <f t="shared" si="6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49" t="str">
        <f t="shared" si="6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33">IF(M69="","",B69)</f>
        <v/>
      </c>
      <c r="P69" s="49" t="str">
        <f t="shared" si="6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49" t="str">
        <f t="shared" si="6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49" t="str">
        <f t="shared" si="6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27" priority="28" stopIfTrue="1">
      <formula>$B$13=""</formula>
    </cfRule>
  </conditionalFormatting>
  <conditionalFormatting sqref="A70:N70 A69:L69 N69">
    <cfRule type="expression" dxfId="26" priority="27">
      <formula>$B$67=""</formula>
    </cfRule>
  </conditionalFormatting>
  <conditionalFormatting sqref="A68:N68 A67:L67 N67">
    <cfRule type="expression" dxfId="25" priority="26">
      <formula>$B$65=""</formula>
    </cfRule>
  </conditionalFormatting>
  <conditionalFormatting sqref="A66:N66 A65:L65 N65">
    <cfRule type="expression" dxfId="24" priority="25">
      <formula>$B$63=""</formula>
    </cfRule>
  </conditionalFormatting>
  <conditionalFormatting sqref="A64:N64 A63:L63 N63">
    <cfRule type="expression" dxfId="23" priority="24">
      <formula>$B$61=""</formula>
    </cfRule>
  </conditionalFormatting>
  <conditionalFormatting sqref="A62:N62 A61:L61 N61">
    <cfRule type="expression" dxfId="22" priority="23">
      <formula>$B$59=""</formula>
    </cfRule>
  </conditionalFormatting>
  <conditionalFormatting sqref="A60:N60 A59:L59 N59">
    <cfRule type="expression" dxfId="21" priority="22">
      <formula>$B$57=""</formula>
    </cfRule>
  </conditionalFormatting>
  <conditionalFormatting sqref="A58:N58 A57:L57 N57">
    <cfRule type="expression" dxfId="20" priority="21">
      <formula>$B$55=""</formula>
    </cfRule>
  </conditionalFormatting>
  <conditionalFormatting sqref="A56:N56 A55:L55 N55">
    <cfRule type="expression" dxfId="19" priority="20">
      <formula>$B$53=""</formula>
    </cfRule>
  </conditionalFormatting>
  <conditionalFormatting sqref="A54:N54 A53:L53 N53">
    <cfRule type="expression" dxfId="18" priority="19">
      <formula>$B$51=""</formula>
    </cfRule>
  </conditionalFormatting>
  <conditionalFormatting sqref="A52:N52 A51:L51 N51">
    <cfRule type="expression" dxfId="17" priority="18">
      <formula>$B$49=""</formula>
    </cfRule>
  </conditionalFormatting>
  <conditionalFormatting sqref="A50:N50 A49:L49 N49">
    <cfRule type="expression" dxfId="16" priority="17">
      <formula>$B$47=""</formula>
    </cfRule>
  </conditionalFormatting>
  <conditionalFormatting sqref="A48:N48 A47:L47 N47">
    <cfRule type="expression" dxfId="15" priority="16">
      <formula>$B$45=""</formula>
    </cfRule>
  </conditionalFormatting>
  <conditionalFormatting sqref="A46:N46 A45:L45 N45">
    <cfRule type="expression" dxfId="14" priority="15">
      <formula>$B$43=""</formula>
    </cfRule>
  </conditionalFormatting>
  <conditionalFormatting sqref="A44:N44 A43:L43 N43">
    <cfRule type="expression" dxfId="13" priority="14">
      <formula>$B$41=""</formula>
    </cfRule>
  </conditionalFormatting>
  <conditionalFormatting sqref="A42:N42 A41:L41 N41">
    <cfRule type="expression" dxfId="12" priority="13">
      <formula>$B$39=""</formula>
    </cfRule>
  </conditionalFormatting>
  <conditionalFormatting sqref="A40:N40 A39:L39 N39">
    <cfRule type="expression" dxfId="11" priority="12">
      <formula>$B$37=""</formula>
    </cfRule>
  </conditionalFormatting>
  <conditionalFormatting sqref="A38:N38 A37:L37 N37">
    <cfRule type="expression" dxfId="10" priority="11">
      <formula>$B$35=""</formula>
    </cfRule>
  </conditionalFormatting>
  <conditionalFormatting sqref="A36:N36 A35:L35 N35">
    <cfRule type="expression" dxfId="9" priority="10">
      <formula>$B$33=""</formula>
    </cfRule>
  </conditionalFormatting>
  <conditionalFormatting sqref="A34:N34 A33:L33 N33">
    <cfRule type="expression" dxfId="8" priority="9">
      <formula>$B$31=""</formula>
    </cfRule>
  </conditionalFormatting>
  <conditionalFormatting sqref="A32:N32 A31:L31 N31">
    <cfRule type="expression" dxfId="7" priority="8">
      <formula>$B$29=""</formula>
    </cfRule>
  </conditionalFormatting>
  <conditionalFormatting sqref="A30:N30 A29:L29 N29">
    <cfRule type="expression" dxfId="6" priority="7">
      <formula>$B$27=""</formula>
    </cfRule>
  </conditionalFormatting>
  <conditionalFormatting sqref="A28:N28 A27:L27 N27">
    <cfRule type="expression" dxfId="5" priority="6">
      <formula>$B$25=""</formula>
    </cfRule>
  </conditionalFormatting>
  <conditionalFormatting sqref="A26:N26 A25:L25 N25">
    <cfRule type="expression" dxfId="4" priority="5">
      <formula>$B$23=""</formula>
    </cfRule>
  </conditionalFormatting>
  <conditionalFormatting sqref="A24:N24 A23:L23 N23">
    <cfRule type="expression" dxfId="3" priority="4">
      <formula>$B$21=""</formula>
    </cfRule>
  </conditionalFormatting>
  <conditionalFormatting sqref="A22:N22 A21:L21 N21">
    <cfRule type="expression" dxfId="2" priority="3">
      <formula>$B$19=""</formula>
    </cfRule>
  </conditionalFormatting>
  <conditionalFormatting sqref="A20:N20 A19:L19 N19">
    <cfRule type="expression" dxfId="1" priority="2">
      <formula>$B$17=""</formula>
    </cfRule>
  </conditionalFormatting>
  <conditionalFormatting sqref="A18:N18 A17:L17 N17">
    <cfRule type="expression" dxfId="0" priority="1">
      <formula>$B$15=""</formula>
    </cfRule>
  </conditionalFormatting>
  <dataValidations count="5">
    <dataValidation type="date" errorStyle="information" operator="notEqual" allowBlank="1" showInputMessage="1" showErrorMessage="1" errorTitle="Ordre de Saisie" error="Sélectionnez d'abord la couleur puis ensuite tapez le nom de la Course !" promptTitle="Aide :" prompt="Dans ce cadre,  vous mettez la couleur en cliquant sur le bouton de remplissage des couleurs et ensuite tapez le nom de la course &quot;9812&quot; par exemple._x000a_" sqref="F5">
      <formula1>1</formula1>
    </dataValidation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2"/>
  <ignoredErrors>
    <ignoredError sqref="W8:W9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6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7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8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9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0" name="Button 10">
              <controlPr defaultSize="0" print="0" autoFill="0" autoPict="0" macro="[0]!Pivot_Table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Remises!$A$1:$A$13</xm:f>
          </x14:formula1>
          <xm:sqref>J13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1:B25"/>
  <sheetViews>
    <sheetView workbookViewId="0">
      <selection activeCell="F30" sqref="F30"/>
    </sheetView>
  </sheetViews>
  <sheetFormatPr baseColWidth="10" defaultRowHeight="15" x14ac:dyDescent="0.25"/>
  <sheetData>
    <row r="1" spans="1:2" x14ac:dyDescent="0.25">
      <c r="A1" s="68" t="e">
        <f t="shared" ref="A1:A4" si="0">IF(#REF!="","",#REF!)</f>
        <v>#REF!</v>
      </c>
      <c r="B1" s="69" t="e">
        <f>IF(#REF!="","",#REF!)</f>
        <v>#REF!</v>
      </c>
    </row>
    <row r="2" spans="1:2" x14ac:dyDescent="0.25">
      <c r="A2" s="70" t="e">
        <f t="shared" ref="A2:A5" si="1">IF(#REF!="","",#REF!)</f>
        <v>#REF!</v>
      </c>
      <c r="B2" s="71" t="e">
        <f t="shared" ref="B2:B5" si="2">IF(#REF!="","",#REF!)</f>
        <v>#REF!</v>
      </c>
    </row>
    <row r="3" spans="1:2" x14ac:dyDescent="0.25">
      <c r="A3" s="70" t="e">
        <f t="shared" ref="A3:A6" si="3">IF(#REF!="","",#REF!)</f>
        <v>#REF!</v>
      </c>
      <c r="B3" s="71" t="e">
        <f>IF(#REF!="","",#REF!)</f>
        <v>#REF!</v>
      </c>
    </row>
    <row r="4" spans="1:2" x14ac:dyDescent="0.25">
      <c r="A4" s="70" t="e">
        <f t="shared" ref="A4:A7" si="4">IF(#REF!="","",#REF!)</f>
        <v>#REF!</v>
      </c>
      <c r="B4" s="71" t="e">
        <f t="shared" ref="B4:B7" si="5">IF(#REF!="","",#REF!)</f>
        <v>#REF!</v>
      </c>
    </row>
    <row r="5" spans="1:2" x14ac:dyDescent="0.25">
      <c r="A5" s="70" t="e">
        <f>IF(#REF!="","",#REF!)</f>
        <v>#REF!</v>
      </c>
      <c r="B5" s="71" t="e">
        <f t="shared" ref="B5:B8" si="6">IF(#REF!="","",#REF!)</f>
        <v>#REF!</v>
      </c>
    </row>
    <row r="6" spans="1:2" x14ac:dyDescent="0.25">
      <c r="A6" s="70" t="e">
        <f>IF(#REF!="","",#REF!)</f>
        <v>#REF!</v>
      </c>
      <c r="B6" s="71" t="e">
        <f>IF(#REF!="","",#REF!)</f>
        <v>#REF!</v>
      </c>
    </row>
    <row r="7" spans="1:2" x14ac:dyDescent="0.25">
      <c r="A7" s="70" t="e">
        <f t="shared" ref="A7:A25" si="7">IF(#REF!="","",#REF!)</f>
        <v>#REF!</v>
      </c>
      <c r="B7" s="71" t="e">
        <f t="shared" ref="B7:B25" si="8">IF(#REF!="","",#REF!)</f>
        <v>#REF!</v>
      </c>
    </row>
    <row r="8" spans="1:2" x14ac:dyDescent="0.25">
      <c r="A8" s="70" t="e">
        <f t="shared" ref="A8:A25" si="9">IF(#REF!="","",#REF!)</f>
        <v>#REF!</v>
      </c>
      <c r="B8" s="71" t="e">
        <f t="shared" ref="B8:B25" si="10">IF(#REF!="","",#REF!)</f>
        <v>#REF!</v>
      </c>
    </row>
    <row r="9" spans="1:2" x14ac:dyDescent="0.25">
      <c r="A9" s="70" t="e">
        <f t="shared" ref="A9:A25" si="11">IF(#REF!="","",#REF!)</f>
        <v>#REF!</v>
      </c>
      <c r="B9" s="71" t="e">
        <f t="shared" ref="B9:B25" si="12">IF(#REF!="","",#REF!)</f>
        <v>#REF!</v>
      </c>
    </row>
    <row r="10" spans="1:2" x14ac:dyDescent="0.25">
      <c r="A10" s="70" t="e">
        <f t="shared" ref="A10:A25" si="13">IF(#REF!="","",#REF!)</f>
        <v>#REF!</v>
      </c>
      <c r="B10" s="71" t="e">
        <f t="shared" ref="B10:B25" si="14">IF(#REF!="","",#REF!)</f>
        <v>#REF!</v>
      </c>
    </row>
    <row r="11" spans="1:2" x14ac:dyDescent="0.25">
      <c r="A11" s="70" t="e">
        <f t="shared" ref="A11:A25" si="15">IF(#REF!="","",#REF!)</f>
        <v>#REF!</v>
      </c>
      <c r="B11" s="71" t="e">
        <f t="shared" ref="B11:B25" si="16">IF(#REF!="","",#REF!)</f>
        <v>#REF!</v>
      </c>
    </row>
    <row r="12" spans="1:2" x14ac:dyDescent="0.25">
      <c r="A12" s="70" t="e">
        <f t="shared" ref="A12:A25" si="17">IF(#REF!="","",#REF!)</f>
        <v>#REF!</v>
      </c>
      <c r="B12" s="71" t="e">
        <f t="shared" ref="B12:B25" si="18">IF(#REF!="","",#REF!)</f>
        <v>#REF!</v>
      </c>
    </row>
    <row r="13" spans="1:2" x14ac:dyDescent="0.25">
      <c r="A13" s="70" t="e">
        <f t="shared" ref="A13:A25" si="19">IF(#REF!="","",#REF!)</f>
        <v>#REF!</v>
      </c>
      <c r="B13" s="71" t="e">
        <f t="shared" ref="B13:B25" si="20">IF(#REF!="","",#REF!)</f>
        <v>#REF!</v>
      </c>
    </row>
    <row r="14" spans="1:2" x14ac:dyDescent="0.25">
      <c r="A14" s="70" t="e">
        <f t="shared" ref="A14:A25" si="21">IF(#REF!="","",#REF!)</f>
        <v>#REF!</v>
      </c>
      <c r="B14" s="71" t="e">
        <f t="shared" ref="B14:B25" si="22">IF(#REF!="","",#REF!)</f>
        <v>#REF!</v>
      </c>
    </row>
    <row r="15" spans="1:2" x14ac:dyDescent="0.25">
      <c r="A15" s="70" t="e">
        <f t="shared" ref="A15:A25" si="23">IF(#REF!="","",#REF!)</f>
        <v>#REF!</v>
      </c>
      <c r="B15" s="71" t="e">
        <f t="shared" ref="B15:B25" si="24">IF(#REF!="","",#REF!)</f>
        <v>#REF!</v>
      </c>
    </row>
    <row r="16" spans="1:2" x14ac:dyDescent="0.25">
      <c r="A16" s="70" t="e">
        <f t="shared" ref="A16:A25" si="25">IF(#REF!="","",#REF!)</f>
        <v>#REF!</v>
      </c>
      <c r="B16" s="71" t="e">
        <f t="shared" ref="B16:B25" si="26">IF(#REF!="","",#REF!)</f>
        <v>#REF!</v>
      </c>
    </row>
    <row r="17" spans="1:2" x14ac:dyDescent="0.25">
      <c r="A17" s="70" t="e">
        <f t="shared" ref="A17:A25" si="27">IF(#REF!="","",#REF!)</f>
        <v>#REF!</v>
      </c>
      <c r="B17" s="71" t="e">
        <f t="shared" ref="B17:B25" si="28">IF(#REF!="","",#REF!)</f>
        <v>#REF!</v>
      </c>
    </row>
    <row r="18" spans="1:2" x14ac:dyDescent="0.25">
      <c r="A18" s="70" t="e">
        <f t="shared" ref="A18:A25" si="29">IF(#REF!="","",#REF!)</f>
        <v>#REF!</v>
      </c>
      <c r="B18" s="71" t="e">
        <f t="shared" ref="B18:B25" si="30">IF(#REF!="","",#REF!)</f>
        <v>#REF!</v>
      </c>
    </row>
    <row r="19" spans="1:2" x14ac:dyDescent="0.25">
      <c r="A19" s="70" t="e">
        <f t="shared" ref="A19:A25" si="31">IF(#REF!="","",#REF!)</f>
        <v>#REF!</v>
      </c>
      <c r="B19" s="71" t="e">
        <f t="shared" ref="B19:B25" si="32">IF(#REF!="","",#REF!)</f>
        <v>#REF!</v>
      </c>
    </row>
    <row r="20" spans="1:2" x14ac:dyDescent="0.25">
      <c r="A20" s="70" t="e">
        <f t="shared" ref="A20:A25" si="33">IF(#REF!="","",#REF!)</f>
        <v>#REF!</v>
      </c>
      <c r="B20" s="71" t="e">
        <f t="shared" ref="B20:B25" si="34">IF(#REF!="","",#REF!)</f>
        <v>#REF!</v>
      </c>
    </row>
    <row r="21" spans="1:2" x14ac:dyDescent="0.25">
      <c r="A21" s="70" t="e">
        <f t="shared" ref="A21:A25" si="35">IF(#REF!="","",#REF!)</f>
        <v>#REF!</v>
      </c>
      <c r="B21" s="71" t="e">
        <f t="shared" ref="B21:B25" si="36">IF(#REF!="","",#REF!)</f>
        <v>#REF!</v>
      </c>
    </row>
    <row r="22" spans="1:2" x14ac:dyDescent="0.25">
      <c r="A22" s="70" t="e">
        <f t="shared" ref="A22:A25" si="37">IF(#REF!="","",#REF!)</f>
        <v>#REF!</v>
      </c>
      <c r="B22" s="71" t="e">
        <f t="shared" ref="B22:B25" si="38">IF(#REF!="","",#REF!)</f>
        <v>#REF!</v>
      </c>
    </row>
    <row r="23" spans="1:2" x14ac:dyDescent="0.25">
      <c r="A23" s="70" t="e">
        <f t="shared" ref="A23:A25" si="39">IF(#REF!="","",#REF!)</f>
        <v>#REF!</v>
      </c>
      <c r="B23" s="71" t="e">
        <f t="shared" ref="B23:B25" si="40">IF(#REF!="","",#REF!)</f>
        <v>#REF!</v>
      </c>
    </row>
    <row r="24" spans="1:2" x14ac:dyDescent="0.25">
      <c r="A24" s="70" t="e">
        <f t="shared" ref="A24:A25" si="41">IF(#REF!="","",#REF!)</f>
        <v>#REF!</v>
      </c>
      <c r="B24" s="71" t="e">
        <f t="shared" ref="B24:B25" si="42">IF(#REF!="","",#REF!)</f>
        <v>#REF!</v>
      </c>
    </row>
    <row r="25" spans="1:2" x14ac:dyDescent="0.25">
      <c r="A25" s="81" t="e">
        <f t="shared" ref="A25" si="43">IF(#REF!="","",#REF!)</f>
        <v>#REF!</v>
      </c>
      <c r="B25" s="72" t="e">
        <f t="shared" ref="B25" si="44">IF(#REF!="","",#REF!)</f>
        <v>#REF!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"/>
  <sheetViews>
    <sheetView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Remises</vt:lpstr>
      <vt:lpstr>Tableau de Bord</vt:lpstr>
      <vt:lpstr>test</vt:lpstr>
      <vt:lpstr>Synthèse 1</vt:lpstr>
      <vt:lpstr>Synthèse 2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cp:lastPrinted>2017-06-21T08:36:11Z</cp:lastPrinted>
  <dcterms:created xsi:type="dcterms:W3CDTF">2017-06-20T05:47:34Z</dcterms:created>
  <dcterms:modified xsi:type="dcterms:W3CDTF">2017-06-27T14:14:45Z</dcterms:modified>
</cp:coreProperties>
</file>