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440" windowHeight="10965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J9" i="1"/>
  <c r="I9" i="1"/>
  <c r="H9" i="1"/>
  <c r="G9" i="1"/>
  <c r="F9" i="1"/>
  <c r="E6" i="1" l="1"/>
  <c r="E7" i="1"/>
  <c r="E3" i="1" l="1"/>
  <c r="E4" i="1"/>
  <c r="E5" i="1"/>
  <c r="E2" i="1"/>
  <c r="E9" i="1" l="1"/>
</calcChain>
</file>

<file path=xl/sharedStrings.xml><?xml version="1.0" encoding="utf-8"?>
<sst xmlns="http://schemas.openxmlformats.org/spreadsheetml/2006/main" count="24" uniqueCount="19">
  <si>
    <t>T</t>
  </si>
  <si>
    <t>PC</t>
  </si>
  <si>
    <t>SAL</t>
  </si>
  <si>
    <t>A</t>
  </si>
  <si>
    <t>Heures</t>
  </si>
  <si>
    <t>Var</t>
  </si>
  <si>
    <t>VT</t>
  </si>
  <si>
    <t>M</t>
  </si>
  <si>
    <t>C</t>
  </si>
  <si>
    <t>Colonne1</t>
  </si>
  <si>
    <t>Colonne2</t>
  </si>
  <si>
    <t>Monsieur X</t>
  </si>
  <si>
    <t>Monsiur W</t>
  </si>
  <si>
    <t>Monsieur L</t>
  </si>
  <si>
    <t>toto</t>
  </si>
  <si>
    <t>ssssssss</t>
  </si>
  <si>
    <t/>
  </si>
  <si>
    <t>yyyyyyyyyyyyyyyy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</si>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</sst>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3" borderId="2" xfId="0" applyFont="1" applyFill="1" applyBorder="1"/>
    <xf numFmtId="0" fontId="1" fillId="4" borderId="1" xfId="0" applyFont="1" applyFill="1" applyBorder="1"/>
    <xf numFmtId="0" fontId="0" fillId="0" borderId="0" xfId="0" applyBorder="1"/>
    <xf numFmtId="0" fontId="2" fillId="3" borderId="3" xfId="0" applyFont="1" applyFill="1" applyBorder="1"/>
    <xf numFmtId="1" fontId="0" fillId="0" borderId="0" xfId="0" applyNumberFormat="1"/>
    <xf numFmtId="1" fontId="0" fillId="0" borderId="0" xfId="0" applyNumberFormat="1" applyBorder="1"/>
    <xf numFmtId="0" fontId="0" fillId="0" borderId="4" xfId="0" applyBorder="1"/>
    <xf numFmtId="0" fontId="0" fillId="0" borderId="5" xfId="0" applyBorder="1"/>
    <xf numFmtId="1" fontId="0" fillId="0" borderId="5" xfId="0" applyNumberFormat="1" applyBorder="1"/>
    <xf numFmtId="1" fontId="0" fillId="0" borderId="6" xfId="0" applyNumberFormat="1" applyBorder="1"/>
  </cellXfs>
  <cellStyles count="1">
    <cellStyle name="Normal" xfId="0" builtinId="0"/>
  </cellStyles>
  <dxfs count="3"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59999389629810485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12</xdr:row>
      <xdr:rowOff>66675</xdr:rowOff>
    </xdr:from>
    <xdr:to>
      <xdr:col>7</xdr:col>
      <xdr:colOff>323850</xdr:colOff>
      <xdr:row>17</xdr:row>
      <xdr:rowOff>104775</xdr:rowOff>
    </xdr:to>
    <xdr:sp macro="[0]!FORMULAIRE" textlink="">
      <xdr:nvSpPr>
        <xdr:cNvPr id="2" name="Plaque 1"/>
        <xdr:cNvSpPr/>
      </xdr:nvSpPr>
      <xdr:spPr>
        <a:xfrm>
          <a:off x="3790950" y="2543175"/>
          <a:ext cx="1866900" cy="9906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xavierdaly\Downloads\budget%202014_2015%20MACROS%20AVEC%20ZONE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FG 14 15"/>
      <sheetName val="PRH"/>
      <sheetName val="BASE DE DONNEES"/>
      <sheetName val="PRH frais généraux"/>
      <sheetName val="Paramètres &amp; répartitions"/>
      <sheetName val="PRHNgénéral"/>
      <sheetName val="PVHN général"/>
      <sheetName val="PRHNtertiaire"/>
      <sheetName val="PRHMPC"/>
      <sheetName val="PRH entretien VT"/>
      <sheetName val="PRHCNES"/>
      <sheetName val="PRHMaintenance"/>
      <sheetName val="ZON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ableau1" displayName="Tableau1" ref="A1:K7" totalsRowShown="0">
  <autoFilter ref="A1:K7"/>
  <tableColumns count="11">
    <tableColumn id="1" name="Colonne1"/>
    <tableColumn id="2" name="Colonne2" dataDxfId="2"/>
    <tableColumn id="3" name="SAL" dataDxfId="1"/>
    <tableColumn id="4" name="A" dataDxfId="0"/>
    <tableColumn id="5" name="Heures">
      <calculatedColumnFormula>Tableau1[[#This Row],[SAL]]*Tableau1[[#This Row],[A]]</calculatedColumnFormula>
    </tableColumn>
    <tableColumn id="6" name="Var"/>
    <tableColumn id="7" name="T"/>
    <tableColumn id="8" name="PC"/>
    <tableColumn id="9" name="VT"/>
    <tableColumn id="10" name="C"/>
    <tableColumn id="11" name="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tabSelected="1" workbookViewId="0">
      <selection activeCell="D18" sqref="D18"/>
    </sheetView>
  </sheetViews>
  <sheetFormatPr baseColWidth="10" defaultRowHeight="15" x14ac:dyDescent="0.25"/>
  <cols>
    <col min="1" max="2" width="11.5703125" customWidth="1"/>
  </cols>
  <sheetData>
    <row r="1" spans="1:11" x14ac:dyDescent="0.25">
      <c r="A1" t="s">
        <v>9</v>
      </c>
      <c r="B1" t="s">
        <v>10</v>
      </c>
      <c r="C1" t="s">
        <v>2</v>
      </c>
      <c r="D1" t="s">
        <v>3</v>
      </c>
      <c r="E1" t="s">
        <v>4</v>
      </c>
      <c r="F1" t="s">
        <v>5</v>
      </c>
      <c r="G1" t="s">
        <v>0</v>
      </c>
      <c r="H1" t="s">
        <v>1</v>
      </c>
      <c r="I1" t="s">
        <v>6</v>
      </c>
      <c r="J1" t="s">
        <v>8</v>
      </c>
      <c r="K1" t="s">
        <v>7</v>
      </c>
    </row>
    <row r="2" spans="1:11" x14ac:dyDescent="0.25">
      <c r="A2" s="1" t="s">
        <v>11</v>
      </c>
      <c r="B2" s="2" t="s">
        <v>0</v>
      </c>
      <c r="C2" s="6">
        <v>1850</v>
      </c>
      <c r="D2" s="6">
        <v>0.05</v>
      </c>
      <c r="E2">
        <f>Tableau1[[#This Row],[SAL]]*Tableau1[[#This Row],[A]]</f>
        <v>92.5</v>
      </c>
      <c r="F2">
        <v>5</v>
      </c>
      <c r="G2">
        <v>0.5</v>
      </c>
      <c r="H2">
        <v>0</v>
      </c>
      <c r="I2">
        <v>0</v>
      </c>
      <c r="J2">
        <v>0</v>
      </c>
      <c r="K2">
        <v>0</v>
      </c>
    </row>
    <row r="3" spans="1:11" x14ac:dyDescent="0.25">
      <c r="A3" s="3" t="s">
        <v>12</v>
      </c>
      <c r="B3" s="2" t="s">
        <v>0</v>
      </c>
      <c r="C3" s="6">
        <v>1311</v>
      </c>
      <c r="D3" s="6">
        <v>0</v>
      </c>
      <c r="E3">
        <f>Tableau1[[#This Row],[SAL]]*Tableau1[[#This Row],[A]]</f>
        <v>0</v>
      </c>
      <c r="F3">
        <v>0</v>
      </c>
      <c r="G3">
        <v>1</v>
      </c>
      <c r="H3">
        <v>0</v>
      </c>
      <c r="I3">
        <v>0</v>
      </c>
      <c r="J3">
        <v>0</v>
      </c>
      <c r="K3">
        <v>0</v>
      </c>
    </row>
    <row r="4" spans="1:11" x14ac:dyDescent="0.25">
      <c r="A4" s="1" t="s">
        <v>13</v>
      </c>
      <c r="B4" s="2" t="s">
        <v>1</v>
      </c>
      <c r="C4" s="6">
        <v>2240</v>
      </c>
      <c r="D4" s="6">
        <v>0.05</v>
      </c>
      <c r="E4">
        <f>Tableau1[[#This Row],[SAL]]*Tableau1[[#This Row],[A]]</f>
        <v>112</v>
      </c>
      <c r="F4">
        <v>0</v>
      </c>
      <c r="G4">
        <v>0</v>
      </c>
      <c r="H4">
        <v>0.3</v>
      </c>
      <c r="I4">
        <v>0</v>
      </c>
      <c r="J4">
        <v>0</v>
      </c>
      <c r="K4">
        <v>0</v>
      </c>
    </row>
    <row r="5" spans="1:11" x14ac:dyDescent="0.25">
      <c r="A5" s="4" t="s">
        <v>14</v>
      </c>
      <c r="B5" s="5" t="s">
        <v>6</v>
      </c>
      <c r="C5" s="7">
        <v>1380.56</v>
      </c>
      <c r="D5" s="7">
        <v>4</v>
      </c>
      <c r="E5">
        <f>Tableau1[[#This Row],[SAL]]*Tableau1[[#This Row],[A]]</f>
        <v>5522.24</v>
      </c>
      <c r="F5" s="4">
        <v>3</v>
      </c>
      <c r="G5" s="4">
        <v>0.8</v>
      </c>
      <c r="H5" s="4">
        <v>0.45</v>
      </c>
      <c r="I5" s="4">
        <v>2.8</v>
      </c>
      <c r="J5" s="4">
        <v>4.4400000000000004</v>
      </c>
      <c r="K5" s="4">
        <v>45</v>
      </c>
    </row>
    <row r="6" spans="1:11" x14ac:dyDescent="0.25">
      <c r="A6" s="4" t="s">
        <v>15</v>
      </c>
      <c r="B6" s="5" t="s">
        <v>16</v>
      </c>
      <c r="C6" s="7">
        <v>100</v>
      </c>
      <c r="D6" s="7">
        <v>2</v>
      </c>
      <c r="E6">
        <f>Tableau1[[#This Row],[SAL]]*Tableau1[[#This Row],[A]]</f>
        <v>200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</row>
    <row r="7" spans="1:11" x14ac:dyDescent="0.25">
      <c r="A7" s="4" t="s">
        <v>17</v>
      </c>
      <c r="B7" s="5" t="s">
        <v>6</v>
      </c>
      <c r="C7" s="7">
        <v>100</v>
      </c>
      <c r="D7" s="7">
        <v>0.05</v>
      </c>
      <c r="E7">
        <f>Tableau1[[#This Row],[SAL]]*Tableau1[[#This Row],[A]]</f>
        <v>5</v>
      </c>
      <c r="F7" s="4">
        <v>0</v>
      </c>
      <c r="G7" s="4">
        <v>1</v>
      </c>
      <c r="H7" s="4">
        <v>2</v>
      </c>
      <c r="I7" s="4">
        <v>3</v>
      </c>
      <c r="J7" s="4">
        <v>4</v>
      </c>
      <c r="K7" s="4">
        <v>5</v>
      </c>
    </row>
    <row r="8" spans="1:11" ht="15.75" thickBot="1" x14ac:dyDescent="0.3">
      <c r="C8" s="6"/>
      <c r="D8" s="6"/>
    </row>
    <row r="9" spans="1:11" ht="15.75" thickBot="1" x14ac:dyDescent="0.3">
      <c r="A9" s="8" t="s">
        <v>18</v>
      </c>
      <c r="B9" s="9"/>
      <c r="C9" s="10">
        <v>6981.5599999999995</v>
      </c>
      <c r="D9" s="10">
        <v>6.1499999999999995</v>
      </c>
      <c r="E9" s="10">
        <f>SUM(Tableau1[Heures])</f>
        <v>5931.74</v>
      </c>
      <c r="F9" s="10">
        <f>SUM(Tableau1[Var])</f>
        <v>8</v>
      </c>
      <c r="G9" s="10">
        <f>SUM(Tableau1[T])</f>
        <v>3.3</v>
      </c>
      <c r="H9" s="10">
        <f>SUM(Tableau1[PC])</f>
        <v>2.75</v>
      </c>
      <c r="I9" s="10">
        <f>SUM(Tableau1[VT])</f>
        <v>5.8</v>
      </c>
      <c r="J9" s="10">
        <f>SUM(Tableau1[C])</f>
        <v>8.4400000000000013</v>
      </c>
      <c r="K9" s="11">
        <f>SUM(Tableau1[M])</f>
        <v>50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'[1]Paramètres &amp; répartitions'!#REF!</xm:f>
          </x14:formula1>
          <xm:sqref>B2:B7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xavierdaly</dc:creator>
  <cp:lastModifiedBy>David</cp:lastModifiedBy>
  <dcterms:created xsi:type="dcterms:W3CDTF">2015-07-21T18:07:54Z</dcterms:created>
  <dcterms:modified xsi:type="dcterms:W3CDTF">2015-07-22T09:58:17Z</dcterms:modified>
</cp:coreProperties>
</file>