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755" activeTab="1"/>
  </bookViews>
  <sheets>
    <sheet name="Solution tulipe" sheetId="3" r:id="rId1"/>
    <sheet name="Extrait fichier" sheetId="2" r:id="rId2"/>
    <sheet name="Exemple simplifié" sheetId="1" r:id="rId3"/>
  </sheets>
  <definedNames>
    <definedName name="dept">'Solution tulipe'!$F$2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3" l="1"/>
  <c r="B10" i="3"/>
  <c r="B9" i="3"/>
  <c r="A9" i="3" s="1"/>
  <c r="B8" i="3"/>
  <c r="A8" i="3" s="1"/>
  <c r="F8" i="3" s="1"/>
  <c r="B7" i="3"/>
  <c r="B6" i="3"/>
  <c r="B5" i="3"/>
  <c r="A5" i="3"/>
  <c r="F5" i="3" s="1"/>
  <c r="B4" i="3"/>
  <c r="A4" i="3" s="1"/>
  <c r="F4" i="3" s="1"/>
  <c r="B3" i="3"/>
  <c r="A3" i="3" s="1"/>
  <c r="F3" i="3" s="1"/>
  <c r="B2" i="3"/>
  <c r="F11" i="3" l="1"/>
  <c r="F9" i="3"/>
  <c r="A11" i="3"/>
  <c r="A7" i="3"/>
  <c r="F7" i="3" s="1"/>
  <c r="A10" i="3"/>
  <c r="F10" i="3" s="1"/>
  <c r="A6" i="3"/>
  <c r="F6" i="3" s="1"/>
</calcChain>
</file>

<file path=xl/sharedStrings.xml><?xml version="1.0" encoding="utf-8"?>
<sst xmlns="http://schemas.openxmlformats.org/spreadsheetml/2006/main" count="98" uniqueCount="59">
  <si>
    <t>Niveau</t>
  </si>
  <si>
    <t>Pièces</t>
  </si>
  <si>
    <t>Quantité</t>
  </si>
  <si>
    <t>Quantités totales nécessaires</t>
  </si>
  <si>
    <t>Produit fini</t>
  </si>
  <si>
    <t>Sous ensemble n°1</t>
  </si>
  <si>
    <t>Pièce A</t>
  </si>
  <si>
    <t>Pièce B</t>
  </si>
  <si>
    <t>Sous ensemble n°2</t>
  </si>
  <si>
    <t>Pièce C</t>
  </si>
  <si>
    <t>Matière première x</t>
  </si>
  <si>
    <t>Matière première y</t>
  </si>
  <si>
    <t>N° initial
de la ligne</t>
  </si>
  <si>
    <t>Composant</t>
  </si>
  <si>
    <t>Niv.</t>
  </si>
  <si>
    <t>Composant_Designation</t>
  </si>
  <si>
    <t>Qté</t>
  </si>
  <si>
    <t>E29609</t>
  </si>
  <si>
    <t xml:space="preserve">  1</t>
  </si>
  <si>
    <t>E21591.000</t>
  </si>
  <si>
    <t xml:space="preserve">    2</t>
  </si>
  <si>
    <t>TOLE DE PROTECTION PANNEAU</t>
  </si>
  <si>
    <t>E21591.010</t>
  </si>
  <si>
    <t xml:space="preserve">      3</t>
  </si>
  <si>
    <t>E21588.000</t>
  </si>
  <si>
    <t>PLAT DE FIXATION AU SOL</t>
  </si>
  <si>
    <t>E21588.010</t>
  </si>
  <si>
    <t>PLAT DE FIXATION AU SOL DEBITE</t>
  </si>
  <si>
    <t>M618304</t>
  </si>
  <si>
    <t>VIS INOX A2 H M 8X 20-20 - DIN 933</t>
  </si>
  <si>
    <t>M618314</t>
  </si>
  <si>
    <t>VIS INOX A2 H M 8X 70-22 - DIN 931</t>
  </si>
  <si>
    <t>M672108</t>
  </si>
  <si>
    <t>ECROU NYLSTOP INOX A2 H M 8 - DIN 985</t>
  </si>
  <si>
    <t>M681408</t>
  </si>
  <si>
    <t>RONDEL. INOX A2 M  8-18-1,5 - NFE25514</t>
  </si>
  <si>
    <t>E21471.000</t>
  </si>
  <si>
    <t>CORNIERE DROITE BLOC RETOUR</t>
  </si>
  <si>
    <t>E21472.010</t>
  </si>
  <si>
    <t>CORNIERE BLOC RETOUR DEBITEE</t>
  </si>
  <si>
    <t>M618310</t>
  </si>
  <si>
    <t>VIS INOX A2 H M 8X 50-50 - DIN 933</t>
  </si>
  <si>
    <t>E21474.000</t>
  </si>
  <si>
    <t>M371027</t>
  </si>
  <si>
    <t>TUB.X2CRNI.18.09 D. 26,9X2,6</t>
  </si>
  <si>
    <t>E21476.000</t>
  </si>
  <si>
    <t>ENTRETOISE PLASTIQUE ØINT.34 - ØEXT.40</t>
  </si>
  <si>
    <t>E21473.000</t>
  </si>
  <si>
    <t>M761090</t>
  </si>
  <si>
    <t>TUBE PE100 PN10 D.90X5.4</t>
  </si>
  <si>
    <t>E21472.000</t>
  </si>
  <si>
    <t>CORNIERE GAUCHE BLOC RETOUR</t>
  </si>
  <si>
    <t>E21590.000</t>
  </si>
  <si>
    <t>PLAT DE LIAISON SUPERIEUR</t>
  </si>
  <si>
    <t>BLOC ANTI RETOUR FLANC PLASTIQUE PREPA</t>
  </si>
  <si>
    <t>Devrait être 20</t>
  </si>
  <si>
    <t>Devrait être 10</t>
  </si>
  <si>
    <t xml:space="preserve">AXE DE BARREAU </t>
  </si>
  <si>
    <t>BARREAU PLASTIQUE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</si>
</sst>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name val="Segoe UI"/>
      <family val="2"/>
    </font>
    <font>
      <sz val="10"/>
      <name val="Segoe UI"/>
      <family val="2"/>
    </font>
    <font>
      <b/>
      <sz val="10"/>
      <name val="Segoe UI"/>
      <family val="2"/>
    </font>
    <font>
      <sz val="8"/>
      <color theme="1"/>
      <name val="Calibri"/>
      <family val="2"/>
      <scheme val="minor"/>
    </font>
    <font>
      <sz val="8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NumberFormat="1" applyFont="1" applyFill="1" applyBorder="1" applyAlignment="1" applyProtection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2" fillId="0" borderId="3" xfId="0" applyNumberFormat="1" applyFont="1" applyFill="1" applyBorder="1" applyAlignment="1" applyProtection="1">
      <alignment horizontal="left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2" fillId="0" borderId="3" xfId="0" applyNumberFormat="1" applyFont="1" applyFill="1" applyBorder="1" applyAlignment="1" applyProtection="1">
      <alignment horizontal="center" vertical="center"/>
    </xf>
    <xf numFmtId="0" fontId="2" fillId="0" borderId="3" xfId="0" applyNumberFormat="1" applyFont="1" applyFill="1" applyBorder="1" applyAlignment="1" applyProtection="1">
      <alignment horizontal="center"/>
    </xf>
    <xf numFmtId="0" fontId="2" fillId="0" borderId="3" xfId="0" applyNumberFormat="1" applyFont="1" applyFill="1" applyBorder="1" applyAlignment="1" applyProtection="1">
      <alignment horizontal="right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center"/>
    </xf>
    <xf numFmtId="0" fontId="2" fillId="0" borderId="0" xfId="0" applyNumberFormat="1" applyFont="1" applyFill="1" applyBorder="1" applyAlignment="1" applyProtection="1"/>
    <xf numFmtId="0" fontId="0" fillId="0" borderId="3" xfId="0" applyBorder="1"/>
    <xf numFmtId="0" fontId="0" fillId="0" borderId="0" xfId="0" applyAlignment="1">
      <alignment horizontal="center"/>
    </xf>
    <xf numFmtId="0" fontId="2" fillId="2" borderId="3" xfId="0" applyNumberFormat="1" applyFont="1" applyFill="1" applyBorder="1" applyAlignment="1" applyProtection="1">
      <alignment horizontal="center" vertical="center"/>
    </xf>
    <xf numFmtId="0" fontId="4" fillId="0" borderId="0" xfId="0" applyFont="1"/>
    <xf numFmtId="0" fontId="2" fillId="3" borderId="0" xfId="0" applyNumberFormat="1" applyFont="1" applyFill="1" applyBorder="1" applyAlignment="1" applyProtection="1">
      <alignment horizontal="center" vertical="center"/>
    </xf>
    <xf numFmtId="0" fontId="5" fillId="0" borderId="3" xfId="0" applyNumberFormat="1" applyFont="1" applyFill="1" applyBorder="1" applyAlignment="1" applyProtection="1">
      <alignment horizontal="center"/>
    </xf>
    <xf numFmtId="0" fontId="5" fillId="4" borderId="3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753303</xdr:colOff>
      <xdr:row>4</xdr:row>
      <xdr:rowOff>9664</xdr:rowOff>
    </xdr:from>
    <xdr:to>
      <xdr:col>11</xdr:col>
      <xdr:colOff>533123</xdr:colOff>
      <xdr:row>14</xdr:row>
      <xdr:rowOff>167033</xdr:rowOff>
    </xdr:to>
    <xdr:sp macro="" textlink="">
      <xdr:nvSpPr>
        <xdr:cNvPr id="2" name="ZoneTexte 1"/>
        <xdr:cNvSpPr txBox="1"/>
      </xdr:nvSpPr>
      <xdr:spPr>
        <a:xfrm>
          <a:off x="8249478" y="809764"/>
          <a:ext cx="2865920" cy="20623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Dans la pièce jointe, je souhaite fabriquer 5 machines. Pour une machine j'ai besoin de deux sous ensemble n°1 et pour fabriquer un ensemble n°1 j'ai besoin de une pièce A et de 3 pièces B.</a:t>
          </a:r>
          <a:br>
            <a:rPr lang="fr-FR"/>
          </a:br>
          <a:r>
            <a:rPr lang="fr-FR"/>
            <a:t>Donc au total il me faut 10 pièces A et 30 pièces B pour fabriquer 5 machines</a:t>
          </a:r>
          <a:br>
            <a:rPr lang="fr-FR"/>
          </a:br>
          <a:r>
            <a:rPr lang="fr-FR"/>
            <a:t>Je suis donc à la recherche d'une formule qui vient faire le produit de ma quantité par la quantité du niveau supérieur.</a:t>
          </a:r>
          <a:br>
            <a:rPr lang="fr-FR"/>
          </a:br>
          <a:r>
            <a:rPr lang="fr-FR"/>
            <a:t>EX : quantité totale d'un niveau 3 = quantité du niveau 3 * quantité totale niveau 2 (qui est elle même le produit de sa quantité multiplié par la quantité du niveau 1). Je n'arrive pas à exprimer cela plus clairement j'en suis désolé.</a:t>
          </a:r>
          <a:br>
            <a:rPr lang="fr-FR"/>
          </a:br>
          <a:r>
            <a:rPr lang="fr-FR"/>
            <a:t>En colonne D ce que je cherche à calculer. Je l'ai fait à la main pour cet exemple mais mon fichier fait plus de 400 lignes avec 6 niveaux. Bien trop long de le faire à la main et un risque d'erreur trop important.</a:t>
          </a:r>
          <a:endParaRPr lang="fr-FR" sz="1100"/>
        </a:p>
      </xdr:txBody>
    </xdr:sp>
    <xdr:clientData/>
  </xdr:twoCellAnchor>
  <xdr:twoCellAnchor>
    <xdr:from>
      <xdr:col>1</xdr:col>
      <xdr:colOff>828261</xdr:colOff>
      <xdr:row>13</xdr:row>
      <xdr:rowOff>44173</xdr:rowOff>
    </xdr:from>
    <xdr:to>
      <xdr:col>3</xdr:col>
      <xdr:colOff>1120913</xdr:colOff>
      <xdr:row>18</xdr:row>
      <xdr:rowOff>16565</xdr:rowOff>
    </xdr:to>
    <xdr:sp macro="" textlink="">
      <xdr:nvSpPr>
        <xdr:cNvPr id="3" name="ZoneTexte 2"/>
        <xdr:cNvSpPr txBox="1"/>
      </xdr:nvSpPr>
      <xdr:spPr>
        <a:xfrm>
          <a:off x="1580736" y="2558773"/>
          <a:ext cx="1730927" cy="9248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bouchage des trous par sous ensemble</a:t>
          </a:r>
        </a:p>
      </xdr:txBody>
    </xdr:sp>
    <xdr:clientData/>
  </xdr:twoCellAnchor>
  <xdr:twoCellAnchor>
    <xdr:from>
      <xdr:col>1</xdr:col>
      <xdr:colOff>563217</xdr:colOff>
      <xdr:row>6</xdr:row>
      <xdr:rowOff>138044</xdr:rowOff>
    </xdr:from>
    <xdr:to>
      <xdr:col>2</xdr:col>
      <xdr:colOff>22087</xdr:colOff>
      <xdr:row>12</xdr:row>
      <xdr:rowOff>160131</xdr:rowOff>
    </xdr:to>
    <xdr:cxnSp macro="">
      <xdr:nvCxnSpPr>
        <xdr:cNvPr id="4" name="Connecteur droit avec flèche 3"/>
        <xdr:cNvCxnSpPr/>
      </xdr:nvCxnSpPr>
      <xdr:spPr>
        <a:xfrm rot="16200000" flipV="1">
          <a:off x="886446" y="1767440"/>
          <a:ext cx="1165087" cy="26849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132522</xdr:colOff>
      <xdr:row>13</xdr:row>
      <xdr:rowOff>88347</xdr:rowOff>
    </xdr:from>
    <xdr:to>
      <xdr:col>1</xdr:col>
      <xdr:colOff>530087</xdr:colOff>
      <xdr:row>19</xdr:row>
      <xdr:rowOff>60739</xdr:rowOff>
    </xdr:to>
    <xdr:sp macro="" textlink="">
      <xdr:nvSpPr>
        <xdr:cNvPr id="5" name="ZoneTexte 4"/>
        <xdr:cNvSpPr txBox="1"/>
      </xdr:nvSpPr>
      <xdr:spPr>
        <a:xfrm>
          <a:off x="132522" y="2602947"/>
          <a:ext cx="1169090" cy="11153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800"/>
            <a:t>cette colonne reprend la valeur de la colonne E sauf si  c'est "sous ensemble n° "</a:t>
          </a:r>
        </a:p>
        <a:p>
          <a:r>
            <a:rPr lang="fr-FR" sz="800"/>
            <a:t>considéreé comme titre </a:t>
          </a:r>
        </a:p>
      </xdr:txBody>
    </xdr:sp>
    <xdr:clientData/>
  </xdr:twoCellAnchor>
  <xdr:twoCellAnchor>
    <xdr:from>
      <xdr:col>1</xdr:col>
      <xdr:colOff>38651</xdr:colOff>
      <xdr:row>3</xdr:row>
      <xdr:rowOff>187740</xdr:rowOff>
    </xdr:from>
    <xdr:to>
      <xdr:col>3</xdr:col>
      <xdr:colOff>226390</xdr:colOff>
      <xdr:row>13</xdr:row>
      <xdr:rowOff>176696</xdr:rowOff>
    </xdr:to>
    <xdr:cxnSp macro="">
      <xdr:nvCxnSpPr>
        <xdr:cNvPr id="6" name="Connecteur droit avec flèche 5"/>
        <xdr:cNvCxnSpPr/>
      </xdr:nvCxnSpPr>
      <xdr:spPr>
        <a:xfrm rot="5400000" flipH="1" flipV="1">
          <a:off x="666680" y="940836"/>
          <a:ext cx="1893956" cy="16069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F14" sqref="F14"/>
    </sheetView>
  </sheetViews>
  <sheetFormatPr baseColWidth="10" defaultColWidth="11.5703125" defaultRowHeight="15" x14ac:dyDescent="0.25"/>
  <cols>
    <col min="2" max="2" width="12.140625" customWidth="1"/>
    <col min="3" max="3" width="9.140625" bestFit="1" customWidth="1"/>
    <col min="4" max="4" width="17.140625" bestFit="1" customWidth="1"/>
    <col min="5" max="5" width="10.85546875" bestFit="1" customWidth="1"/>
    <col min="6" max="6" width="33.28515625" bestFit="1" customWidth="1"/>
    <col min="7" max="7" width="18.28515625" customWidth="1"/>
  </cols>
  <sheetData>
    <row r="1" spans="1:7" ht="18" thickBot="1" x14ac:dyDescent="0.3">
      <c r="C1" s="1" t="s">
        <v>0</v>
      </c>
      <c r="D1" s="2" t="s">
        <v>1</v>
      </c>
      <c r="E1" s="1" t="s">
        <v>2</v>
      </c>
      <c r="F1" s="1" t="s">
        <v>3</v>
      </c>
    </row>
    <row r="2" spans="1:7" x14ac:dyDescent="0.25">
      <c r="B2" t="str">
        <f>IF(ISNUMBER(SEARCH("sous",D2)),E3,"")</f>
        <v/>
      </c>
      <c r="C2" s="3">
        <v>1</v>
      </c>
      <c r="D2" s="4" t="s">
        <v>4</v>
      </c>
      <c r="E2" s="13">
        <v>5</v>
      </c>
      <c r="F2" s="6">
        <v>5</v>
      </c>
    </row>
    <row r="3" spans="1:7" x14ac:dyDescent="0.25">
      <c r="A3">
        <f>IF(B3=D3,1,E3)</f>
        <v>1</v>
      </c>
      <c r="B3" s="14" t="str">
        <f>"sous ensemble n°"&amp;COUNTIF(D$3:D3,"sous "&amp;"*")</f>
        <v>sous ensemble n°1</v>
      </c>
      <c r="C3" s="5">
        <v>2</v>
      </c>
      <c r="D3" s="15" t="s">
        <v>5</v>
      </c>
      <c r="E3" s="5">
        <v>2</v>
      </c>
      <c r="F3" s="16">
        <f t="shared" ref="F3:F11" si="0">dept*VLOOKUP(B3,D$3:E$11,2,0)*A3</f>
        <v>10</v>
      </c>
    </row>
    <row r="4" spans="1:7" x14ac:dyDescent="0.25">
      <c r="A4">
        <f t="shared" ref="A4:A11" si="1">IF(B4=D4,1,E4)</f>
        <v>1</v>
      </c>
      <c r="B4" s="14" t="str">
        <f>"sous ensemble n°"&amp;COUNTIF(D$3:D4,"sous "&amp;"*")</f>
        <v>sous ensemble n°1</v>
      </c>
      <c r="C4" s="7">
        <v>3</v>
      </c>
      <c r="D4" s="4" t="s">
        <v>6</v>
      </c>
      <c r="E4" s="5">
        <v>1</v>
      </c>
      <c r="F4" s="16">
        <f t="shared" si="0"/>
        <v>10</v>
      </c>
    </row>
    <row r="5" spans="1:7" x14ac:dyDescent="0.25">
      <c r="A5">
        <f t="shared" si="1"/>
        <v>3</v>
      </c>
      <c r="B5" s="14" t="str">
        <f>"sous ensemble n°"&amp;COUNTIF(D$3:D5,"sous "&amp;"*")</f>
        <v>sous ensemble n°1</v>
      </c>
      <c r="C5" s="7">
        <v>3</v>
      </c>
      <c r="D5" s="4" t="s">
        <v>7</v>
      </c>
      <c r="E5" s="5">
        <v>3</v>
      </c>
      <c r="F5" s="16">
        <f t="shared" si="0"/>
        <v>30</v>
      </c>
    </row>
    <row r="6" spans="1:7" x14ac:dyDescent="0.25">
      <c r="A6">
        <f t="shared" si="1"/>
        <v>1</v>
      </c>
      <c r="B6" s="14" t="str">
        <f>"sous ensemble n°"&amp;COUNTIF(D$3:D6,"sous "&amp;"*")</f>
        <v>sous ensemble n°2</v>
      </c>
      <c r="C6" s="5">
        <v>2</v>
      </c>
      <c r="D6" s="15" t="s">
        <v>8</v>
      </c>
      <c r="E6" s="5">
        <v>1</v>
      </c>
      <c r="F6" s="16">
        <f t="shared" si="0"/>
        <v>5</v>
      </c>
    </row>
    <row r="7" spans="1:7" x14ac:dyDescent="0.25">
      <c r="A7">
        <f t="shared" si="1"/>
        <v>1</v>
      </c>
      <c r="B7" s="14" t="str">
        <f>"sous ensemble n°"&amp;COUNTIF(D$3:D7,"sous "&amp;"*")</f>
        <v>sous ensemble n°2</v>
      </c>
      <c r="C7" s="7">
        <v>3</v>
      </c>
      <c r="D7" s="4" t="s">
        <v>6</v>
      </c>
      <c r="E7" s="5">
        <v>1</v>
      </c>
      <c r="F7" s="16">
        <f t="shared" si="0"/>
        <v>5</v>
      </c>
    </row>
    <row r="8" spans="1:7" x14ac:dyDescent="0.25">
      <c r="A8">
        <f t="shared" si="1"/>
        <v>2</v>
      </c>
      <c r="B8" s="14" t="str">
        <f>"sous ensemble n°"&amp;COUNTIF(D$3:D8,"sous "&amp;"*")</f>
        <v>sous ensemble n°2</v>
      </c>
      <c r="C8" s="7">
        <v>3</v>
      </c>
      <c r="D8" s="4" t="s">
        <v>9</v>
      </c>
      <c r="E8" s="5">
        <v>2</v>
      </c>
      <c r="F8" s="16">
        <f t="shared" si="0"/>
        <v>10</v>
      </c>
    </row>
    <row r="9" spans="1:7" x14ac:dyDescent="0.25">
      <c r="A9">
        <f t="shared" si="1"/>
        <v>2</v>
      </c>
      <c r="B9" s="14" t="str">
        <f>"sous ensemble n°"&amp;COUNTIF(D$3:D9,"sous "&amp;"*")</f>
        <v>sous ensemble n°2</v>
      </c>
      <c r="C9" s="7">
        <v>4</v>
      </c>
      <c r="D9" s="4" t="s">
        <v>10</v>
      </c>
      <c r="E9" s="5">
        <v>2</v>
      </c>
      <c r="F9" s="17">
        <f t="shared" si="0"/>
        <v>10</v>
      </c>
      <c r="G9" t="s">
        <v>55</v>
      </c>
    </row>
    <row r="10" spans="1:7" x14ac:dyDescent="0.25">
      <c r="A10">
        <f t="shared" si="1"/>
        <v>1</v>
      </c>
      <c r="B10" s="14" t="str">
        <f>"sous ensemble n°"&amp;COUNTIF(D$3:D10,"sous "&amp;"*")</f>
        <v>sous ensemble n°2</v>
      </c>
      <c r="C10" s="7">
        <v>4</v>
      </c>
      <c r="D10" s="4" t="s">
        <v>11</v>
      </c>
      <c r="E10" s="5">
        <v>1</v>
      </c>
      <c r="F10" s="17">
        <f t="shared" si="0"/>
        <v>5</v>
      </c>
      <c r="G10" t="s">
        <v>56</v>
      </c>
    </row>
    <row r="11" spans="1:7" x14ac:dyDescent="0.25">
      <c r="A11">
        <f t="shared" si="1"/>
        <v>2</v>
      </c>
      <c r="B11" s="14" t="str">
        <f>"sous ensemble n°"&amp;COUNTIF(D$3:D11,"sous "&amp;"*")</f>
        <v>sous ensemble n°2</v>
      </c>
      <c r="C11" s="7">
        <v>3</v>
      </c>
      <c r="D11" s="4" t="s">
        <v>7</v>
      </c>
      <c r="E11" s="5">
        <v>2</v>
      </c>
      <c r="F11" s="16">
        <f t="shared" si="0"/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H10" sqref="H10"/>
    </sheetView>
  </sheetViews>
  <sheetFormatPr baseColWidth="10" defaultRowHeight="15" x14ac:dyDescent="0.25"/>
  <cols>
    <col min="1" max="1" width="0.28515625" customWidth="1"/>
    <col min="2" max="2" width="11" hidden="1" customWidth="1"/>
    <col min="3" max="3" width="5.42578125" bestFit="1" customWidth="1"/>
    <col min="4" max="4" width="48.140625" bestFit="1" customWidth="1"/>
    <col min="5" max="5" width="6" bestFit="1" customWidth="1"/>
  </cols>
  <sheetData>
    <row r="1" spans="1:5" ht="28.5" x14ac:dyDescent="0.25">
      <c r="A1" s="8" t="s">
        <v>12</v>
      </c>
      <c r="B1" s="9" t="s">
        <v>13</v>
      </c>
      <c r="C1" s="9" t="s">
        <v>14</v>
      </c>
      <c r="D1" s="9" t="s">
        <v>15</v>
      </c>
      <c r="E1" s="9" t="s">
        <v>16</v>
      </c>
    </row>
    <row r="2" spans="1:5" x14ac:dyDescent="0.25">
      <c r="A2" s="4">
        <v>295</v>
      </c>
      <c r="B2" s="10" t="s">
        <v>17</v>
      </c>
      <c r="C2" s="10" t="s">
        <v>18</v>
      </c>
      <c r="D2" s="10" t="s">
        <v>54</v>
      </c>
      <c r="E2" s="10">
        <v>4</v>
      </c>
    </row>
    <row r="3" spans="1:5" x14ac:dyDescent="0.25">
      <c r="A3" s="4">
        <v>296</v>
      </c>
      <c r="B3" s="10" t="s">
        <v>19</v>
      </c>
      <c r="C3" s="10" t="s">
        <v>20</v>
      </c>
      <c r="D3" s="10" t="s">
        <v>21</v>
      </c>
      <c r="E3" s="10">
        <v>2</v>
      </c>
    </row>
    <row r="4" spans="1:5" x14ac:dyDescent="0.25">
      <c r="A4" s="4">
        <v>297</v>
      </c>
      <c r="B4" s="10" t="s">
        <v>22</v>
      </c>
      <c r="C4" s="10" t="s">
        <v>23</v>
      </c>
      <c r="D4" s="10" t="s">
        <v>21</v>
      </c>
      <c r="E4" s="10">
        <v>1</v>
      </c>
    </row>
    <row r="5" spans="1:5" x14ac:dyDescent="0.25">
      <c r="A5" s="4">
        <v>298</v>
      </c>
      <c r="B5" s="10" t="s">
        <v>24</v>
      </c>
      <c r="C5" s="10" t="s">
        <v>20</v>
      </c>
      <c r="D5" s="10" t="s">
        <v>25</v>
      </c>
      <c r="E5" s="10">
        <v>3</v>
      </c>
    </row>
    <row r="6" spans="1:5" x14ac:dyDescent="0.25">
      <c r="A6" s="4">
        <v>299</v>
      </c>
      <c r="B6" s="10" t="s">
        <v>26</v>
      </c>
      <c r="C6" s="10" t="s">
        <v>23</v>
      </c>
      <c r="D6" s="10" t="s">
        <v>27</v>
      </c>
      <c r="E6" s="10">
        <v>1</v>
      </c>
    </row>
    <row r="7" spans="1:5" x14ac:dyDescent="0.25">
      <c r="A7" s="4">
        <v>300</v>
      </c>
      <c r="B7" s="10" t="s">
        <v>28</v>
      </c>
      <c r="C7" s="10" t="s">
        <v>20</v>
      </c>
      <c r="D7" s="10" t="s">
        <v>29</v>
      </c>
      <c r="E7" s="10">
        <v>6</v>
      </c>
    </row>
    <row r="8" spans="1:5" x14ac:dyDescent="0.25">
      <c r="A8" s="4">
        <v>301</v>
      </c>
      <c r="B8" s="10" t="s">
        <v>30</v>
      </c>
      <c r="C8" s="10" t="s">
        <v>20</v>
      </c>
      <c r="D8" s="10" t="s">
        <v>31</v>
      </c>
      <c r="E8" s="10">
        <v>16</v>
      </c>
    </row>
    <row r="9" spans="1:5" x14ac:dyDescent="0.25">
      <c r="A9" s="4">
        <v>302</v>
      </c>
      <c r="B9" s="10" t="s">
        <v>32</v>
      </c>
      <c r="C9" s="10" t="s">
        <v>20</v>
      </c>
      <c r="D9" s="10" t="s">
        <v>33</v>
      </c>
      <c r="E9" s="10">
        <v>24</v>
      </c>
    </row>
    <row r="10" spans="1:5" x14ac:dyDescent="0.25">
      <c r="A10" s="4">
        <v>303</v>
      </c>
      <c r="B10" s="10" t="s">
        <v>34</v>
      </c>
      <c r="C10" s="10" t="s">
        <v>20</v>
      </c>
      <c r="D10" s="10" t="s">
        <v>35</v>
      </c>
      <c r="E10" s="10">
        <v>15</v>
      </c>
    </row>
    <row r="11" spans="1:5" x14ac:dyDescent="0.25">
      <c r="A11" s="4">
        <v>304</v>
      </c>
      <c r="B11" s="10" t="s">
        <v>36</v>
      </c>
      <c r="C11" s="10" t="s">
        <v>20</v>
      </c>
      <c r="D11" s="10" t="s">
        <v>37</v>
      </c>
      <c r="E11" s="10">
        <v>1</v>
      </c>
    </row>
    <row r="12" spans="1:5" x14ac:dyDescent="0.25">
      <c r="A12" s="4">
        <v>305</v>
      </c>
      <c r="B12" s="10" t="s">
        <v>38</v>
      </c>
      <c r="C12" s="10" t="s">
        <v>23</v>
      </c>
      <c r="D12" s="10" t="s">
        <v>39</v>
      </c>
      <c r="E12" s="10">
        <v>1</v>
      </c>
    </row>
    <row r="13" spans="1:5" x14ac:dyDescent="0.25">
      <c r="A13" s="4">
        <v>306</v>
      </c>
      <c r="B13" s="10" t="s">
        <v>40</v>
      </c>
      <c r="C13" s="10" t="s">
        <v>20</v>
      </c>
      <c r="D13" s="10" t="s">
        <v>41</v>
      </c>
      <c r="E13" s="10">
        <v>2</v>
      </c>
    </row>
    <row r="14" spans="1:5" x14ac:dyDescent="0.25">
      <c r="A14" s="4">
        <v>307</v>
      </c>
      <c r="B14" s="10" t="s">
        <v>42</v>
      </c>
      <c r="C14" s="10" t="s">
        <v>20</v>
      </c>
      <c r="D14" s="10" t="s">
        <v>57</v>
      </c>
      <c r="E14" s="10">
        <v>1</v>
      </c>
    </row>
    <row r="15" spans="1:5" x14ac:dyDescent="0.25">
      <c r="A15" s="4">
        <v>308</v>
      </c>
      <c r="B15" s="10" t="s">
        <v>43</v>
      </c>
      <c r="C15" s="10" t="s">
        <v>23</v>
      </c>
      <c r="D15" s="10" t="s">
        <v>44</v>
      </c>
      <c r="E15" s="10">
        <v>0.5</v>
      </c>
    </row>
    <row r="16" spans="1:5" x14ac:dyDescent="0.25">
      <c r="A16" s="4">
        <v>309</v>
      </c>
      <c r="B16" s="10" t="s">
        <v>45</v>
      </c>
      <c r="C16" s="10" t="s">
        <v>20</v>
      </c>
      <c r="D16" s="10" t="s">
        <v>46</v>
      </c>
      <c r="E16" s="10">
        <v>5</v>
      </c>
    </row>
    <row r="17" spans="1:5" x14ac:dyDescent="0.25">
      <c r="A17" s="4">
        <v>310</v>
      </c>
      <c r="B17" s="10" t="s">
        <v>47</v>
      </c>
      <c r="C17" s="10" t="s">
        <v>20</v>
      </c>
      <c r="D17" s="10" t="s">
        <v>58</v>
      </c>
      <c r="E17" s="10">
        <v>4</v>
      </c>
    </row>
    <row r="18" spans="1:5" x14ac:dyDescent="0.25">
      <c r="A18" s="4">
        <v>311</v>
      </c>
      <c r="B18" s="10" t="s">
        <v>48</v>
      </c>
      <c r="C18" s="10" t="s">
        <v>23</v>
      </c>
      <c r="D18" s="10" t="s">
        <v>49</v>
      </c>
      <c r="E18" s="10">
        <v>0.97500000000000009</v>
      </c>
    </row>
    <row r="19" spans="1:5" x14ac:dyDescent="0.25">
      <c r="A19" s="4">
        <v>312</v>
      </c>
      <c r="B19" s="10" t="s">
        <v>48</v>
      </c>
      <c r="C19" s="10" t="s">
        <v>23</v>
      </c>
      <c r="D19" s="10" t="s">
        <v>49</v>
      </c>
      <c r="E19" s="10">
        <v>2.5000000000000001E-2</v>
      </c>
    </row>
    <row r="20" spans="1:5" x14ac:dyDescent="0.25">
      <c r="A20" s="4">
        <v>313</v>
      </c>
      <c r="B20" s="10" t="s">
        <v>50</v>
      </c>
      <c r="C20" s="10" t="s">
        <v>20</v>
      </c>
      <c r="D20" s="10" t="s">
        <v>51</v>
      </c>
      <c r="E20" s="10">
        <v>1</v>
      </c>
    </row>
    <row r="21" spans="1:5" x14ac:dyDescent="0.25">
      <c r="A21" s="4">
        <v>314</v>
      </c>
      <c r="B21" s="10" t="s">
        <v>38</v>
      </c>
      <c r="C21" s="10" t="s">
        <v>23</v>
      </c>
      <c r="D21" s="10" t="s">
        <v>39</v>
      </c>
      <c r="E21" s="10">
        <v>1</v>
      </c>
    </row>
    <row r="22" spans="1:5" x14ac:dyDescent="0.25">
      <c r="A22" s="4">
        <v>315</v>
      </c>
      <c r="B22" s="10" t="s">
        <v>52</v>
      </c>
      <c r="C22" s="10" t="s">
        <v>20</v>
      </c>
      <c r="D22" s="10" t="s">
        <v>53</v>
      </c>
      <c r="E22" s="10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zoomScale="115" zoomScaleNormal="115" workbookViewId="0">
      <pane ySplit="1" topLeftCell="A2" activePane="bottomLeft" state="frozen"/>
      <selection pane="bottomLeft" activeCell="F3" sqref="F3"/>
    </sheetView>
  </sheetViews>
  <sheetFormatPr baseColWidth="10" defaultColWidth="11.5703125" defaultRowHeight="15" x14ac:dyDescent="0.25"/>
  <cols>
    <col min="1" max="1" width="9.140625" style="11" bestFit="1" customWidth="1"/>
    <col min="2" max="2" width="17.140625" style="11" bestFit="1" customWidth="1"/>
    <col min="3" max="3" width="10.85546875" style="11" bestFit="1" customWidth="1"/>
    <col min="4" max="4" width="33.28515625" style="11" bestFit="1" customWidth="1"/>
    <col min="5" max="5" width="12.5703125" style="12" customWidth="1"/>
  </cols>
  <sheetData>
    <row r="1" spans="1:4" ht="18" thickBot="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3">
        <v>1</v>
      </c>
      <c r="B2" s="5" t="s">
        <v>4</v>
      </c>
      <c r="C2" s="5">
        <v>5</v>
      </c>
      <c r="D2" s="6">
        <v>5</v>
      </c>
    </row>
    <row r="3" spans="1:4" x14ac:dyDescent="0.25">
      <c r="A3" s="5">
        <v>2</v>
      </c>
      <c r="B3" s="5" t="s">
        <v>5</v>
      </c>
      <c r="C3" s="5">
        <v>2</v>
      </c>
      <c r="D3" s="6">
        <v>10</v>
      </c>
    </row>
    <row r="4" spans="1:4" x14ac:dyDescent="0.25">
      <c r="A4" s="7">
        <v>3</v>
      </c>
      <c r="B4" s="5" t="s">
        <v>6</v>
      </c>
      <c r="C4" s="5">
        <v>1</v>
      </c>
      <c r="D4" s="6">
        <v>10</v>
      </c>
    </row>
    <row r="5" spans="1:4" x14ac:dyDescent="0.25">
      <c r="A5" s="7">
        <v>3</v>
      </c>
      <c r="B5" s="5" t="s">
        <v>7</v>
      </c>
      <c r="C5" s="5">
        <v>3</v>
      </c>
      <c r="D5" s="6">
        <v>30</v>
      </c>
    </row>
    <row r="6" spans="1:4" x14ac:dyDescent="0.25">
      <c r="A6" s="5">
        <v>2</v>
      </c>
      <c r="B6" s="5" t="s">
        <v>8</v>
      </c>
      <c r="C6" s="5">
        <v>1</v>
      </c>
      <c r="D6" s="6">
        <v>5</v>
      </c>
    </row>
    <row r="7" spans="1:4" x14ac:dyDescent="0.25">
      <c r="A7" s="7">
        <v>3</v>
      </c>
      <c r="B7" s="5" t="s">
        <v>6</v>
      </c>
      <c r="C7" s="5">
        <v>1</v>
      </c>
      <c r="D7" s="6">
        <v>5</v>
      </c>
    </row>
    <row r="8" spans="1:4" x14ac:dyDescent="0.25">
      <c r="A8" s="7">
        <v>3</v>
      </c>
      <c r="B8" s="5" t="s">
        <v>9</v>
      </c>
      <c r="C8" s="5">
        <v>2</v>
      </c>
      <c r="D8" s="6">
        <v>10</v>
      </c>
    </row>
    <row r="9" spans="1:4" x14ac:dyDescent="0.25">
      <c r="A9" s="7">
        <v>4</v>
      </c>
      <c r="B9" s="5" t="s">
        <v>10</v>
      </c>
      <c r="C9" s="5">
        <v>2</v>
      </c>
      <c r="D9" s="6">
        <v>20</v>
      </c>
    </row>
    <row r="10" spans="1:4" x14ac:dyDescent="0.25">
      <c r="A10" s="7">
        <v>4</v>
      </c>
      <c r="B10" s="5" t="s">
        <v>11</v>
      </c>
      <c r="C10" s="5">
        <v>1</v>
      </c>
      <c r="D10" s="6">
        <v>10</v>
      </c>
    </row>
    <row r="11" spans="1:4" x14ac:dyDescent="0.25">
      <c r="A11" s="7">
        <v>3</v>
      </c>
      <c r="B11" s="5" t="s">
        <v>7</v>
      </c>
      <c r="C11" s="5">
        <v>2</v>
      </c>
      <c r="D11" s="6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Solution tulipe</vt:lpstr>
      <vt:lpstr>Extrait fichier</vt:lpstr>
      <vt:lpstr>Exemple simplifié</vt:lpstr>
      <vt:lpstr>dept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2015-07-20T09:40:17Z</dcterms:created>
  <dcterms:modified xsi:type="dcterms:W3CDTF">2015-07-20T12:32:23Z</dcterms:modified>
</cp:coreProperties>
</file>