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9975"/>
  </bookViews>
  <sheets>
    <sheet name="Nom" sheetId="1" r:id="rId1"/>
    <sheet name="Tableau 1" sheetId="2" r:id="rId2"/>
    <sheet name="Tableau 2" sheetId="3" r:id="rId3"/>
    <sheet name="Tableau 3" sheetId="4" r:id="rId4"/>
    <sheet name="Tableau 4" sheetId="5" r:id="rId5"/>
  </sheets>
  <functionGroups builtInGroupCount="17"/>
  <calcPr calcId="145621"/>
</workbook>
</file>

<file path=xl/calcChain.xml><?xml version="1.0" encoding="utf-8"?>
<calcChain xmlns="http://schemas.openxmlformats.org/spreadsheetml/2006/main"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H2" i="1"/>
  <c r="AF2" i="1"/>
  <c r="AG12" i="1"/>
  <c r="AG13" i="1"/>
  <c r="AG14" i="1"/>
  <c r="AG15" i="1"/>
  <c r="AG16" i="1"/>
  <c r="AG17" i="1"/>
  <c r="AG18" i="1"/>
  <c r="AG19" i="1"/>
  <c r="AG20" i="1"/>
  <c r="AG3" i="1"/>
  <c r="AG4" i="1"/>
  <c r="AG5" i="1"/>
  <c r="AG6" i="1"/>
  <c r="AG7" i="1"/>
  <c r="AG8" i="1"/>
  <c r="AG9" i="1"/>
  <c r="AG10" i="1"/>
  <c r="AG11" i="1"/>
  <c r="AG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" i="1"/>
  <c r="AD2" i="1"/>
  <c r="R3" i="1"/>
  <c r="R4" i="1"/>
  <c r="R5" i="1"/>
  <c r="R6" i="1"/>
  <c r="R7" i="1"/>
  <c r="R8" i="1"/>
  <c r="R9" i="1"/>
  <c r="R10" i="1"/>
  <c r="R11" i="1"/>
  <c r="L3" i="1"/>
  <c r="L4" i="1"/>
  <c r="L5" i="1"/>
  <c r="L6" i="1"/>
  <c r="L7" i="1"/>
  <c r="L8" i="1"/>
  <c r="L9" i="1"/>
  <c r="L10" i="1"/>
  <c r="L11" i="1"/>
  <c r="F3" i="1"/>
  <c r="F4" i="1"/>
  <c r="F5" i="1"/>
  <c r="F6" i="1"/>
  <c r="F7" i="1"/>
  <c r="F8" i="1"/>
  <c r="F9" i="1"/>
  <c r="F10" i="1"/>
  <c r="R2" i="1"/>
  <c r="L2" i="1"/>
  <c r="Q2" i="1"/>
  <c r="K2" i="1"/>
  <c r="E3" i="1"/>
  <c r="E4" i="1"/>
  <c r="E5" i="1"/>
  <c r="E6" i="1"/>
  <c r="E7" i="1"/>
  <c r="E8" i="1"/>
  <c r="E9" i="1"/>
  <c r="E10" i="1"/>
  <c r="F2" i="1"/>
  <c r="E2" i="1"/>
  <c r="P2" i="1"/>
  <c r="D2" i="1"/>
  <c r="J2" i="1"/>
  <c r="K3" i="1"/>
  <c r="K4" i="1"/>
  <c r="K5" i="1"/>
  <c r="K6" i="1"/>
  <c r="K7" i="1"/>
  <c r="K8" i="1"/>
  <c r="K9" i="1"/>
  <c r="K10" i="1"/>
  <c r="K11" i="1"/>
  <c r="Q3" i="1"/>
  <c r="Q4" i="1"/>
  <c r="Q5" i="1"/>
  <c r="Q6" i="1"/>
  <c r="Q7" i="1"/>
  <c r="Q8" i="1"/>
  <c r="Q9" i="1"/>
  <c r="Q10" i="1"/>
  <c r="P3" i="1"/>
  <c r="O3" i="1" s="1"/>
  <c r="P4" i="1"/>
  <c r="O4" i="1" s="1"/>
  <c r="P5" i="1"/>
  <c r="O5" i="1" s="1"/>
  <c r="P6" i="1"/>
  <c r="O6" i="1" s="1"/>
  <c r="P7" i="1"/>
  <c r="O7" i="1" s="1"/>
  <c r="P8" i="1"/>
  <c r="O8" i="1" s="1"/>
  <c r="P9" i="1"/>
  <c r="O9" i="1" s="1"/>
  <c r="P10" i="1"/>
  <c r="P11" i="1"/>
  <c r="J3" i="1"/>
  <c r="J4" i="1"/>
  <c r="J5" i="1"/>
  <c r="J6" i="1"/>
  <c r="J7" i="1"/>
  <c r="J8" i="1"/>
  <c r="J9" i="1"/>
  <c r="J10" i="1"/>
  <c r="J11" i="1"/>
  <c r="D3" i="1"/>
  <c r="C3" i="1" s="1"/>
  <c r="D4" i="1"/>
  <c r="C4" i="1" s="1"/>
  <c r="D5" i="1"/>
  <c r="C5" i="1" s="1"/>
  <c r="D6" i="1"/>
  <c r="C6" i="1" s="1"/>
  <c r="D7" i="1"/>
  <c r="C7" i="1" s="1"/>
  <c r="D8" i="1"/>
  <c r="C8" i="1" s="1"/>
  <c r="D9" i="1"/>
  <c r="C9" i="1" s="1"/>
  <c r="D10" i="1"/>
  <c r="Q11" i="1"/>
  <c r="V7" i="1"/>
  <c r="U7" i="1"/>
  <c r="T7" i="1"/>
  <c r="T3" i="1"/>
  <c r="Z20" i="1" a="1"/>
  <c r="Z21" i="1" l="1"/>
  <c r="Z25" i="1"/>
  <c r="Z22" i="1"/>
  <c r="Z26" i="1"/>
  <c r="Z23" i="1"/>
  <c r="Z27" i="1"/>
  <c r="Z20" i="1"/>
  <c r="Z24" i="1"/>
  <c r="Z28" i="1"/>
  <c r="I9" i="1"/>
  <c r="I5" i="1"/>
  <c r="I8" i="1"/>
  <c r="I4" i="1"/>
  <c r="O10" i="1"/>
  <c r="C10" i="1"/>
  <c r="I11" i="1"/>
  <c r="I7" i="1"/>
  <c r="I3" i="1"/>
  <c r="C2" i="1"/>
  <c r="I10" i="1"/>
  <c r="I6" i="1"/>
  <c r="O11" i="1"/>
  <c r="I2" i="1"/>
  <c r="O2" i="1"/>
  <c r="U10" i="1"/>
  <c r="U13" i="1"/>
  <c r="U16" i="1"/>
  <c r="B9" i="1"/>
  <c r="N2" i="1"/>
  <c r="H2" i="1"/>
  <c r="B8" i="1"/>
  <c r="B2" i="1"/>
  <c r="B10" i="1"/>
  <c r="H11" i="1"/>
  <c r="B5" i="1"/>
  <c r="B7" i="1"/>
  <c r="B3" i="1"/>
  <c r="H9" i="1"/>
  <c r="H5" i="1"/>
  <c r="N7" i="1"/>
  <c r="N3" i="1"/>
  <c r="H7" i="1"/>
  <c r="H3" i="1"/>
  <c r="N9" i="1"/>
  <c r="N5" i="1"/>
  <c r="N11" i="1"/>
  <c r="H6" i="1"/>
  <c r="B6" i="1"/>
  <c r="N8" i="1"/>
  <c r="N4" i="1"/>
  <c r="H8" i="1"/>
  <c r="H4" i="1"/>
  <c r="B4" i="1"/>
  <c r="N6" i="1"/>
  <c r="N10" i="1"/>
  <c r="H10" i="1"/>
</calcChain>
</file>

<file path=xl/sharedStrings.xml><?xml version="1.0" encoding="utf-8"?>
<sst xmlns="http://schemas.openxmlformats.org/spreadsheetml/2006/main" count="459" uniqueCount="89">
  <si>
    <t>III</t>
  </si>
  <si>
    <t>LLL</t>
  </si>
  <si>
    <t>MMM</t>
  </si>
  <si>
    <t>NNN</t>
  </si>
  <si>
    <t>OOO</t>
  </si>
  <si>
    <t>Lundi</t>
  </si>
  <si>
    <t>Mardi</t>
  </si>
  <si>
    <t>Mercredi</t>
  </si>
  <si>
    <t>Jeudi</t>
  </si>
  <si>
    <t>Vendredi</t>
  </si>
  <si>
    <t>Samedi</t>
  </si>
  <si>
    <t>Dimanche</t>
  </si>
  <si>
    <t>Mois 1</t>
  </si>
  <si>
    <t>Mois 2</t>
  </si>
  <si>
    <t>Mois 3</t>
  </si>
  <si>
    <t>Mois 4</t>
  </si>
  <si>
    <t>J1</t>
  </si>
  <si>
    <t>J2</t>
  </si>
  <si>
    <t>J3</t>
  </si>
  <si>
    <t>J4</t>
  </si>
  <si>
    <t>J5</t>
  </si>
  <si>
    <t>J6</t>
  </si>
  <si>
    <t>J12</t>
  </si>
  <si>
    <t>J19</t>
  </si>
  <si>
    <t>J26</t>
  </si>
  <si>
    <t>J7</t>
  </si>
  <si>
    <t>J8</t>
  </si>
  <si>
    <t>J9</t>
  </si>
  <si>
    <t>J10</t>
  </si>
  <si>
    <t>J11</t>
  </si>
  <si>
    <t>J13</t>
  </si>
  <si>
    <t>J14</t>
  </si>
  <si>
    <t>J15</t>
  </si>
  <si>
    <t>J16</t>
  </si>
  <si>
    <t>J17</t>
  </si>
  <si>
    <t>J18</t>
  </si>
  <si>
    <t>J20</t>
  </si>
  <si>
    <t>J21</t>
  </si>
  <si>
    <t>J22</t>
  </si>
  <si>
    <t>J23</t>
  </si>
  <si>
    <t>J24</t>
  </si>
  <si>
    <t>J25</t>
  </si>
  <si>
    <t>J27</t>
  </si>
  <si>
    <t>J28</t>
  </si>
  <si>
    <t>J29</t>
  </si>
  <si>
    <t>J30</t>
  </si>
  <si>
    <t>J31</t>
  </si>
  <si>
    <t>AAB</t>
  </si>
  <si>
    <t>AAC</t>
  </si>
  <si>
    <t>FFA</t>
  </si>
  <si>
    <t>FFB</t>
  </si>
  <si>
    <t>KKA</t>
  </si>
  <si>
    <t>KKB</t>
  </si>
  <si>
    <t>AAD</t>
  </si>
  <si>
    <t>FFD</t>
  </si>
  <si>
    <t>KKD</t>
  </si>
  <si>
    <t>Albert</t>
  </si>
  <si>
    <t>Total</t>
  </si>
  <si>
    <t>AAF</t>
  </si>
  <si>
    <t>GGB</t>
  </si>
  <si>
    <t>GGA</t>
  </si>
  <si>
    <t>LLA</t>
  </si>
  <si>
    <t>LLB</t>
  </si>
  <si>
    <t>Semaine</t>
  </si>
  <si>
    <t>Tour n°</t>
  </si>
  <si>
    <t>Bertrand</t>
  </si>
  <si>
    <t>Carole</t>
  </si>
  <si>
    <t>Didier</t>
  </si>
  <si>
    <t>Edouard</t>
  </si>
  <si>
    <t>François</t>
  </si>
  <si>
    <t>Gérard</t>
  </si>
  <si>
    <t>Hélène</t>
  </si>
  <si>
    <t>Julie</t>
  </si>
  <si>
    <t>Karl</t>
  </si>
  <si>
    <t>Decembre</t>
  </si>
  <si>
    <t>Janvier</t>
  </si>
  <si>
    <t>Fevrier</t>
  </si>
  <si>
    <t>mars</t>
  </si>
  <si>
    <t>Cliquez sur la case ci-dessous, puis appuyer sur la touche "Suppr" pour rafraichir les valeurs aléatoires</t>
  </si>
  <si>
    <t>Nom M 6</t>
  </si>
  <si>
    <t>Nom M 5</t>
  </si>
  <si>
    <t>Nom M 4</t>
  </si>
  <si>
    <t>Nombre M6</t>
  </si>
  <si>
    <t>Nombre M5</t>
  </si>
  <si>
    <t>Nombre M4</t>
  </si>
  <si>
    <t>M6 Aléa</t>
  </si>
  <si>
    <t>M5 Aléa</t>
  </si>
  <si>
    <t>Minimum total de jours de gardes à prendre (Groupe M6, M5 et M4 confondus)</t>
  </si>
  <si>
    <t>M4 Aléa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</si>
</sst>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0" fillId="2" borderId="0" xfId="0" applyFill="1"/>
    <xf numFmtId="0" fontId="1" fillId="0" borderId="0" xfId="0" applyFont="1"/>
    <xf numFmtId="0" fontId="0" fillId="4" borderId="14" xfId="0" applyFill="1" applyBorder="1"/>
    <xf numFmtId="0" fontId="0" fillId="0" borderId="0" xfId="0" applyFill="1"/>
    <xf numFmtId="0" fontId="0" fillId="0" borderId="0" xfId="0" applyFill="1" applyBorder="1"/>
    <xf numFmtId="0" fontId="1" fillId="2" borderId="0" xfId="0" applyFont="1" applyFill="1"/>
    <xf numFmtId="0" fontId="0" fillId="6" borderId="0" xfId="0" applyFill="1"/>
    <xf numFmtId="0" fontId="0" fillId="6" borderId="7" xfId="0" applyFill="1" applyBorder="1"/>
    <xf numFmtId="0" fontId="0" fillId="6" borderId="9" xfId="0" applyFill="1" applyBorder="1"/>
    <xf numFmtId="0" fontId="0" fillId="6" borderId="12" xfId="0" applyFill="1" applyBorder="1"/>
    <xf numFmtId="0" fontId="0" fillId="7" borderId="0" xfId="0" applyFill="1"/>
    <xf numFmtId="0" fontId="0" fillId="7" borderId="6" xfId="0" applyFill="1" applyBorder="1"/>
    <xf numFmtId="0" fontId="0" fillId="7" borderId="0" xfId="0" applyFill="1" applyBorder="1"/>
    <xf numFmtId="0" fontId="0" fillId="7" borderId="11" xfId="0" applyFill="1" applyBorder="1"/>
    <xf numFmtId="0" fontId="0" fillId="6" borderId="0" xfId="0" applyFill="1" applyAlignment="1">
      <alignment horizontal="center" vertical="center"/>
    </xf>
    <xf numFmtId="0" fontId="1" fillId="7" borderId="0" xfId="0" applyFont="1" applyFill="1"/>
    <xf numFmtId="0" fontId="1" fillId="6" borderId="0" xfId="0" applyFont="1" applyFill="1"/>
    <xf numFmtId="0" fontId="0" fillId="0" borderId="8" xfId="0" applyFill="1" applyBorder="1"/>
    <xf numFmtId="0" fontId="1" fillId="4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5" borderId="1" xfId="0" applyFill="1" applyBorder="1"/>
    <xf numFmtId="0" fontId="3" fillId="3" borderId="0" xfId="0" applyFont="1" applyFill="1" applyAlignment="1">
      <alignment horizontal="center" wrapText="1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 val="0"/>
        <i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 val="0"/>
        <i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28"/>
  <sheetViews>
    <sheetView tabSelected="1" topLeftCell="S13" workbookViewId="0">
      <selection activeCell="Z20" sqref="Z20:Z28"/>
    </sheetView>
  </sheetViews>
  <sheetFormatPr baseColWidth="10" defaultRowHeight="15" x14ac:dyDescent="0.25"/>
  <cols>
    <col min="1" max="1" width="11.28515625" style="8" bestFit="1" customWidth="1"/>
    <col min="2" max="2" width="5.42578125" style="10" customWidth="1"/>
    <col min="3" max="3" width="7.85546875" style="10" customWidth="1"/>
    <col min="4" max="6" width="9.7109375" customWidth="1"/>
    <col min="7" max="7" width="11.28515625" style="8" customWidth="1"/>
    <col min="8" max="8" width="5.42578125" style="10" customWidth="1"/>
    <col min="9" max="9" width="7.85546875" style="10" customWidth="1"/>
    <col min="10" max="12" width="9.7109375" customWidth="1"/>
    <col min="13" max="13" width="11.28515625" style="8" customWidth="1"/>
    <col min="14" max="14" width="5.42578125" style="23" customWidth="1"/>
    <col min="15" max="15" width="7.85546875" style="10" customWidth="1"/>
    <col min="16" max="17" width="9.7109375" style="3" customWidth="1"/>
    <col min="18" max="18" width="9.7109375" style="4" customWidth="1"/>
    <col min="20" max="21" width="13.7109375" bestFit="1" customWidth="1"/>
    <col min="22" max="22" width="13.42578125" bestFit="1" customWidth="1"/>
  </cols>
  <sheetData>
    <row r="1" spans="1:34" s="1" customFormat="1" ht="15.75" thickBot="1" x14ac:dyDescent="0.3">
      <c r="A1" s="24" t="s">
        <v>79</v>
      </c>
      <c r="B1" s="25" t="s">
        <v>57</v>
      </c>
      <c r="C1" s="29" t="s">
        <v>64</v>
      </c>
      <c r="D1" s="26" t="s">
        <v>63</v>
      </c>
      <c r="E1" s="26" t="s">
        <v>10</v>
      </c>
      <c r="F1" s="26" t="s">
        <v>11</v>
      </c>
      <c r="G1" s="24" t="s">
        <v>80</v>
      </c>
      <c r="H1" s="25" t="s">
        <v>57</v>
      </c>
      <c r="I1" s="29" t="s">
        <v>64</v>
      </c>
      <c r="J1" s="26" t="s">
        <v>63</v>
      </c>
      <c r="K1" s="26" t="s">
        <v>10</v>
      </c>
      <c r="L1" s="26" t="s">
        <v>11</v>
      </c>
      <c r="M1" s="24" t="s">
        <v>81</v>
      </c>
      <c r="N1" s="27" t="s">
        <v>57</v>
      </c>
      <c r="O1" s="29" t="s">
        <v>64</v>
      </c>
      <c r="P1" s="26" t="s">
        <v>63</v>
      </c>
      <c r="Q1" s="26" t="s">
        <v>10</v>
      </c>
      <c r="R1" s="28" t="s">
        <v>11</v>
      </c>
    </row>
    <row r="2" spans="1:34" x14ac:dyDescent="0.25">
      <c r="A2" s="8" t="s">
        <v>56</v>
      </c>
      <c r="B2" s="9">
        <f t="shared" ref="B2:B10" si="0">D2*1+E2*1.5+F2*2</f>
        <v>1</v>
      </c>
      <c r="C2" s="9">
        <f>D2+E2+F2</f>
        <v>1</v>
      </c>
      <c r="D2">
        <f>COUNTIF('Tableau 1'!$B$2:$F$31,A2)+COUNTIF('Tableau 2'!$B$2:$F$31,A2)+COUNTIF('Tableau 3'!$B$2:$F$31,A2)+COUNTIF('Tableau 4'!$B$2:$F$31,A2)</f>
        <v>1</v>
      </c>
      <c r="E2">
        <f>COUNTIF('Tableau 1'!$G$2:$G$31,A2)+COUNTIF('Tableau 2'!$G$2:$G$31,A2)+COUNTIF('Tableau 3'!$G$2:$G$31,A2)+COUNTIF('Tableau 4'!$G$2:$G$31,A2)</f>
        <v>0</v>
      </c>
      <c r="F2">
        <f>COUNTIF('Tableau 1'!$H$2:$H$31,A2)+COUNTIF('Tableau 2'!$H$2:$H$31,A2)+COUNTIF('Tableau 3'!$H$2:$H$31,A2)+COUNTIF('Tableau 4'!$H$2:$H$31,A2)</f>
        <v>0</v>
      </c>
      <c r="G2" s="8" t="s">
        <v>69</v>
      </c>
      <c r="H2" s="10">
        <f>J2*1+K2*1.5+L2*2</f>
        <v>3.5</v>
      </c>
      <c r="I2" s="9">
        <f>J2+K2+L2</f>
        <v>3</v>
      </c>
      <c r="J2">
        <f>COUNTIF('Tableau 1'!$B$2:$F$31,G2)+COUNTIF('Tableau 2'!$B$2:$F$31,G2)+COUNTIF('Tableau 3'!$B$2:$F$31,G2)+COUNTIF('Tableau 4'!$B$2:$F$31,G2)</f>
        <v>2</v>
      </c>
      <c r="K2">
        <f>COUNTIF('Tableau 1'!$G$2:$G$31,G2)+COUNTIF('Tableau 2'!$G$2:$G$31,G2)+COUNTIF('Tableau 3'!$G$2:$G$31,G2)+COUNTIF('Tableau 4'!$G$2:$G$31,G2)</f>
        <v>1</v>
      </c>
      <c r="L2">
        <f>COUNTIF('Tableau 1'!$H$2:$H$31,G2)+COUNTIF('Tableau 2'!$H$2:$H$31,G2)+COUNTIF('Tableau 3'!$H$2:$H$31,G2)+COUNTIF('Tableau 4'!$H$2:$H$31,G2)</f>
        <v>0</v>
      </c>
      <c r="M2" s="8" t="s">
        <v>73</v>
      </c>
      <c r="N2" s="23">
        <f>P2*1+Q2*1.5+R2*2</f>
        <v>3</v>
      </c>
      <c r="O2" s="9">
        <f>P2+Q2+R2</f>
        <v>3</v>
      </c>
      <c r="P2" s="3">
        <f>COUNTIF('Tableau 1'!$B$2:$F$31,M2)+COUNTIF('Tableau 2'!$B$2:$F$31,M2)+COUNTIF('Tableau 3'!$B$2:$F$31,M2)+COUNTIF('Tableau 4'!$B$2:$F$31,M2)</f>
        <v>3</v>
      </c>
      <c r="Q2" s="3">
        <f>COUNTIF('Tableau 1'!$G$2:$G$31,M2)+COUNTIF('Tableau 2'!$G$2:$G$31,M2)+COUNTIF('Tableau 3'!$G$2:$G$31,M2)+COUNTIF('Tableau 4'!$G$2:$G$31,M2)</f>
        <v>0</v>
      </c>
      <c r="R2" s="4">
        <f>COUNTIF('Tableau 1'!$H$2:$H$31,M2)+COUNTIF('Tableau 2'!$H$2:$H$31,M2)+COUNTIF('Tableau 3'!$H$2:$H$31,M2)+COUNTIF('Tableau 4'!$H$2:$H$31,M2)</f>
        <v>0</v>
      </c>
      <c r="T2" s="11" t="s">
        <v>87</v>
      </c>
      <c r="U2" s="6"/>
      <c r="V2" s="6"/>
      <c r="W2" s="6"/>
      <c r="AC2" t="str">
        <f t="shared" ref="AC2:AC20" si="1">A2</f>
        <v>Albert</v>
      </c>
      <c r="AD2">
        <f>COUNTIF('Tableau 1'!$B$2:$H$31,A2)+COUNTIF('Tableau 2'!$B$2:$H$31,A2)+COUNTIF('Tableau 3'!$B$2:$H$31,A2)+COUNTIF('Tableau 4'!$B$2:$H$31,A2)</f>
        <v>1</v>
      </c>
      <c r="AE2" t="str">
        <f>G2</f>
        <v>François</v>
      </c>
      <c r="AF2">
        <f>COUNTIF('Tableau 1'!$B$2:$H$31,G2)+COUNTIF('Tableau 2'!$B$2:$H$31,G2)+COUNTIF('Tableau 3'!$B$2:$H$31,G2)+COUNTIF('Tableau 4'!$B$2:$H$31,G2)</f>
        <v>3</v>
      </c>
      <c r="AG2" t="str">
        <f>M2</f>
        <v>Karl</v>
      </c>
      <c r="AH2">
        <f>COUNTIF('Tableau 1'!$B$2:$H$31,M2)+COUNTIF('Tableau 2'!$B$2:$H$31,M2)+COUNTIF('Tableau 3'!$B$2:$H$31,M2)+COUNTIF('Tableau 4'!$B$2:$H$31,M2)</f>
        <v>3</v>
      </c>
    </row>
    <row r="3" spans="1:34" x14ac:dyDescent="0.25">
      <c r="A3" s="8" t="s">
        <v>65</v>
      </c>
      <c r="B3" s="9">
        <f t="shared" si="0"/>
        <v>2</v>
      </c>
      <c r="C3" s="9">
        <f t="shared" ref="C3:C10" si="2">D3+E3+F3</f>
        <v>1</v>
      </c>
      <c r="D3">
        <f>COUNTIF('Tableau 1'!$B$2:$F$15,A3)+COUNTIF('Tableau 2'!$B$2:$F$15,A3)+COUNTIF('Tableau 3'!$B$2:$F$15,A3)+COUNTIF('Tableau 4'!$B$2:$F$15,A3)</f>
        <v>0</v>
      </c>
      <c r="E3">
        <f>COUNTIF('Tableau 1'!$G$2:$G$31,A3)+COUNTIF('Tableau 2'!$G$2:$G$31,A3)+COUNTIF('Tableau 3'!$G$2:$G$31,A3)+COUNTIF('Tableau 4'!$G$2:$G$31,A3)</f>
        <v>0</v>
      </c>
      <c r="F3">
        <f>COUNTIF('Tableau 1'!$H$2:$H$31,A3)+COUNTIF('Tableau 2'!$H$2:$H$31,A3)+COUNTIF('Tableau 3'!$H$2:$H$31,A3)+COUNTIF('Tableau 4'!$H$2:$H$31,A3)</f>
        <v>1</v>
      </c>
      <c r="G3" s="8" t="s">
        <v>70</v>
      </c>
      <c r="H3" s="10">
        <f t="shared" ref="H3:H10" si="3">J3*1+K3*1.5+L3*2</f>
        <v>2</v>
      </c>
      <c r="I3" s="9">
        <f t="shared" ref="I3:I11" si="4">J3+K3+L3</f>
        <v>1</v>
      </c>
      <c r="J3">
        <f>COUNTIF('Tableau 1'!$B$2:$F$15,G3)+COUNTIF('Tableau 2'!$B$2:$F$15,G3)+COUNTIF('Tableau 3'!$B$2:$F$15,G3)+COUNTIF('Tableau 4'!$B$2:$F$15,G3)</f>
        <v>0</v>
      </c>
      <c r="K3">
        <f>COUNTIF('Tableau 1'!$G$2:$G$15,G3)+COUNTIF('Tableau 2'!$G$2:$G$15,G3)+COUNTIF('Tableau 3'!$G$2:$G$15,G3)+COUNTIF('Tableau 4'!$G$2:$G$15,G3)</f>
        <v>0</v>
      </c>
      <c r="L3">
        <f>COUNTIF('Tableau 1'!$H$2:$H$31,G3)+COUNTIF('Tableau 2'!$H$2:$H$31,G3)+COUNTIF('Tableau 3'!$H$2:$H$31,G3)+COUNTIF('Tableau 4'!$H$2:$H$31,G3)</f>
        <v>1</v>
      </c>
      <c r="M3" s="8" t="s">
        <v>1</v>
      </c>
      <c r="N3" s="23">
        <f t="shared" ref="N3:N10" si="5">P3*1+Q3*1.5+R3*2</f>
        <v>0</v>
      </c>
      <c r="O3" s="9">
        <f t="shared" ref="O3:O11" si="6">P3+Q3+R3</f>
        <v>0</v>
      </c>
      <c r="P3" s="3">
        <f>COUNTIF('Tableau 1'!$B$2:$F$15,M3)+COUNTIF('Tableau 2'!$B$2:$F$15,M3)+COUNTIF('Tableau 3'!$B$2:$F$15,M3)+COUNTIF('Tableau 4'!$B$2:$F$15,M3)</f>
        <v>0</v>
      </c>
      <c r="Q3" s="3">
        <f>COUNTIF('Tableau 1'!$G$2:$G$15,M3)+COUNTIF('Tableau 2'!$G$2:$G$15,M3)+COUNTIF('Tableau 3'!$G$2:$G$15,M3)+COUNTIF('Tableau 4'!$G$2:$G$15,M3)</f>
        <v>0</v>
      </c>
      <c r="R3" s="4">
        <f>COUNTIF('Tableau 1'!$H$2:$H$31,M3)+COUNTIF('Tableau 2'!$H$2:$H$31,M3)+COUNTIF('Tableau 3'!$H$2:$H$31,M3)+COUNTIF('Tableau 4'!$H$2:$H$31,M3)</f>
        <v>0</v>
      </c>
      <c r="T3" s="6">
        <f>(COUNTA(A:A)-1)*2+(COUNTA(G:G)-1)*3+(COUNTA(M:M)-1)*3</f>
        <v>78</v>
      </c>
      <c r="U3" s="6"/>
      <c r="V3" s="6"/>
      <c r="W3" s="6"/>
      <c r="AC3" t="str">
        <f t="shared" si="1"/>
        <v>Bertrand</v>
      </c>
      <c r="AD3">
        <f>COUNTIF('Tableau 1'!$B$2:$H$31,A3)+COUNTIF('Tableau 2'!$B$2:$H$31,A3)+COUNTIF('Tableau 3'!$B$2:$H$31,A3)+COUNTIF('Tableau 4'!$B$2:$H$31,A3)</f>
        <v>1</v>
      </c>
      <c r="AE3" t="str">
        <f t="shared" ref="AE3:AE20" si="7">G3</f>
        <v>Gérard</v>
      </c>
      <c r="AF3">
        <f>COUNTIF('Tableau 1'!$B$2:$H$31,G3)+COUNTIF('Tableau 2'!$B$2:$H$31,G3)+COUNTIF('Tableau 3'!$B$2:$H$31,G3)+COUNTIF('Tableau 4'!$B$2:$H$31,G3)</f>
        <v>1</v>
      </c>
      <c r="AG3" t="str">
        <f t="shared" ref="AG3:AG20" si="8">M3</f>
        <v>LLL</v>
      </c>
      <c r="AH3">
        <f>COUNTIF('Tableau 1'!$B$2:$H$31,M3)+COUNTIF('Tableau 2'!$B$2:$H$31,M3)+COUNTIF('Tableau 3'!$B$2:$H$31,M3)+COUNTIF('Tableau 4'!$B$2:$H$31,M3)</f>
        <v>0</v>
      </c>
    </row>
    <row r="4" spans="1:34" x14ac:dyDescent="0.25">
      <c r="A4" s="8" t="s">
        <v>66</v>
      </c>
      <c r="B4" s="9">
        <f t="shared" si="0"/>
        <v>2</v>
      </c>
      <c r="C4" s="9">
        <f t="shared" si="2"/>
        <v>1</v>
      </c>
      <c r="D4">
        <f>COUNTIF('Tableau 1'!$B$2:$F$15,A4)+COUNTIF('Tableau 2'!$B$2:$F$15,A4)+COUNTIF('Tableau 3'!$B$2:$F$15,A4)+COUNTIF('Tableau 4'!$B$2:$F$15,A4)</f>
        <v>0</v>
      </c>
      <c r="E4">
        <f>COUNTIF('Tableau 1'!$G$2:$G$31,A4)+COUNTIF('Tableau 2'!$G$2:$G$31,A4)+COUNTIF('Tableau 3'!$G$2:$G$31,A4)+COUNTIF('Tableau 4'!$G$2:$G$31,A4)</f>
        <v>0</v>
      </c>
      <c r="F4">
        <f>COUNTIF('Tableau 1'!$H$2:$H$31,A4)+COUNTIF('Tableau 2'!$H$2:$H$31,A4)+COUNTIF('Tableau 3'!$H$2:$H$31,A4)+COUNTIF('Tableau 4'!$H$2:$H$31,A4)</f>
        <v>1</v>
      </c>
      <c r="G4" s="8" t="s">
        <v>71</v>
      </c>
      <c r="H4" s="10">
        <f t="shared" si="3"/>
        <v>3</v>
      </c>
      <c r="I4" s="9">
        <f t="shared" si="4"/>
        <v>2</v>
      </c>
      <c r="J4">
        <f>COUNTIF('Tableau 1'!$B$2:$F$15,G4)+COUNTIF('Tableau 2'!$B$2:$F$15,G4)+COUNTIF('Tableau 3'!$B$2:$F$15,G4)+COUNTIF('Tableau 4'!$B$2:$F$15,G4)</f>
        <v>1</v>
      </c>
      <c r="K4">
        <f>COUNTIF('Tableau 1'!$G$2:$G$15,G4)+COUNTIF('Tableau 2'!$G$2:$G$15,G4)+COUNTIF('Tableau 3'!$G$2:$G$15,G4)+COUNTIF('Tableau 4'!$G$2:$G$15,G4)</f>
        <v>0</v>
      </c>
      <c r="L4">
        <f>COUNTIF('Tableau 1'!$H$2:$H$31,G4)+COUNTIF('Tableau 2'!$H$2:$H$31,G4)+COUNTIF('Tableau 3'!$H$2:$H$31,G4)+COUNTIF('Tableau 4'!$H$2:$H$31,G4)</f>
        <v>1</v>
      </c>
      <c r="M4" s="8" t="s">
        <v>2</v>
      </c>
      <c r="N4" s="23">
        <f t="shared" si="5"/>
        <v>0</v>
      </c>
      <c r="O4" s="9">
        <f t="shared" si="6"/>
        <v>0</v>
      </c>
      <c r="P4" s="3">
        <f>COUNTIF('Tableau 1'!$B$2:$F$15,M4)+COUNTIF('Tableau 2'!$B$2:$F$15,M4)+COUNTIF('Tableau 3'!$B$2:$F$15,M4)+COUNTIF('Tableau 4'!$B$2:$F$15,M4)</f>
        <v>0</v>
      </c>
      <c r="Q4" s="3">
        <f>COUNTIF('Tableau 1'!$G$2:$G$15,M4)+COUNTIF('Tableau 2'!$G$2:$G$15,M4)+COUNTIF('Tableau 3'!$G$2:$G$15,M4)+COUNTIF('Tableau 4'!$G$2:$G$15,M4)</f>
        <v>0</v>
      </c>
      <c r="R4" s="4">
        <f>COUNTIF('Tableau 1'!$H$2:$H$31,M4)+COUNTIF('Tableau 2'!$H$2:$H$31,M4)+COUNTIF('Tableau 3'!$H$2:$H$31,M4)+COUNTIF('Tableau 4'!$H$2:$H$31,M4)</f>
        <v>0</v>
      </c>
      <c r="T4" s="6"/>
      <c r="U4" s="6"/>
      <c r="V4" s="6"/>
      <c r="W4" s="6"/>
      <c r="AC4" t="str">
        <f t="shared" si="1"/>
        <v>Carole</v>
      </c>
      <c r="AD4">
        <f>COUNTIF('Tableau 1'!$B$2:$H$31,A4)+COUNTIF('Tableau 2'!$B$2:$H$31,A4)+COUNTIF('Tableau 3'!$B$2:$H$31,A4)+COUNTIF('Tableau 4'!$B$2:$H$31,A4)</f>
        <v>1</v>
      </c>
      <c r="AE4" t="str">
        <f t="shared" si="7"/>
        <v>Hélène</v>
      </c>
      <c r="AF4">
        <f>COUNTIF('Tableau 1'!$B$2:$H$31,G4)+COUNTIF('Tableau 2'!$B$2:$H$31,G4)+COUNTIF('Tableau 3'!$B$2:$H$31,G4)+COUNTIF('Tableau 4'!$B$2:$H$31,G4)</f>
        <v>2</v>
      </c>
      <c r="AG4" t="str">
        <f t="shared" si="8"/>
        <v>MMM</v>
      </c>
      <c r="AH4">
        <f>COUNTIF('Tableau 1'!$B$2:$H$31,M4)+COUNTIF('Tableau 2'!$B$2:$H$31,M4)+COUNTIF('Tableau 3'!$B$2:$H$31,M4)+COUNTIF('Tableau 4'!$B$2:$H$31,M4)</f>
        <v>0</v>
      </c>
    </row>
    <row r="5" spans="1:34" x14ac:dyDescent="0.25">
      <c r="A5" s="8" t="s">
        <v>67</v>
      </c>
      <c r="B5" s="9">
        <f t="shared" si="0"/>
        <v>2</v>
      </c>
      <c r="C5" s="9">
        <f t="shared" si="2"/>
        <v>1</v>
      </c>
      <c r="D5">
        <f>COUNTIF('Tableau 1'!$B$2:$F$15,A5)+COUNTIF('Tableau 2'!$B$2:$F$15,A5)+COUNTIF('Tableau 3'!$B$2:$F$15,A5)+COUNTIF('Tableau 4'!$B$2:$F$15,A5)</f>
        <v>0</v>
      </c>
      <c r="E5">
        <f>COUNTIF('Tableau 1'!$G$2:$G$31,A5)+COUNTIF('Tableau 2'!$G$2:$G$31,A5)+COUNTIF('Tableau 3'!$G$2:$G$31,A5)+COUNTIF('Tableau 4'!$G$2:$G$31,A5)</f>
        <v>0</v>
      </c>
      <c r="F5">
        <f>COUNTIF('Tableau 1'!$H$2:$H$31,A5)+COUNTIF('Tableau 2'!$H$2:$H$31,A5)+COUNTIF('Tableau 3'!$H$2:$H$31,A5)+COUNTIF('Tableau 4'!$H$2:$H$31,A5)</f>
        <v>1</v>
      </c>
      <c r="G5" s="8" t="s">
        <v>0</v>
      </c>
      <c r="H5" s="10">
        <f t="shared" si="3"/>
        <v>0</v>
      </c>
      <c r="I5" s="9">
        <f t="shared" si="4"/>
        <v>0</v>
      </c>
      <c r="J5">
        <f>COUNTIF('Tableau 1'!$B$2:$F$15,G5)+COUNTIF('Tableau 2'!$B$2:$F$15,G5)+COUNTIF('Tableau 3'!$B$2:$F$15,G5)+COUNTIF('Tableau 4'!$B$2:$F$15,G5)</f>
        <v>0</v>
      </c>
      <c r="K5">
        <f>COUNTIF('Tableau 1'!$G$2:$G$15,G5)+COUNTIF('Tableau 2'!$G$2:$G$15,G5)+COUNTIF('Tableau 3'!$G$2:$G$15,G5)+COUNTIF('Tableau 4'!$G$2:$G$15,G5)</f>
        <v>0</v>
      </c>
      <c r="L5">
        <f>COUNTIF('Tableau 1'!$H$2:$H$31,G5)+COUNTIF('Tableau 2'!$H$2:$H$31,G5)+COUNTIF('Tableau 3'!$H$2:$H$31,G5)+COUNTIF('Tableau 4'!$H$2:$H$31,G5)</f>
        <v>0</v>
      </c>
      <c r="M5" s="8" t="s">
        <v>3</v>
      </c>
      <c r="N5" s="23">
        <f t="shared" si="5"/>
        <v>0</v>
      </c>
      <c r="O5" s="9">
        <f t="shared" si="6"/>
        <v>0</v>
      </c>
      <c r="P5" s="3">
        <f>COUNTIF('Tableau 1'!$B$2:$F$15,M5)+COUNTIF('Tableau 2'!$B$2:$F$15,M5)+COUNTIF('Tableau 3'!$B$2:$F$15,M5)+COUNTIF('Tableau 4'!$B$2:$F$15,M5)</f>
        <v>0</v>
      </c>
      <c r="Q5" s="3">
        <f>COUNTIF('Tableau 1'!$G$2:$G$15,M5)+COUNTIF('Tableau 2'!$G$2:$G$15,M5)+COUNTIF('Tableau 3'!$G$2:$G$15,M5)+COUNTIF('Tableau 4'!$G$2:$G$15,M5)</f>
        <v>0</v>
      </c>
      <c r="R5" s="4">
        <f>COUNTIF('Tableau 1'!$H$2:$H$31,M5)+COUNTIF('Tableau 2'!$H$2:$H$31,M5)+COUNTIF('Tableau 3'!$H$2:$H$31,M5)+COUNTIF('Tableau 4'!$H$2:$H$31,M5)</f>
        <v>0</v>
      </c>
      <c r="T5" s="6"/>
      <c r="U5" s="6"/>
      <c r="V5" s="6"/>
      <c r="W5" s="6"/>
      <c r="AC5" t="str">
        <f t="shared" si="1"/>
        <v>Didier</v>
      </c>
      <c r="AD5">
        <f>COUNTIF('Tableau 1'!$B$2:$H$31,A5)+COUNTIF('Tableau 2'!$B$2:$H$31,A5)+COUNTIF('Tableau 3'!$B$2:$H$31,A5)+COUNTIF('Tableau 4'!$B$2:$H$31,A5)</f>
        <v>1</v>
      </c>
      <c r="AE5" t="str">
        <f t="shared" si="7"/>
        <v>III</v>
      </c>
      <c r="AF5">
        <f>COUNTIF('Tableau 1'!$B$2:$H$31,G5)+COUNTIF('Tableau 2'!$B$2:$H$31,G5)+COUNTIF('Tableau 3'!$B$2:$H$31,G5)+COUNTIF('Tableau 4'!$B$2:$H$31,G5)</f>
        <v>0</v>
      </c>
      <c r="AG5" t="str">
        <f t="shared" si="8"/>
        <v>NNN</v>
      </c>
      <c r="AH5">
        <f>COUNTIF('Tableau 1'!$B$2:$H$31,M5)+COUNTIF('Tableau 2'!$B$2:$H$31,M5)+COUNTIF('Tableau 3'!$B$2:$H$31,M5)+COUNTIF('Tableau 4'!$B$2:$H$31,M5)</f>
        <v>0</v>
      </c>
    </row>
    <row r="6" spans="1:34" x14ac:dyDescent="0.25">
      <c r="A6" s="8" t="s">
        <v>68</v>
      </c>
      <c r="B6" s="9">
        <f t="shared" si="0"/>
        <v>2</v>
      </c>
      <c r="C6" s="9">
        <f t="shared" si="2"/>
        <v>1</v>
      </c>
      <c r="D6">
        <f>COUNTIF('Tableau 1'!$B$2:$F$15,A6)+COUNTIF('Tableau 2'!$B$2:$F$15,A6)+COUNTIF('Tableau 3'!$B$2:$F$15,A6)+COUNTIF('Tableau 4'!$B$2:$F$15,A6)</f>
        <v>0</v>
      </c>
      <c r="E6">
        <f>COUNTIF('Tableau 1'!$G$2:$G$31,A6)+COUNTIF('Tableau 2'!$G$2:$G$31,A6)+COUNTIF('Tableau 3'!$G$2:$G$31,A6)+COUNTIF('Tableau 4'!$G$2:$G$31,A6)</f>
        <v>0</v>
      </c>
      <c r="F6">
        <f>COUNTIF('Tableau 1'!$H$2:$H$31,A6)+COUNTIF('Tableau 2'!$H$2:$H$31,A6)+COUNTIF('Tableau 3'!$H$2:$H$31,A6)+COUNTIF('Tableau 4'!$H$2:$H$31,A6)</f>
        <v>1</v>
      </c>
      <c r="G6" s="8" t="s">
        <v>72</v>
      </c>
      <c r="H6" s="10">
        <f t="shared" si="3"/>
        <v>2</v>
      </c>
      <c r="I6" s="9">
        <f t="shared" si="4"/>
        <v>2</v>
      </c>
      <c r="J6">
        <f>COUNTIF('Tableau 1'!$B$2:$F$15,G6)+COUNTIF('Tableau 2'!$B$2:$F$15,G6)+COUNTIF('Tableau 3'!$B$2:$F$15,G6)+COUNTIF('Tableau 4'!$B$2:$F$15,G6)</f>
        <v>2</v>
      </c>
      <c r="K6">
        <f>COUNTIF('Tableau 1'!$G$2:$G$15,G6)+COUNTIF('Tableau 2'!$G$2:$G$15,G6)+COUNTIF('Tableau 3'!$G$2:$G$15,G6)+COUNTIF('Tableau 4'!$G$2:$G$15,G6)</f>
        <v>0</v>
      </c>
      <c r="L6">
        <f>COUNTIF('Tableau 1'!$H$2:$H$31,G6)+COUNTIF('Tableau 2'!$H$2:$H$31,G6)+COUNTIF('Tableau 3'!$H$2:$H$31,G6)+COUNTIF('Tableau 4'!$H$2:$H$31,G6)</f>
        <v>0</v>
      </c>
      <c r="M6" s="8" t="s">
        <v>4</v>
      </c>
      <c r="N6" s="23">
        <f t="shared" si="5"/>
        <v>0</v>
      </c>
      <c r="O6" s="9">
        <f t="shared" si="6"/>
        <v>0</v>
      </c>
      <c r="P6" s="3">
        <f>COUNTIF('Tableau 1'!$B$2:$F$15,M6)+COUNTIF('Tableau 2'!$B$2:$F$15,M6)+COUNTIF('Tableau 3'!$B$2:$F$15,M6)+COUNTIF('Tableau 4'!$B$2:$F$15,M6)</f>
        <v>0</v>
      </c>
      <c r="Q6" s="3">
        <f>COUNTIF('Tableau 1'!$G$2:$G$15,M6)+COUNTIF('Tableau 2'!$G$2:$G$15,M6)+COUNTIF('Tableau 3'!$G$2:$G$15,M6)+COUNTIF('Tableau 4'!$G$2:$G$15,M6)</f>
        <v>0</v>
      </c>
      <c r="R6" s="4">
        <f>COUNTIF('Tableau 1'!$H$2:$H$31,M6)+COUNTIF('Tableau 2'!$H$2:$H$31,M6)+COUNTIF('Tableau 3'!$H$2:$H$31,M6)+COUNTIF('Tableau 4'!$H$2:$H$31,M6)</f>
        <v>0</v>
      </c>
      <c r="T6" s="11" t="s">
        <v>82</v>
      </c>
      <c r="U6" s="11" t="s">
        <v>83</v>
      </c>
      <c r="V6" s="11" t="s">
        <v>84</v>
      </c>
      <c r="W6" s="6"/>
      <c r="AC6" t="str">
        <f t="shared" si="1"/>
        <v>Edouard</v>
      </c>
      <c r="AD6">
        <f>COUNTIF('Tableau 1'!$B$2:$H$31,A6)+COUNTIF('Tableau 2'!$B$2:$H$31,A6)+COUNTIF('Tableau 3'!$B$2:$H$31,A6)+COUNTIF('Tableau 4'!$B$2:$H$31,A6)</f>
        <v>1</v>
      </c>
      <c r="AE6" t="str">
        <f t="shared" si="7"/>
        <v>Julie</v>
      </c>
      <c r="AF6">
        <f>COUNTIF('Tableau 1'!$B$2:$H$31,G6)+COUNTIF('Tableau 2'!$B$2:$H$31,G6)+COUNTIF('Tableau 3'!$B$2:$H$31,G6)+COUNTIF('Tableau 4'!$B$2:$H$31,G6)</f>
        <v>2</v>
      </c>
      <c r="AG6" t="str">
        <f t="shared" si="8"/>
        <v>OOO</v>
      </c>
      <c r="AH6">
        <f>COUNTIF('Tableau 1'!$B$2:$H$31,M6)+COUNTIF('Tableau 2'!$B$2:$H$31,M6)+COUNTIF('Tableau 3'!$B$2:$H$31,M6)+COUNTIF('Tableau 4'!$B$2:$H$31,M6)</f>
        <v>0</v>
      </c>
    </row>
    <row r="7" spans="1:34" x14ac:dyDescent="0.25">
      <c r="A7" s="8" t="s">
        <v>47</v>
      </c>
      <c r="B7" s="9">
        <f t="shared" si="0"/>
        <v>2</v>
      </c>
      <c r="C7" s="9">
        <f t="shared" si="2"/>
        <v>1</v>
      </c>
      <c r="D7">
        <f>COUNTIF('Tableau 1'!$B$2:$F$15,A7)+COUNTIF('Tableau 2'!$B$2:$F$15,A7)+COUNTIF('Tableau 3'!$B$2:$F$15,A7)+COUNTIF('Tableau 4'!$B$2:$F$15,A7)</f>
        <v>0</v>
      </c>
      <c r="E7">
        <f>COUNTIF('Tableau 1'!$G$2:$G$31,A7)+COUNTIF('Tableau 2'!$G$2:$G$31,A7)+COUNTIF('Tableau 3'!$G$2:$G$31,A7)+COUNTIF('Tableau 4'!$G$2:$G$31,A7)</f>
        <v>0</v>
      </c>
      <c r="F7">
        <f>COUNTIF('Tableau 1'!$H$2:$H$31,A7)+COUNTIF('Tableau 2'!$H$2:$H$31,A7)+COUNTIF('Tableau 3'!$H$2:$H$31,A7)+COUNTIF('Tableau 4'!$H$2:$H$31,A7)</f>
        <v>1</v>
      </c>
      <c r="G7" s="8" t="s">
        <v>49</v>
      </c>
      <c r="H7" s="10">
        <f t="shared" si="3"/>
        <v>0</v>
      </c>
      <c r="I7" s="9">
        <f t="shared" si="4"/>
        <v>0</v>
      </c>
      <c r="J7">
        <f>COUNTIF('Tableau 1'!$B$2:$F$15,G7)+COUNTIF('Tableau 2'!$B$2:$F$15,G7)+COUNTIF('Tableau 3'!$B$2:$F$15,G7)+COUNTIF('Tableau 4'!$B$2:$F$15,G7)</f>
        <v>0</v>
      </c>
      <c r="K7">
        <f>COUNTIF('Tableau 1'!$G$2:$G$15,G7)+COUNTIF('Tableau 2'!$G$2:$G$15,G7)+COUNTIF('Tableau 3'!$G$2:$G$15,G7)+COUNTIF('Tableau 4'!$G$2:$G$15,G7)</f>
        <v>0</v>
      </c>
      <c r="L7">
        <f>COUNTIF('Tableau 1'!$H$2:$H$31,G7)+COUNTIF('Tableau 2'!$H$2:$H$31,G7)+COUNTIF('Tableau 3'!$H$2:$H$31,G7)+COUNTIF('Tableau 4'!$H$2:$H$31,G7)</f>
        <v>0</v>
      </c>
      <c r="M7" s="8" t="s">
        <v>51</v>
      </c>
      <c r="N7" s="23">
        <f t="shared" si="5"/>
        <v>0</v>
      </c>
      <c r="O7" s="9">
        <f t="shared" si="6"/>
        <v>0</v>
      </c>
      <c r="P7" s="3">
        <f>COUNTIF('Tableau 1'!$B$2:$F$15,M7)+COUNTIF('Tableau 2'!$B$2:$F$15,M7)+COUNTIF('Tableau 3'!$B$2:$F$15,M7)+COUNTIF('Tableau 4'!$B$2:$F$15,M7)</f>
        <v>0</v>
      </c>
      <c r="Q7" s="3">
        <f>COUNTIF('Tableau 1'!$G$2:$G$15,M7)+COUNTIF('Tableau 2'!$G$2:$G$15,M7)+COUNTIF('Tableau 3'!$G$2:$G$15,M7)+COUNTIF('Tableau 4'!$G$2:$G$15,M7)</f>
        <v>0</v>
      </c>
      <c r="R7" s="4">
        <f>COUNTIF('Tableau 1'!$H$2:$H$31,M7)+COUNTIF('Tableau 2'!$H$2:$H$31,M7)+COUNTIF('Tableau 3'!$H$2:$H$31,M7)+COUNTIF('Tableau 4'!$H$2:$H$31,M7)</f>
        <v>0</v>
      </c>
      <c r="T7" s="6">
        <f>COUNTA(A:A)-1</f>
        <v>9</v>
      </c>
      <c r="U7" s="6">
        <f>COUNTA(G:G)-1</f>
        <v>10</v>
      </c>
      <c r="V7" s="6">
        <f>COUNTA(M:M)-1</f>
        <v>10</v>
      </c>
      <c r="W7" s="6"/>
      <c r="AC7" t="str">
        <f t="shared" si="1"/>
        <v>AAB</v>
      </c>
      <c r="AD7">
        <f>COUNTIF('Tableau 1'!$B$2:$H$31,A7)+COUNTIF('Tableau 2'!$B$2:$H$31,A7)+COUNTIF('Tableau 3'!$B$2:$H$31,A7)+COUNTIF('Tableau 4'!$B$2:$H$31,A7)</f>
        <v>1</v>
      </c>
      <c r="AE7" t="str">
        <f t="shared" si="7"/>
        <v>FFA</v>
      </c>
      <c r="AF7">
        <f>COUNTIF('Tableau 1'!$B$2:$H$31,G7)+COUNTIF('Tableau 2'!$B$2:$H$31,G7)+COUNTIF('Tableau 3'!$B$2:$H$31,G7)+COUNTIF('Tableau 4'!$B$2:$H$31,G7)</f>
        <v>0</v>
      </c>
      <c r="AG7" t="str">
        <f t="shared" si="8"/>
        <v>KKA</v>
      </c>
      <c r="AH7">
        <f>COUNTIF('Tableau 1'!$B$2:$H$31,M7)+COUNTIF('Tableau 2'!$B$2:$H$31,M7)+COUNTIF('Tableau 3'!$B$2:$H$31,M7)+COUNTIF('Tableau 4'!$B$2:$H$31,M7)</f>
        <v>0</v>
      </c>
    </row>
    <row r="8" spans="1:34" x14ac:dyDescent="0.25">
      <c r="A8" s="8" t="s">
        <v>48</v>
      </c>
      <c r="B8" s="9">
        <f t="shared" si="0"/>
        <v>2.5</v>
      </c>
      <c r="C8" s="9">
        <f t="shared" si="2"/>
        <v>2</v>
      </c>
      <c r="D8">
        <f>COUNTIF('Tableau 1'!$B$2:$F$15,A8)+COUNTIF('Tableau 2'!$B$2:$F$15,A8)+COUNTIF('Tableau 3'!$B$2:$F$15,A8)+COUNTIF('Tableau 4'!$B$2:$F$15,A8)</f>
        <v>1</v>
      </c>
      <c r="E8">
        <f>COUNTIF('Tableau 1'!$G$2:$G$31,A8)+COUNTIF('Tableau 2'!$G$2:$G$31,A8)+COUNTIF('Tableau 3'!$G$2:$G$31,A8)+COUNTIF('Tableau 4'!$G$2:$G$31,A8)</f>
        <v>1</v>
      </c>
      <c r="F8">
        <f>COUNTIF('Tableau 1'!$H$2:$H$31,A8)+COUNTIF('Tableau 2'!$H$2:$H$31,A8)+COUNTIF('Tableau 3'!$H$2:$H$31,A8)+COUNTIF('Tableau 4'!$H$2:$H$31,A8)</f>
        <v>0</v>
      </c>
      <c r="G8" s="8" t="s">
        <v>50</v>
      </c>
      <c r="H8" s="10">
        <f t="shared" si="3"/>
        <v>0</v>
      </c>
      <c r="I8" s="9">
        <f t="shared" si="4"/>
        <v>0</v>
      </c>
      <c r="J8">
        <f>COUNTIF('Tableau 1'!$B$2:$F$15,G8)+COUNTIF('Tableau 2'!$B$2:$F$15,G8)+COUNTIF('Tableau 3'!$B$2:$F$15,G8)+COUNTIF('Tableau 4'!$B$2:$F$15,G8)</f>
        <v>0</v>
      </c>
      <c r="K8">
        <f>COUNTIF('Tableau 1'!$G$2:$G$15,G8)+COUNTIF('Tableau 2'!$G$2:$G$15,G8)+COUNTIF('Tableau 3'!$G$2:$G$15,G8)+COUNTIF('Tableau 4'!$G$2:$G$15,G8)</f>
        <v>0</v>
      </c>
      <c r="L8">
        <f>COUNTIF('Tableau 1'!$H$2:$H$31,G8)+COUNTIF('Tableau 2'!$H$2:$H$31,G8)+COUNTIF('Tableau 3'!$H$2:$H$31,G8)+COUNTIF('Tableau 4'!$H$2:$H$31,G8)</f>
        <v>0</v>
      </c>
      <c r="M8" s="8" t="s">
        <v>52</v>
      </c>
      <c r="N8" s="23">
        <f t="shared" si="5"/>
        <v>0</v>
      </c>
      <c r="O8" s="9">
        <f t="shared" si="6"/>
        <v>0</v>
      </c>
      <c r="P8" s="3">
        <f>COUNTIF('Tableau 1'!$B$2:$F$15,M8)+COUNTIF('Tableau 2'!$B$2:$F$15,M8)+COUNTIF('Tableau 3'!$B$2:$F$15,M8)+COUNTIF('Tableau 4'!$B$2:$F$15,M8)</f>
        <v>0</v>
      </c>
      <c r="Q8" s="3">
        <f>COUNTIF('Tableau 1'!$G$2:$G$15,M8)+COUNTIF('Tableau 2'!$G$2:$G$15,M8)+COUNTIF('Tableau 3'!$G$2:$G$15,M8)+COUNTIF('Tableau 4'!$G$2:$G$15,M8)</f>
        <v>0</v>
      </c>
      <c r="R8" s="4">
        <f>COUNTIF('Tableau 1'!$H$2:$H$31,M8)+COUNTIF('Tableau 2'!$H$2:$H$31,M8)+COUNTIF('Tableau 3'!$H$2:$H$31,M8)+COUNTIF('Tableau 4'!$H$2:$H$31,M8)</f>
        <v>0</v>
      </c>
      <c r="T8" s="6"/>
      <c r="U8" s="6"/>
      <c r="V8" s="6"/>
      <c r="W8" s="6"/>
      <c r="AC8" t="str">
        <f t="shared" si="1"/>
        <v>AAC</v>
      </c>
      <c r="AD8">
        <f>COUNTIF('Tableau 1'!$B$2:$H$31,A8)+COUNTIF('Tableau 2'!$B$2:$H$31,A8)+COUNTIF('Tableau 3'!$B$2:$H$31,A8)+COUNTIF('Tableau 4'!$B$2:$H$31,A8)</f>
        <v>2</v>
      </c>
      <c r="AE8" t="str">
        <f t="shared" si="7"/>
        <v>FFB</v>
      </c>
      <c r="AF8">
        <f>COUNTIF('Tableau 1'!$B$2:$H$31,G8)+COUNTIF('Tableau 2'!$B$2:$H$31,G8)+COUNTIF('Tableau 3'!$B$2:$H$31,G8)+COUNTIF('Tableau 4'!$B$2:$H$31,G8)</f>
        <v>0</v>
      </c>
      <c r="AG8" t="str">
        <f t="shared" si="8"/>
        <v>KKB</v>
      </c>
      <c r="AH8">
        <f>COUNTIF('Tableau 1'!$B$2:$H$31,M8)+COUNTIF('Tableau 2'!$B$2:$H$31,M8)+COUNTIF('Tableau 3'!$B$2:$H$31,M8)+COUNTIF('Tableau 4'!$B$2:$H$31,M8)</f>
        <v>0</v>
      </c>
    </row>
    <row r="9" spans="1:34" x14ac:dyDescent="0.25">
      <c r="A9" s="8" t="s">
        <v>53</v>
      </c>
      <c r="B9" s="9">
        <f t="shared" si="0"/>
        <v>1</v>
      </c>
      <c r="C9" s="9">
        <f t="shared" si="2"/>
        <v>1</v>
      </c>
      <c r="D9">
        <f>COUNTIF('Tableau 1'!$B$2:$F$15,A9)+COUNTIF('Tableau 2'!$B$2:$F$15,A9)+COUNTIF('Tableau 3'!$B$2:$F$15,A9)+COUNTIF('Tableau 4'!$B$2:$F$15,A9)</f>
        <v>1</v>
      </c>
      <c r="E9">
        <f>COUNTIF('Tableau 1'!$G$2:$G$31,A9)+COUNTIF('Tableau 2'!$G$2:$G$31,A9)+COUNTIF('Tableau 3'!$G$2:$G$31,A9)+COUNTIF('Tableau 4'!$G$2:$G$31,A9)</f>
        <v>0</v>
      </c>
      <c r="F9">
        <f>COUNTIF('Tableau 1'!$H$2:$H$31,A9)+COUNTIF('Tableau 2'!$H$2:$H$31,A9)+COUNTIF('Tableau 3'!$H$2:$H$31,A9)+COUNTIF('Tableau 4'!$H$2:$H$31,A9)</f>
        <v>0</v>
      </c>
      <c r="G9" s="8" t="s">
        <v>54</v>
      </c>
      <c r="H9" s="10">
        <f t="shared" si="3"/>
        <v>0</v>
      </c>
      <c r="I9" s="9">
        <f t="shared" si="4"/>
        <v>0</v>
      </c>
      <c r="J9">
        <f>COUNTIF('Tableau 1'!$B$2:$F$15,G9)+COUNTIF('Tableau 2'!$B$2:$F$15,G9)+COUNTIF('Tableau 3'!$B$2:$F$15,G9)+COUNTIF('Tableau 4'!$B$2:$F$15,G9)</f>
        <v>0</v>
      </c>
      <c r="K9">
        <f>COUNTIF('Tableau 1'!$G$2:$G$15,G9)+COUNTIF('Tableau 2'!$G$2:$G$15,G9)+COUNTIF('Tableau 3'!$G$2:$G$15,G9)+COUNTIF('Tableau 4'!$G$2:$G$15,G9)</f>
        <v>0</v>
      </c>
      <c r="L9">
        <f>COUNTIF('Tableau 1'!$H$2:$H$31,G9)+COUNTIF('Tableau 2'!$H$2:$H$31,G9)+COUNTIF('Tableau 3'!$H$2:$H$31,G9)+COUNTIF('Tableau 4'!$H$2:$H$31,G9)</f>
        <v>0</v>
      </c>
      <c r="M9" s="8" t="s">
        <v>55</v>
      </c>
      <c r="N9" s="23">
        <f t="shared" si="5"/>
        <v>0</v>
      </c>
      <c r="O9" s="9">
        <f t="shared" si="6"/>
        <v>0</v>
      </c>
      <c r="P9" s="3">
        <f>COUNTIF('Tableau 1'!$B$2:$F$15,M9)+COUNTIF('Tableau 2'!$B$2:$F$15,M9)+COUNTIF('Tableau 3'!$B$2:$F$15,M9)+COUNTIF('Tableau 4'!$B$2:$F$15,M9)</f>
        <v>0</v>
      </c>
      <c r="Q9" s="3">
        <f>COUNTIF('Tableau 1'!$G$2:$G$15,M9)+COUNTIF('Tableau 2'!$G$2:$G$15,M9)+COUNTIF('Tableau 3'!$G$2:$G$15,M9)+COUNTIF('Tableau 4'!$G$2:$G$15,M9)</f>
        <v>0</v>
      </c>
      <c r="R9" s="4">
        <f>COUNTIF('Tableau 1'!$H$2:$H$31,M9)+COUNTIF('Tableau 2'!$H$2:$H$31,M9)+COUNTIF('Tableau 3'!$H$2:$H$31,M9)+COUNTIF('Tableau 4'!$H$2:$H$31,M9)</f>
        <v>0</v>
      </c>
      <c r="T9" s="11" t="s">
        <v>85</v>
      </c>
      <c r="U9" s="6"/>
      <c r="V9" s="6"/>
      <c r="W9" s="6"/>
      <c r="AC9" t="str">
        <f t="shared" si="1"/>
        <v>AAD</v>
      </c>
      <c r="AD9">
        <f>COUNTIF('Tableau 1'!$B$2:$H$31,A9)+COUNTIF('Tableau 2'!$B$2:$H$31,A9)+COUNTIF('Tableau 3'!$B$2:$H$31,A9)+COUNTIF('Tableau 4'!$B$2:$H$31,A9)</f>
        <v>1</v>
      </c>
      <c r="AE9" t="str">
        <f t="shared" si="7"/>
        <v>FFD</v>
      </c>
      <c r="AF9">
        <f>COUNTIF('Tableau 1'!$B$2:$H$31,G9)+COUNTIF('Tableau 2'!$B$2:$H$31,G9)+COUNTIF('Tableau 3'!$B$2:$H$31,G9)+COUNTIF('Tableau 4'!$B$2:$H$31,G9)</f>
        <v>0</v>
      </c>
      <c r="AG9" t="str">
        <f t="shared" si="8"/>
        <v>KKD</v>
      </c>
      <c r="AH9">
        <f>COUNTIF('Tableau 1'!$B$2:$H$31,M9)+COUNTIF('Tableau 2'!$B$2:$H$31,M9)+COUNTIF('Tableau 3'!$B$2:$H$31,M9)+COUNTIF('Tableau 4'!$B$2:$H$31,M9)</f>
        <v>0</v>
      </c>
    </row>
    <row r="10" spans="1:34" x14ac:dyDescent="0.25">
      <c r="A10" s="8" t="s">
        <v>58</v>
      </c>
      <c r="B10" s="9">
        <f t="shared" si="0"/>
        <v>0</v>
      </c>
      <c r="C10" s="9">
        <f t="shared" si="2"/>
        <v>0</v>
      </c>
      <c r="D10">
        <f>COUNTIF('Tableau 1'!$B$2:$F$15,A10)+COUNTIF('Tableau 2'!$B$2:$F$15,A10)+COUNTIF('Tableau 3'!$B$2:$F$15,A10)+COUNTIF('Tableau 4'!$B$2:$F$15,A10)</f>
        <v>0</v>
      </c>
      <c r="E10">
        <f>COUNTIF('Tableau 1'!$G$2:$G$31,A10)+COUNTIF('Tableau 2'!$G$2:$G$31,A10)+COUNTIF('Tableau 3'!$G$2:$G$31,A10)+COUNTIF('Tableau 4'!$G$2:$G$31,A10)</f>
        <v>0</v>
      </c>
      <c r="F10">
        <f>COUNTIF('Tableau 1'!$H$2:$H$31,A10)+COUNTIF('Tableau 2'!$H$2:$H$31,A10)+COUNTIF('Tableau 3'!$H$2:$H$31,A10)+COUNTIF('Tableau 4'!$H$2:$H$31,A10)</f>
        <v>0</v>
      </c>
      <c r="G10" s="8" t="s">
        <v>60</v>
      </c>
      <c r="H10" s="10">
        <f t="shared" si="3"/>
        <v>0</v>
      </c>
      <c r="I10" s="9">
        <f t="shared" si="4"/>
        <v>0</v>
      </c>
      <c r="J10">
        <f>COUNTIF('Tableau 1'!$B$2:$F$15,G10)+COUNTIF('Tableau 2'!$B$2:$F$15,G10)+COUNTIF('Tableau 3'!$B$2:$F$15,G10)+COUNTIF('Tableau 4'!$B$2:$F$15,G10)</f>
        <v>0</v>
      </c>
      <c r="K10">
        <f>COUNTIF('Tableau 1'!$G$2:$G$15,G10)+COUNTIF('Tableau 2'!$G$2:$G$15,G10)+COUNTIF('Tableau 3'!$G$2:$G$15,G10)+COUNTIF('Tableau 4'!$G$2:$G$15,G10)</f>
        <v>0</v>
      </c>
      <c r="L10">
        <f>COUNTIF('Tableau 1'!$H$2:$H$31,G10)+COUNTIF('Tableau 2'!$H$2:$H$31,G10)+COUNTIF('Tableau 3'!$H$2:$H$31,G10)+COUNTIF('Tableau 4'!$H$2:$H$31,G10)</f>
        <v>0</v>
      </c>
      <c r="M10" s="8" t="s">
        <v>61</v>
      </c>
      <c r="N10" s="23">
        <f t="shared" si="5"/>
        <v>0</v>
      </c>
      <c r="O10" s="9">
        <f t="shared" si="6"/>
        <v>0</v>
      </c>
      <c r="P10" s="3">
        <f>COUNTIF('Tableau 1'!$B$2:$F$15,M10)+COUNTIF('Tableau 2'!$B$2:$F$15,M10)+COUNTIF('Tableau 3'!$B$2:$F$15,M10)+COUNTIF('Tableau 4'!$B$2:$F$15,M10)</f>
        <v>0</v>
      </c>
      <c r="Q10" s="3">
        <f>COUNTIF('Tableau 1'!$G$2:$G$15,M10)+COUNTIF('Tableau 2'!$G$2:$G$15,M10)+COUNTIF('Tableau 3'!$G$2:$G$15,M10)+COUNTIF('Tableau 4'!$G$2:$G$15,M10)</f>
        <v>0</v>
      </c>
      <c r="R10" s="4">
        <f>COUNTIF('Tableau 1'!$H$2:$H$31,M10)+COUNTIF('Tableau 2'!$H$2:$H$31,M10)+COUNTIF('Tableau 3'!$H$2:$H$31,M10)+COUNTIF('Tableau 4'!$H$2:$H$31,M10)</f>
        <v>0</v>
      </c>
      <c r="T10" s="6"/>
      <c r="U10" s="6" t="str">
        <f ca="1">INDEX(A:A,RANDBETWEEN(1,T7)+1,1)</f>
        <v>Edouard</v>
      </c>
      <c r="V10" s="6"/>
      <c r="W10" s="6"/>
      <c r="AC10" t="str">
        <f t="shared" si="1"/>
        <v>AAF</v>
      </c>
      <c r="AD10">
        <f>COUNTIF('Tableau 1'!$B$2:$H$31,A10)+COUNTIF('Tableau 2'!$B$2:$H$31,A10)+COUNTIF('Tableau 3'!$B$2:$H$31,A10)+COUNTIF('Tableau 4'!$B$2:$H$31,A10)</f>
        <v>0</v>
      </c>
      <c r="AE10" t="str">
        <f t="shared" si="7"/>
        <v>GGA</v>
      </c>
      <c r="AF10">
        <f>COUNTIF('Tableau 1'!$B$2:$H$31,G10)+COUNTIF('Tableau 2'!$B$2:$H$31,G10)+COUNTIF('Tableau 3'!$B$2:$H$31,G10)+COUNTIF('Tableau 4'!$B$2:$H$31,G10)</f>
        <v>0</v>
      </c>
      <c r="AG10" t="str">
        <f t="shared" si="8"/>
        <v>LLA</v>
      </c>
      <c r="AH10">
        <f>COUNTIF('Tableau 1'!$B$2:$H$31,M10)+COUNTIF('Tableau 2'!$B$2:$H$31,M10)+COUNTIF('Tableau 3'!$B$2:$H$31,M10)+COUNTIF('Tableau 4'!$B$2:$H$31,M10)</f>
        <v>0</v>
      </c>
    </row>
    <row r="11" spans="1:34" x14ac:dyDescent="0.25">
      <c r="G11" s="8" t="s">
        <v>59</v>
      </c>
      <c r="H11" s="10">
        <f t="shared" ref="H11" si="9">J11*1+K11*1.5+L11*2</f>
        <v>0</v>
      </c>
      <c r="I11" s="9">
        <f t="shared" si="4"/>
        <v>0</v>
      </c>
      <c r="J11">
        <f>COUNTIF('Tableau 1'!$B$2:$F$15,G11)+COUNTIF('Tableau 2'!$B$2:$F$15,G11)+COUNTIF('Tableau 3'!$B$2:$F$15,G11)+COUNTIF('Tableau 4'!$B$2:$F$15,G11)</f>
        <v>0</v>
      </c>
      <c r="K11">
        <f>COUNTIF('Tableau 1'!$G$2:$G$15,G11)+COUNTIF('Tableau 2'!$G$2:$G$15,G11)+COUNTIF('Tableau 3'!$G$2:$G$15,G11)+COUNTIF('Tableau 4'!$G$2:$G$15,G11)</f>
        <v>0</v>
      </c>
      <c r="L11">
        <f>COUNTIF('Tableau 1'!$H$2:$H$31,G11)+COUNTIF('Tableau 2'!$H$2:$H$31,G11)+COUNTIF('Tableau 3'!$H$2:$H$31,G11)+COUNTIF('Tableau 4'!$H$2:$H$31,G11)</f>
        <v>0</v>
      </c>
      <c r="M11" s="8" t="s">
        <v>62</v>
      </c>
      <c r="N11" s="23">
        <f t="shared" ref="N11" si="10">P11*1+Q11*1.5+R11*2</f>
        <v>0</v>
      </c>
      <c r="O11" s="9">
        <f t="shared" si="6"/>
        <v>0</v>
      </c>
      <c r="P11" s="3">
        <f>COUNTIF('Tableau 1'!$B$2:$F$15,M11)+COUNTIF('Tableau 2'!$B$2:$F$15,M11)+COUNTIF('Tableau 3'!$B$2:$F$15,M11)+COUNTIF('Tableau 4'!$B$2:$F$15,M11)</f>
        <v>0</v>
      </c>
      <c r="Q11" s="3">
        <f>COUNTIF('Tableau 1'!$G$2:$G$15,M11)</f>
        <v>0</v>
      </c>
      <c r="R11" s="4">
        <f>COUNTIF('Tableau 1'!$H$2:$H$31,M11)+COUNTIF('Tableau 2'!$H$2:$H$31,M11)+COUNTIF('Tableau 3'!$H$2:$H$31,M11)+COUNTIF('Tableau 4'!$H$2:$H$31,M11)</f>
        <v>0</v>
      </c>
      <c r="T11" s="6"/>
      <c r="U11" s="6"/>
      <c r="V11" s="6"/>
      <c r="W11" s="6"/>
      <c r="AC11">
        <f t="shared" si="1"/>
        <v>0</v>
      </c>
      <c r="AD11">
        <f>COUNTIF('Tableau 1'!$B$2:$H$31,A11)+COUNTIF('Tableau 2'!$B$2:$H$31,A11)+COUNTIF('Tableau 3'!$B$2:$H$31,A11)+COUNTIF('Tableau 4'!$B$2:$H$31,A11)</f>
        <v>0</v>
      </c>
      <c r="AE11" t="str">
        <f t="shared" si="7"/>
        <v>GGB</v>
      </c>
      <c r="AF11">
        <f>COUNTIF('Tableau 1'!$B$2:$H$31,G11)+COUNTIF('Tableau 2'!$B$2:$H$31,G11)+COUNTIF('Tableau 3'!$B$2:$H$31,G11)+COUNTIF('Tableau 4'!$B$2:$H$31,G11)</f>
        <v>0</v>
      </c>
      <c r="AG11" t="str">
        <f t="shared" si="8"/>
        <v>LLB</v>
      </c>
      <c r="AH11">
        <f>COUNTIF('Tableau 1'!$B$2:$H$31,M11)+COUNTIF('Tableau 2'!$B$2:$H$31,M11)+COUNTIF('Tableau 3'!$B$2:$H$31,M11)+COUNTIF('Tableau 4'!$B$2:$H$31,M11)</f>
        <v>0</v>
      </c>
    </row>
    <row r="12" spans="1:34" x14ac:dyDescent="0.25">
      <c r="T12" s="11" t="s">
        <v>86</v>
      </c>
      <c r="U12" s="6"/>
      <c r="V12" s="6"/>
      <c r="W12" s="6"/>
      <c r="AC12">
        <f t="shared" si="1"/>
        <v>0</v>
      </c>
      <c r="AD12">
        <f>COUNTIF('Tableau 1'!$B$2:$H$31,A12)+COUNTIF('Tableau 2'!$B$2:$H$31,A12)+COUNTIF('Tableau 3'!$B$2:$H$31,A12)+COUNTIF('Tableau 4'!$B$2:$H$31,A12)</f>
        <v>0</v>
      </c>
      <c r="AE12">
        <f t="shared" si="7"/>
        <v>0</v>
      </c>
      <c r="AF12">
        <f>COUNTIF('Tableau 1'!$B$2:$H$31,G12)+COUNTIF('Tableau 2'!$B$2:$H$31,G12)+COUNTIF('Tableau 3'!$B$2:$H$31,G12)+COUNTIF('Tableau 4'!$B$2:$H$31,G12)</f>
        <v>0</v>
      </c>
      <c r="AG12">
        <f>M12</f>
        <v>0</v>
      </c>
      <c r="AH12">
        <f>COUNTIF('Tableau 1'!$B$2:$H$31,M12)+COUNTIF('Tableau 2'!$B$2:$H$31,M12)+COUNTIF('Tableau 3'!$B$2:$H$31,M12)+COUNTIF('Tableau 4'!$B$2:$H$31,M12)</f>
        <v>0</v>
      </c>
    </row>
    <row r="13" spans="1:34" x14ac:dyDescent="0.25">
      <c r="T13" s="6"/>
      <c r="U13" s="6" t="str">
        <f ca="1">INDEX(G:G,RANDBETWEEN(1,U7)+1,1)</f>
        <v>Hélène</v>
      </c>
      <c r="V13" s="6"/>
      <c r="W13" s="6"/>
      <c r="AC13">
        <f t="shared" si="1"/>
        <v>0</v>
      </c>
      <c r="AD13">
        <f>COUNTIF('Tableau 1'!$B$2:$H$31,A13)+COUNTIF('Tableau 2'!$B$2:$H$31,A13)+COUNTIF('Tableau 3'!$B$2:$H$31,A13)+COUNTIF('Tableau 4'!$B$2:$H$31,A13)</f>
        <v>0</v>
      </c>
      <c r="AE13">
        <f t="shared" si="7"/>
        <v>0</v>
      </c>
      <c r="AF13">
        <f>COUNTIF('Tableau 1'!$B$2:$H$31,G13)+COUNTIF('Tableau 2'!$B$2:$H$31,G13)+COUNTIF('Tableau 3'!$B$2:$H$31,G13)+COUNTIF('Tableau 4'!$B$2:$H$31,G13)</f>
        <v>0</v>
      </c>
      <c r="AG13">
        <f t="shared" si="8"/>
        <v>0</v>
      </c>
      <c r="AH13">
        <f>COUNTIF('Tableau 1'!$B$2:$H$31,M13)+COUNTIF('Tableau 2'!$B$2:$H$31,M13)+COUNTIF('Tableau 3'!$B$2:$H$31,M13)+COUNTIF('Tableau 4'!$B$2:$H$31,M13)</f>
        <v>0</v>
      </c>
    </row>
    <row r="14" spans="1:34" x14ac:dyDescent="0.25">
      <c r="T14" s="6"/>
      <c r="U14" s="6"/>
      <c r="V14" s="6"/>
      <c r="W14" s="6"/>
      <c r="AC14">
        <f t="shared" si="1"/>
        <v>0</v>
      </c>
      <c r="AD14">
        <f>COUNTIF('Tableau 1'!$B$2:$H$31,A14)+COUNTIF('Tableau 2'!$B$2:$H$31,A14)+COUNTIF('Tableau 3'!$B$2:$H$31,A14)+COUNTIF('Tableau 4'!$B$2:$H$31,A14)</f>
        <v>0</v>
      </c>
      <c r="AE14">
        <f t="shared" si="7"/>
        <v>0</v>
      </c>
      <c r="AF14">
        <f>COUNTIF('Tableau 1'!$B$2:$H$31,G14)+COUNTIF('Tableau 2'!$B$2:$H$31,G14)+COUNTIF('Tableau 3'!$B$2:$H$31,G14)+COUNTIF('Tableau 4'!$B$2:$H$31,G14)</f>
        <v>0</v>
      </c>
      <c r="AG14">
        <f t="shared" si="8"/>
        <v>0</v>
      </c>
      <c r="AH14">
        <f>COUNTIF('Tableau 1'!$B$2:$H$31,M14)+COUNTIF('Tableau 2'!$B$2:$H$31,M14)+COUNTIF('Tableau 3'!$B$2:$H$31,M14)+COUNTIF('Tableau 4'!$B$2:$H$31,M14)</f>
        <v>0</v>
      </c>
    </row>
    <row r="15" spans="1:34" x14ac:dyDescent="0.25">
      <c r="T15" s="11" t="s">
        <v>88</v>
      </c>
      <c r="U15" s="6"/>
      <c r="V15" s="6"/>
      <c r="W15" s="6"/>
      <c r="AC15">
        <f t="shared" si="1"/>
        <v>0</v>
      </c>
      <c r="AD15">
        <f>COUNTIF('Tableau 1'!$B$2:$H$31,A15)+COUNTIF('Tableau 2'!$B$2:$H$31,A15)+COUNTIF('Tableau 3'!$B$2:$H$31,A15)+COUNTIF('Tableau 4'!$B$2:$H$31,A15)</f>
        <v>0</v>
      </c>
      <c r="AE15">
        <f t="shared" si="7"/>
        <v>0</v>
      </c>
      <c r="AF15">
        <f>COUNTIF('Tableau 1'!$B$2:$H$31,G15)+COUNTIF('Tableau 2'!$B$2:$H$31,G15)+COUNTIF('Tableau 3'!$B$2:$H$31,G15)+COUNTIF('Tableau 4'!$B$2:$H$31,G15)</f>
        <v>0</v>
      </c>
      <c r="AG15">
        <f t="shared" si="8"/>
        <v>0</v>
      </c>
      <c r="AH15">
        <f>COUNTIF('Tableau 1'!$B$2:$H$31,M15)+COUNTIF('Tableau 2'!$B$2:$H$31,M15)+COUNTIF('Tableau 3'!$B$2:$H$31,M15)+COUNTIF('Tableau 4'!$B$2:$H$31,M15)</f>
        <v>0</v>
      </c>
    </row>
    <row r="16" spans="1:34" x14ac:dyDescent="0.25">
      <c r="T16" s="6"/>
      <c r="U16" s="6" t="str">
        <f ca="1">INDEX(M:M,RANDBETWEEN(1,V7)+1,1)</f>
        <v>KKD</v>
      </c>
      <c r="V16" s="6"/>
      <c r="W16" s="6"/>
      <c r="AC16">
        <f t="shared" si="1"/>
        <v>0</v>
      </c>
      <c r="AD16">
        <f>COUNTIF('Tableau 1'!$B$2:$H$31,A16)+COUNTIF('Tableau 2'!$B$2:$H$31,A16)+COUNTIF('Tableau 3'!$B$2:$H$31,A16)+COUNTIF('Tableau 4'!$B$2:$H$31,A16)</f>
        <v>0</v>
      </c>
      <c r="AE16">
        <f t="shared" si="7"/>
        <v>0</v>
      </c>
      <c r="AF16">
        <f>COUNTIF('Tableau 1'!$B$2:$H$31,G16)+COUNTIF('Tableau 2'!$B$2:$H$31,G16)+COUNTIF('Tableau 3'!$B$2:$H$31,G16)+COUNTIF('Tableau 4'!$B$2:$H$31,G16)</f>
        <v>0</v>
      </c>
      <c r="AG16">
        <f t="shared" si="8"/>
        <v>0</v>
      </c>
      <c r="AH16">
        <f>COUNTIF('Tableau 1'!$B$2:$H$31,M16)+COUNTIF('Tableau 2'!$B$2:$H$31,M16)+COUNTIF('Tableau 3'!$B$2:$H$31,M16)+COUNTIF('Tableau 4'!$B$2:$H$31,M16)</f>
        <v>0</v>
      </c>
    </row>
    <row r="17" spans="20:34" x14ac:dyDescent="0.25">
      <c r="T17" s="6"/>
      <c r="U17" s="6"/>
      <c r="V17" s="6"/>
      <c r="W17" s="6"/>
      <c r="AC17">
        <f t="shared" si="1"/>
        <v>0</v>
      </c>
      <c r="AD17">
        <f>COUNTIF('Tableau 1'!$B$2:$H$31,A17)+COUNTIF('Tableau 2'!$B$2:$H$31,A17)+COUNTIF('Tableau 3'!$B$2:$H$31,A17)+COUNTIF('Tableau 4'!$B$2:$H$31,A17)</f>
        <v>0</v>
      </c>
      <c r="AE17">
        <f t="shared" si="7"/>
        <v>0</v>
      </c>
      <c r="AF17">
        <f>COUNTIF('Tableau 1'!$B$2:$H$31,G17)+COUNTIF('Tableau 2'!$B$2:$H$31,G17)+COUNTIF('Tableau 3'!$B$2:$H$31,G17)+COUNTIF('Tableau 4'!$B$2:$H$31,G17)</f>
        <v>0</v>
      </c>
      <c r="AG17">
        <f t="shared" si="8"/>
        <v>0</v>
      </c>
      <c r="AH17">
        <f>COUNTIF('Tableau 1'!$B$2:$H$31,M17)+COUNTIF('Tableau 2'!$B$2:$H$31,M17)+COUNTIF('Tableau 3'!$B$2:$H$31,M17)+COUNTIF('Tableau 4'!$B$2:$H$31,M17)</f>
        <v>0</v>
      </c>
    </row>
    <row r="18" spans="20:34" x14ac:dyDescent="0.25">
      <c r="AC18">
        <f t="shared" si="1"/>
        <v>0</v>
      </c>
      <c r="AD18">
        <f>COUNTIF('Tableau 1'!$B$2:$H$31,A18)+COUNTIF('Tableau 2'!$B$2:$H$31,A18)+COUNTIF('Tableau 3'!$B$2:$H$31,A18)+COUNTIF('Tableau 4'!$B$2:$H$31,A18)</f>
        <v>0</v>
      </c>
      <c r="AE18">
        <f t="shared" si="7"/>
        <v>0</v>
      </c>
      <c r="AF18">
        <f>COUNTIF('Tableau 1'!$B$2:$H$31,G18)+COUNTIF('Tableau 2'!$B$2:$H$31,G18)+COUNTIF('Tableau 3'!$B$2:$H$31,G18)+COUNTIF('Tableau 4'!$B$2:$H$31,G18)</f>
        <v>0</v>
      </c>
      <c r="AG18">
        <f t="shared" si="8"/>
        <v>0</v>
      </c>
      <c r="AH18">
        <f>COUNTIF('Tableau 1'!$B$2:$H$31,M18)+COUNTIF('Tableau 2'!$B$2:$H$31,M18)+COUNTIF('Tableau 3'!$B$2:$H$31,M18)+COUNTIF('Tableau 4'!$B$2:$H$31,M18)</f>
        <v>0</v>
      </c>
    </row>
    <row r="19" spans="20:34" x14ac:dyDescent="0.25">
      <c r="AC19">
        <f t="shared" si="1"/>
        <v>0</v>
      </c>
      <c r="AD19">
        <f>COUNTIF('Tableau 1'!$B$2:$H$31,A19)+COUNTIF('Tableau 2'!$B$2:$H$31,A19)+COUNTIF('Tableau 3'!$B$2:$H$31,A19)+COUNTIF('Tableau 4'!$B$2:$H$31,A19)</f>
        <v>0</v>
      </c>
      <c r="AE19">
        <f t="shared" si="7"/>
        <v>0</v>
      </c>
      <c r="AF19">
        <f>COUNTIF('Tableau 1'!$B$2:$H$31,G19)+COUNTIF('Tableau 2'!$B$2:$H$31,G19)+COUNTIF('Tableau 3'!$B$2:$H$31,G19)+COUNTIF('Tableau 4'!$B$2:$H$31,G19)</f>
        <v>0</v>
      </c>
      <c r="AG19">
        <f t="shared" si="8"/>
        <v>0</v>
      </c>
      <c r="AH19">
        <f>COUNTIF('Tableau 1'!$B$2:$H$31,M19)+COUNTIF('Tableau 2'!$B$2:$H$31,M19)+COUNTIF('Tableau 3'!$B$2:$H$31,M19)+COUNTIF('Tableau 4'!$B$2:$H$31,M19)</f>
        <v>0</v>
      </c>
    </row>
    <row r="20" spans="20:34" x14ac:dyDescent="0.25">
      <c r="Z20" t="str">
        <f t="array" ref="Z20:Z28">INDEX(AC2:AC10,TIRAGESELEC(COUNTA(AC2:AC10)))</f>
        <v>AAF</v>
      </c>
      <c r="AC20">
        <f t="shared" si="1"/>
        <v>0</v>
      </c>
      <c r="AD20">
        <f>COUNTIF('Tableau 1'!$B$2:$H$31,A20)+COUNTIF('Tableau 2'!$B$2:$H$31,A20)+COUNTIF('Tableau 3'!$B$2:$H$31,A20)+COUNTIF('Tableau 4'!$B$2:$H$31,A20)</f>
        <v>0</v>
      </c>
      <c r="AE20">
        <f t="shared" si="7"/>
        <v>0</v>
      </c>
      <c r="AF20">
        <f>COUNTIF('Tableau 1'!$B$2:$H$31,G20)+COUNTIF('Tableau 2'!$B$2:$H$31,G20)+COUNTIF('Tableau 3'!$B$2:$H$31,G20)+COUNTIF('Tableau 4'!$B$2:$H$31,G20)</f>
        <v>0</v>
      </c>
      <c r="AG20">
        <f t="shared" si="8"/>
        <v>0</v>
      </c>
      <c r="AH20">
        <f>COUNTIF('Tableau 1'!$B$2:$H$31,M20)+COUNTIF('Tableau 2'!$B$2:$H$31,M20)+COUNTIF('Tableau 3'!$B$2:$H$31,M20)+COUNTIF('Tableau 4'!$B$2:$H$31,M20)</f>
        <v>0</v>
      </c>
    </row>
    <row r="21" spans="20:34" ht="15" customHeight="1" x14ac:dyDescent="0.25">
      <c r="T21" s="34" t="s">
        <v>78</v>
      </c>
      <c r="U21" s="34"/>
      <c r="Z21" t="str">
        <v>Edouard</v>
      </c>
    </row>
    <row r="22" spans="20:34" x14ac:dyDescent="0.25">
      <c r="T22" s="34"/>
      <c r="U22" s="34"/>
      <c r="Z22" t="str">
        <v>Bertrand</v>
      </c>
    </row>
    <row r="23" spans="20:34" x14ac:dyDescent="0.25">
      <c r="T23" s="34"/>
      <c r="U23" s="34"/>
      <c r="Z23" t="str">
        <v>AAB</v>
      </c>
    </row>
    <row r="24" spans="20:34" ht="15.75" thickBot="1" x14ac:dyDescent="0.3">
      <c r="T24" s="34"/>
      <c r="U24" s="34"/>
      <c r="Z24" t="str">
        <v>Albert</v>
      </c>
    </row>
    <row r="25" spans="20:34" ht="15.75" thickBot="1" x14ac:dyDescent="0.3">
      <c r="T25" s="33"/>
      <c r="Z25" t="str">
        <v>AAD</v>
      </c>
    </row>
    <row r="26" spans="20:34" x14ac:dyDescent="0.25">
      <c r="Z26" t="str">
        <v>AAC</v>
      </c>
    </row>
    <row r="27" spans="20:34" x14ac:dyDescent="0.25">
      <c r="Z27" t="str">
        <v>Didier</v>
      </c>
    </row>
    <row r="28" spans="20:34" x14ac:dyDescent="0.25">
      <c r="Z28" t="str">
        <v>Carole</v>
      </c>
    </row>
  </sheetData>
  <mergeCells count="1">
    <mergeCell ref="T21:U24"/>
  </mergeCells>
  <conditionalFormatting sqref="B2:B10">
    <cfRule type="cellIs" dxfId="5" priority="5" operator="lessThan">
      <formula>2</formula>
    </cfRule>
    <cfRule type="cellIs" dxfId="4" priority="6" operator="greaterThanOrEqual">
      <formula>2</formula>
    </cfRule>
  </conditionalFormatting>
  <conditionalFormatting sqref="H2:H11">
    <cfRule type="cellIs" dxfId="3" priority="3" operator="lessThan">
      <formula>3</formula>
    </cfRule>
    <cfRule type="cellIs" dxfId="2" priority="4" operator="greaterThanOrEqual">
      <formula>3</formula>
    </cfRule>
  </conditionalFormatting>
  <conditionalFormatting sqref="N2:N11">
    <cfRule type="cellIs" dxfId="1" priority="1" operator="lessThan">
      <formula>3</formula>
    </cfRule>
    <cfRule type="cellIs" dxfId="0" priority="2" operator="greaterThanOrEqual">
      <formula>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1"/>
  <sheetViews>
    <sheetView workbookViewId="0">
      <selection activeCell="L13" sqref="L13"/>
    </sheetView>
  </sheetViews>
  <sheetFormatPr baseColWidth="10" defaultRowHeight="15" x14ac:dyDescent="0.25"/>
  <sheetData>
    <row r="1" spans="1:8" ht="15.75" thickBot="1" x14ac:dyDescent="0.3">
      <c r="A1" s="12"/>
      <c r="B1" s="7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21" t="s">
        <v>10</v>
      </c>
      <c r="H1" s="22" t="s">
        <v>11</v>
      </c>
    </row>
    <row r="2" spans="1:8" x14ac:dyDescent="0.25">
      <c r="A2" s="35" t="s">
        <v>74</v>
      </c>
      <c r="B2" s="2"/>
      <c r="C2" s="2"/>
      <c r="D2" s="2"/>
      <c r="E2" s="2"/>
      <c r="F2" s="2"/>
      <c r="G2" s="17"/>
      <c r="H2" s="13"/>
    </row>
    <row r="3" spans="1:8" x14ac:dyDescent="0.25">
      <c r="A3" s="36"/>
      <c r="B3" s="3"/>
      <c r="C3" s="3"/>
      <c r="D3" s="3" t="s">
        <v>73</v>
      </c>
      <c r="E3" s="3" t="s">
        <v>26</v>
      </c>
      <c r="F3" s="3" t="s">
        <v>27</v>
      </c>
      <c r="G3" s="18" t="s">
        <v>28</v>
      </c>
      <c r="H3" s="14" t="s">
        <v>66</v>
      </c>
    </row>
    <row r="4" spans="1:8" x14ac:dyDescent="0.25">
      <c r="A4" s="36"/>
      <c r="B4" s="3" t="s">
        <v>22</v>
      </c>
      <c r="C4" s="3" t="s">
        <v>30</v>
      </c>
      <c r="D4" s="3" t="s">
        <v>73</v>
      </c>
      <c r="E4" s="3" t="s">
        <v>56</v>
      </c>
      <c r="F4" s="3" t="s">
        <v>33</v>
      </c>
      <c r="G4" s="18" t="s">
        <v>34</v>
      </c>
      <c r="H4" s="14" t="s">
        <v>65</v>
      </c>
    </row>
    <row r="5" spans="1:8" x14ac:dyDescent="0.25">
      <c r="A5" s="36"/>
      <c r="B5" s="3" t="s">
        <v>23</v>
      </c>
      <c r="C5" s="3" t="s">
        <v>36</v>
      </c>
      <c r="D5" s="3" t="s">
        <v>73</v>
      </c>
      <c r="E5" s="3" t="s">
        <v>38</v>
      </c>
      <c r="F5" s="3" t="s">
        <v>39</v>
      </c>
      <c r="G5" s="18" t="s">
        <v>40</v>
      </c>
      <c r="H5" s="14" t="s">
        <v>67</v>
      </c>
    </row>
    <row r="6" spans="1:8" x14ac:dyDescent="0.25">
      <c r="A6" s="36"/>
      <c r="B6" s="10" t="s">
        <v>24</v>
      </c>
      <c r="C6" s="10" t="s">
        <v>42</v>
      </c>
      <c r="D6" s="10" t="s">
        <v>43</v>
      </c>
      <c r="E6" s="10" t="s">
        <v>44</v>
      </c>
      <c r="F6" s="10" t="s">
        <v>45</v>
      </c>
      <c r="G6" s="18" t="s">
        <v>46</v>
      </c>
      <c r="H6" s="14"/>
    </row>
    <row r="7" spans="1:8" ht="15.75" thickBot="1" x14ac:dyDescent="0.3">
      <c r="A7" s="37"/>
      <c r="B7" s="5"/>
      <c r="C7" s="5"/>
      <c r="D7" s="5"/>
      <c r="E7" s="5"/>
      <c r="F7" s="5"/>
      <c r="G7" s="19"/>
      <c r="H7" s="15"/>
    </row>
    <row r="8" spans="1:8" x14ac:dyDescent="0.25">
      <c r="A8" s="20"/>
      <c r="G8" s="16"/>
      <c r="H8" s="12"/>
    </row>
    <row r="9" spans="1:8" ht="15.75" thickBot="1" x14ac:dyDescent="0.3">
      <c r="A9" s="12"/>
      <c r="G9" s="16"/>
      <c r="H9" s="12"/>
    </row>
    <row r="10" spans="1:8" x14ac:dyDescent="0.25">
      <c r="A10" s="35" t="s">
        <v>75</v>
      </c>
      <c r="B10" s="2"/>
      <c r="C10" s="2"/>
      <c r="D10" s="2"/>
      <c r="E10" s="2"/>
      <c r="F10" s="2"/>
      <c r="G10" s="17"/>
      <c r="H10" s="13" t="s">
        <v>68</v>
      </c>
    </row>
    <row r="11" spans="1:8" x14ac:dyDescent="0.25">
      <c r="A11" s="36"/>
      <c r="B11" s="3" t="s">
        <v>17</v>
      </c>
      <c r="C11" s="3" t="s">
        <v>18</v>
      </c>
      <c r="D11" s="3" t="s">
        <v>69</v>
      </c>
      <c r="E11" s="3" t="s">
        <v>20</v>
      </c>
      <c r="F11" s="3" t="s">
        <v>71</v>
      </c>
      <c r="G11" s="18" t="s">
        <v>48</v>
      </c>
      <c r="H11" s="14" t="s">
        <v>47</v>
      </c>
    </row>
    <row r="12" spans="1:8" x14ac:dyDescent="0.25">
      <c r="A12" s="36"/>
      <c r="B12" s="3" t="s">
        <v>27</v>
      </c>
      <c r="C12" s="3" t="s">
        <v>28</v>
      </c>
      <c r="D12" s="3" t="s">
        <v>29</v>
      </c>
      <c r="E12" s="3" t="s">
        <v>22</v>
      </c>
      <c r="F12" s="3" t="s">
        <v>30</v>
      </c>
      <c r="G12" s="18" t="s">
        <v>31</v>
      </c>
      <c r="H12" s="14" t="s">
        <v>71</v>
      </c>
    </row>
    <row r="13" spans="1:8" x14ac:dyDescent="0.25">
      <c r="A13" s="36"/>
      <c r="B13" s="3" t="s">
        <v>33</v>
      </c>
      <c r="C13" s="3" t="s">
        <v>48</v>
      </c>
      <c r="D13" s="3" t="s">
        <v>35</v>
      </c>
      <c r="E13" s="3" t="s">
        <v>53</v>
      </c>
      <c r="F13" s="3" t="s">
        <v>36</v>
      </c>
      <c r="G13" s="18" t="s">
        <v>69</v>
      </c>
      <c r="H13" s="14" t="s">
        <v>38</v>
      </c>
    </row>
    <row r="14" spans="1:8" x14ac:dyDescent="0.25">
      <c r="A14" s="36"/>
      <c r="B14" s="3" t="s">
        <v>39</v>
      </c>
      <c r="C14" s="3" t="s">
        <v>40</v>
      </c>
      <c r="D14" s="3" t="s">
        <v>69</v>
      </c>
      <c r="E14" s="3" t="s">
        <v>72</v>
      </c>
      <c r="F14" s="3" t="s">
        <v>42</v>
      </c>
      <c r="G14" s="18" t="s">
        <v>43</v>
      </c>
      <c r="H14" s="14" t="s">
        <v>70</v>
      </c>
    </row>
    <row r="15" spans="1:8" ht="15.75" thickBot="1" x14ac:dyDescent="0.3">
      <c r="A15" s="37"/>
      <c r="B15" s="5" t="s">
        <v>45</v>
      </c>
      <c r="C15" s="5" t="s">
        <v>46</v>
      </c>
      <c r="D15" s="5"/>
      <c r="E15" s="5"/>
      <c r="F15" s="5"/>
      <c r="G15" s="19"/>
      <c r="H15" s="15"/>
    </row>
    <row r="16" spans="1:8" x14ac:dyDescent="0.25">
      <c r="A16" s="12"/>
      <c r="G16" s="16"/>
      <c r="H16" s="12"/>
    </row>
    <row r="17" spans="1:8" ht="15.75" thickBot="1" x14ac:dyDescent="0.3">
      <c r="A17" s="12"/>
      <c r="G17" s="16"/>
      <c r="H17" s="12"/>
    </row>
    <row r="18" spans="1:8" x14ac:dyDescent="0.25">
      <c r="A18" s="35" t="s">
        <v>76</v>
      </c>
      <c r="B18" s="30"/>
      <c r="C18" s="2"/>
      <c r="D18" s="2" t="s">
        <v>16</v>
      </c>
      <c r="E18" s="2" t="s">
        <v>17</v>
      </c>
      <c r="F18" s="2" t="s">
        <v>18</v>
      </c>
      <c r="G18" s="17" t="s">
        <v>19</v>
      </c>
      <c r="H18" s="13" t="s">
        <v>20</v>
      </c>
    </row>
    <row r="19" spans="1:8" x14ac:dyDescent="0.25">
      <c r="A19" s="36"/>
      <c r="B19" s="31" t="s">
        <v>21</v>
      </c>
      <c r="C19" s="3" t="s">
        <v>25</v>
      </c>
      <c r="D19" s="3" t="s">
        <v>26</v>
      </c>
      <c r="E19" s="3" t="s">
        <v>27</v>
      </c>
      <c r="F19" s="3" t="s">
        <v>28</v>
      </c>
      <c r="G19" s="18" t="s">
        <v>29</v>
      </c>
      <c r="H19" s="14" t="s">
        <v>22</v>
      </c>
    </row>
    <row r="20" spans="1:8" x14ac:dyDescent="0.25">
      <c r="A20" s="36"/>
      <c r="B20" s="31" t="s">
        <v>30</v>
      </c>
      <c r="C20" s="3" t="s">
        <v>31</v>
      </c>
      <c r="D20" s="3" t="s">
        <v>32</v>
      </c>
      <c r="E20" s="3" t="s">
        <v>33</v>
      </c>
      <c r="F20" s="3" t="s">
        <v>34</v>
      </c>
      <c r="G20" s="18" t="s">
        <v>35</v>
      </c>
      <c r="H20" s="14" t="s">
        <v>23</v>
      </c>
    </row>
    <row r="21" spans="1:8" x14ac:dyDescent="0.25">
      <c r="A21" s="36"/>
      <c r="B21" s="31" t="s">
        <v>36</v>
      </c>
      <c r="C21" s="3" t="s">
        <v>37</v>
      </c>
      <c r="D21" s="3" t="s">
        <v>38</v>
      </c>
      <c r="E21" s="3" t="s">
        <v>39</v>
      </c>
      <c r="F21" s="3" t="s">
        <v>40</v>
      </c>
      <c r="G21" s="18" t="s">
        <v>41</v>
      </c>
      <c r="H21" s="14" t="s">
        <v>24</v>
      </c>
    </row>
    <row r="22" spans="1:8" x14ac:dyDescent="0.25">
      <c r="A22" s="36"/>
      <c r="B22" s="23" t="s">
        <v>42</v>
      </c>
      <c r="C22" s="10" t="s">
        <v>43</v>
      </c>
      <c r="D22" s="10"/>
      <c r="E22" s="10"/>
      <c r="F22" s="10"/>
      <c r="G22" s="18"/>
      <c r="H22" s="14"/>
    </row>
    <row r="23" spans="1:8" ht="15.75" thickBot="1" x14ac:dyDescent="0.3">
      <c r="A23" s="37"/>
      <c r="B23" s="32"/>
      <c r="C23" s="5"/>
      <c r="D23" s="5"/>
      <c r="E23" s="5"/>
      <c r="F23" s="5"/>
      <c r="G23" s="19"/>
      <c r="H23" s="15"/>
    </row>
    <row r="24" spans="1:8" x14ac:dyDescent="0.25">
      <c r="A24" s="12"/>
      <c r="G24" s="16"/>
      <c r="H24" s="12"/>
    </row>
    <row r="25" spans="1:8" ht="15.75" thickBot="1" x14ac:dyDescent="0.3">
      <c r="A25" s="12"/>
      <c r="G25" s="16"/>
      <c r="H25" s="12"/>
    </row>
    <row r="26" spans="1:8" x14ac:dyDescent="0.25">
      <c r="A26" s="35" t="s">
        <v>77</v>
      </c>
      <c r="B26" s="30"/>
      <c r="C26" s="2"/>
      <c r="D26" s="2" t="s">
        <v>16</v>
      </c>
      <c r="E26" s="2" t="s">
        <v>17</v>
      </c>
      <c r="F26" s="2" t="s">
        <v>18</v>
      </c>
      <c r="G26" s="17" t="s">
        <v>19</v>
      </c>
      <c r="H26" s="13" t="s">
        <v>20</v>
      </c>
    </row>
    <row r="27" spans="1:8" x14ac:dyDescent="0.25">
      <c r="A27" s="36"/>
      <c r="B27" s="31" t="s">
        <v>21</v>
      </c>
      <c r="C27" s="3"/>
      <c r="D27" s="3"/>
      <c r="E27" s="10"/>
      <c r="F27" s="3"/>
      <c r="G27" s="18"/>
      <c r="H27" s="14"/>
    </row>
    <row r="28" spans="1:8" x14ac:dyDescent="0.25">
      <c r="A28" s="36"/>
      <c r="B28" s="31"/>
      <c r="C28" s="3"/>
      <c r="D28" s="3"/>
      <c r="E28" s="3"/>
      <c r="F28" s="3"/>
      <c r="G28" s="18"/>
      <c r="H28" s="14"/>
    </row>
    <row r="29" spans="1:8" x14ac:dyDescent="0.25">
      <c r="A29" s="36"/>
      <c r="B29" s="31"/>
      <c r="C29" s="3"/>
      <c r="D29" s="3"/>
      <c r="E29" s="3"/>
      <c r="F29" s="3"/>
      <c r="G29" s="18"/>
      <c r="H29" s="14"/>
    </row>
    <row r="30" spans="1:8" x14ac:dyDescent="0.25">
      <c r="A30" s="36"/>
      <c r="B30" s="31"/>
      <c r="C30" s="3"/>
      <c r="D30" s="3"/>
      <c r="E30" s="3"/>
      <c r="F30" s="3"/>
      <c r="G30" s="18"/>
      <c r="H30" s="14"/>
    </row>
    <row r="31" spans="1:8" ht="15.75" thickBot="1" x14ac:dyDescent="0.3">
      <c r="A31" s="37"/>
      <c r="B31" s="32"/>
      <c r="C31" s="5"/>
      <c r="D31" s="5"/>
      <c r="E31" s="5"/>
      <c r="F31" s="5"/>
      <c r="G31" s="19"/>
      <c r="H31" s="15"/>
    </row>
  </sheetData>
  <mergeCells count="4">
    <mergeCell ref="A2:A7"/>
    <mergeCell ref="A10:A15"/>
    <mergeCell ref="A18:A23"/>
    <mergeCell ref="A26:A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1"/>
  <sheetViews>
    <sheetView workbookViewId="0">
      <selection activeCell="B26" sqref="B26:H31"/>
    </sheetView>
  </sheetViews>
  <sheetFormatPr baseColWidth="10" defaultRowHeight="15" x14ac:dyDescent="0.25"/>
  <sheetData>
    <row r="1" spans="1:8" ht="15.75" thickBot="1" x14ac:dyDescent="0.3">
      <c r="A1" s="12"/>
      <c r="B1" s="7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21" t="s">
        <v>10</v>
      </c>
      <c r="H1" s="22" t="s">
        <v>11</v>
      </c>
    </row>
    <row r="2" spans="1:8" x14ac:dyDescent="0.25">
      <c r="A2" s="35" t="s">
        <v>12</v>
      </c>
      <c r="B2" s="30"/>
      <c r="C2" s="2"/>
      <c r="D2" s="2"/>
      <c r="E2" s="2"/>
      <c r="F2" s="2"/>
      <c r="G2" s="17"/>
      <c r="H2" s="13"/>
    </row>
    <row r="3" spans="1:8" x14ac:dyDescent="0.25">
      <c r="A3" s="36"/>
      <c r="B3" s="31"/>
      <c r="C3" s="3"/>
      <c r="D3" s="3" t="s">
        <v>25</v>
      </c>
      <c r="E3" s="3" t="s">
        <v>26</v>
      </c>
      <c r="F3" s="3" t="s">
        <v>27</v>
      </c>
      <c r="G3" s="18" t="s">
        <v>28</v>
      </c>
      <c r="H3" s="14" t="s">
        <v>29</v>
      </c>
    </row>
    <row r="4" spans="1:8" x14ac:dyDescent="0.25">
      <c r="A4" s="36"/>
      <c r="B4" s="31" t="s">
        <v>22</v>
      </c>
      <c r="C4" s="3" t="s">
        <v>30</v>
      </c>
      <c r="D4" s="3" t="s">
        <v>72</v>
      </c>
      <c r="E4" s="10" t="s">
        <v>32</v>
      </c>
      <c r="F4" s="10" t="s">
        <v>33</v>
      </c>
      <c r="G4" s="18" t="s">
        <v>34</v>
      </c>
      <c r="H4" s="14" t="s">
        <v>35</v>
      </c>
    </row>
    <row r="5" spans="1:8" x14ac:dyDescent="0.25">
      <c r="A5" s="36"/>
      <c r="B5" s="31" t="s">
        <v>23</v>
      </c>
      <c r="C5" s="3" t="s">
        <v>36</v>
      </c>
      <c r="D5" s="3" t="s">
        <v>37</v>
      </c>
      <c r="E5" s="3" t="s">
        <v>38</v>
      </c>
      <c r="F5" s="3" t="s">
        <v>39</v>
      </c>
      <c r="G5" s="18" t="s">
        <v>40</v>
      </c>
      <c r="H5" s="14" t="s">
        <v>41</v>
      </c>
    </row>
    <row r="6" spans="1:8" x14ac:dyDescent="0.25">
      <c r="A6" s="36"/>
      <c r="B6" s="23" t="s">
        <v>24</v>
      </c>
      <c r="C6" s="10" t="s">
        <v>42</v>
      </c>
      <c r="D6" s="10" t="s">
        <v>43</v>
      </c>
      <c r="E6" s="10" t="s">
        <v>44</v>
      </c>
      <c r="F6" s="10" t="s">
        <v>45</v>
      </c>
      <c r="G6" s="18" t="s">
        <v>46</v>
      </c>
      <c r="H6" s="14"/>
    </row>
    <row r="7" spans="1:8" ht="15.75" thickBot="1" x14ac:dyDescent="0.3">
      <c r="A7" s="37"/>
      <c r="B7" s="32"/>
      <c r="C7" s="5"/>
      <c r="D7" s="5"/>
      <c r="E7" s="5"/>
      <c r="F7" s="5"/>
      <c r="G7" s="19"/>
      <c r="H7" s="15"/>
    </row>
    <row r="8" spans="1:8" x14ac:dyDescent="0.25">
      <c r="A8" s="20"/>
      <c r="G8" s="16"/>
      <c r="H8" s="12"/>
    </row>
    <row r="9" spans="1:8" ht="15.75" thickBot="1" x14ac:dyDescent="0.3">
      <c r="A9" s="12"/>
      <c r="G9" s="16"/>
      <c r="H9" s="12"/>
    </row>
    <row r="10" spans="1:8" x14ac:dyDescent="0.25">
      <c r="A10" s="35" t="s">
        <v>13</v>
      </c>
      <c r="B10" s="30"/>
      <c r="C10" s="2"/>
      <c r="D10" s="2"/>
      <c r="E10" s="2"/>
      <c r="F10" s="2"/>
      <c r="G10" s="17"/>
      <c r="H10" s="13" t="s">
        <v>16</v>
      </c>
    </row>
    <row r="11" spans="1:8" x14ac:dyDescent="0.25">
      <c r="A11" s="36"/>
      <c r="B11" s="31" t="s">
        <v>17</v>
      </c>
      <c r="C11" s="3" t="s">
        <v>18</v>
      </c>
      <c r="D11" s="3" t="s">
        <v>19</v>
      </c>
      <c r="E11" s="3" t="s">
        <v>20</v>
      </c>
      <c r="F11" s="3" t="s">
        <v>21</v>
      </c>
      <c r="G11" s="18" t="s">
        <v>25</v>
      </c>
      <c r="H11" s="14" t="s">
        <v>26</v>
      </c>
    </row>
    <row r="12" spans="1:8" x14ac:dyDescent="0.25">
      <c r="A12" s="36"/>
      <c r="B12" s="31" t="s">
        <v>27</v>
      </c>
      <c r="C12" s="3" t="s">
        <v>28</v>
      </c>
      <c r="D12" s="3" t="s">
        <v>29</v>
      </c>
      <c r="E12" s="3" t="s">
        <v>22</v>
      </c>
      <c r="F12" s="3" t="s">
        <v>30</v>
      </c>
      <c r="G12" s="18" t="s">
        <v>31</v>
      </c>
      <c r="H12" s="14" t="s">
        <v>32</v>
      </c>
    </row>
    <row r="13" spans="1:8" x14ac:dyDescent="0.25">
      <c r="A13" s="36"/>
      <c r="B13" s="31" t="s">
        <v>33</v>
      </c>
      <c r="C13" s="3" t="s">
        <v>34</v>
      </c>
      <c r="D13" s="3" t="s">
        <v>35</v>
      </c>
      <c r="E13" s="3" t="s">
        <v>23</v>
      </c>
      <c r="F13" s="3" t="s">
        <v>36</v>
      </c>
      <c r="G13" s="18" t="s">
        <v>37</v>
      </c>
      <c r="H13" s="14" t="s">
        <v>38</v>
      </c>
    </row>
    <row r="14" spans="1:8" x14ac:dyDescent="0.25">
      <c r="A14" s="36"/>
      <c r="B14" s="31" t="s">
        <v>39</v>
      </c>
      <c r="C14" s="3" t="s">
        <v>40</v>
      </c>
      <c r="D14" s="3" t="s">
        <v>41</v>
      </c>
      <c r="E14" s="3" t="s">
        <v>24</v>
      </c>
      <c r="F14" s="3" t="s">
        <v>42</v>
      </c>
      <c r="G14" s="18" t="s">
        <v>43</v>
      </c>
      <c r="H14" s="14" t="s">
        <v>44</v>
      </c>
    </row>
    <row r="15" spans="1:8" ht="15.75" thickBot="1" x14ac:dyDescent="0.3">
      <c r="A15" s="37"/>
      <c r="B15" s="32" t="s">
        <v>45</v>
      </c>
      <c r="C15" s="5" t="s">
        <v>46</v>
      </c>
      <c r="D15" s="5"/>
      <c r="E15" s="5"/>
      <c r="F15" s="5"/>
      <c r="G15" s="19"/>
      <c r="H15" s="15"/>
    </row>
    <row r="16" spans="1:8" x14ac:dyDescent="0.25">
      <c r="A16" s="12"/>
      <c r="G16" s="16"/>
      <c r="H16" s="12"/>
    </row>
    <row r="17" spans="1:8" ht="15.75" thickBot="1" x14ac:dyDescent="0.3">
      <c r="A17" s="12"/>
      <c r="G17" s="16"/>
      <c r="H17" s="12"/>
    </row>
    <row r="18" spans="1:8" x14ac:dyDescent="0.25">
      <c r="A18" s="35" t="s">
        <v>14</v>
      </c>
      <c r="B18" s="30"/>
      <c r="C18" s="2"/>
      <c r="D18" s="2" t="s">
        <v>16</v>
      </c>
      <c r="E18" s="2" t="s">
        <v>17</v>
      </c>
      <c r="F18" s="2" t="s">
        <v>18</v>
      </c>
      <c r="G18" s="17" t="s">
        <v>19</v>
      </c>
      <c r="H18" s="13" t="s">
        <v>20</v>
      </c>
    </row>
    <row r="19" spans="1:8" x14ac:dyDescent="0.25">
      <c r="A19" s="36"/>
      <c r="B19" s="31" t="s">
        <v>21</v>
      </c>
      <c r="C19" s="3" t="s">
        <v>25</v>
      </c>
      <c r="D19" s="3" t="s">
        <v>26</v>
      </c>
      <c r="E19" s="3" t="s">
        <v>27</v>
      </c>
      <c r="F19" s="3" t="s">
        <v>28</v>
      </c>
      <c r="G19" s="18" t="s">
        <v>29</v>
      </c>
      <c r="H19" s="14" t="s">
        <v>22</v>
      </c>
    </row>
    <row r="20" spans="1:8" x14ac:dyDescent="0.25">
      <c r="A20" s="36"/>
      <c r="B20" s="31" t="s">
        <v>30</v>
      </c>
      <c r="C20" s="3" t="s">
        <v>31</v>
      </c>
      <c r="D20" s="3" t="s">
        <v>32</v>
      </c>
      <c r="E20" s="3" t="s">
        <v>33</v>
      </c>
      <c r="F20" s="3" t="s">
        <v>34</v>
      </c>
      <c r="G20" s="18" t="s">
        <v>35</v>
      </c>
      <c r="H20" s="14" t="s">
        <v>23</v>
      </c>
    </row>
    <row r="21" spans="1:8" x14ac:dyDescent="0.25">
      <c r="A21" s="36"/>
      <c r="B21" s="31" t="s">
        <v>36</v>
      </c>
      <c r="C21" s="3" t="s">
        <v>37</v>
      </c>
      <c r="D21" s="3" t="s">
        <v>38</v>
      </c>
      <c r="E21" s="3" t="s">
        <v>39</v>
      </c>
      <c r="F21" s="3" t="s">
        <v>40</v>
      </c>
      <c r="G21" s="18" t="s">
        <v>41</v>
      </c>
      <c r="H21" s="14" t="s">
        <v>24</v>
      </c>
    </row>
    <row r="22" spans="1:8" x14ac:dyDescent="0.25">
      <c r="A22" s="36"/>
      <c r="B22" s="23" t="s">
        <v>42</v>
      </c>
      <c r="C22" s="10" t="s">
        <v>43</v>
      </c>
      <c r="D22" s="10"/>
      <c r="E22" s="10"/>
      <c r="F22" s="10"/>
      <c r="G22" s="18"/>
      <c r="H22" s="14"/>
    </row>
    <row r="23" spans="1:8" ht="15.75" thickBot="1" x14ac:dyDescent="0.3">
      <c r="A23" s="37"/>
      <c r="B23" s="32"/>
      <c r="C23" s="5"/>
      <c r="D23" s="5"/>
      <c r="E23" s="5"/>
      <c r="F23" s="5"/>
      <c r="G23" s="19"/>
      <c r="H23" s="15"/>
    </row>
    <row r="24" spans="1:8" x14ac:dyDescent="0.25">
      <c r="A24" s="12"/>
      <c r="G24" s="16"/>
      <c r="H24" s="12"/>
    </row>
    <row r="25" spans="1:8" ht="15.75" thickBot="1" x14ac:dyDescent="0.3">
      <c r="A25" s="12"/>
      <c r="G25" s="16"/>
      <c r="H25" s="12"/>
    </row>
    <row r="26" spans="1:8" x14ac:dyDescent="0.25">
      <c r="A26" s="35" t="s">
        <v>15</v>
      </c>
      <c r="B26" s="30"/>
      <c r="C26" s="2"/>
      <c r="D26" s="2" t="s">
        <v>16</v>
      </c>
      <c r="E26" s="2" t="s">
        <v>17</v>
      </c>
      <c r="F26" s="2" t="s">
        <v>18</v>
      </c>
      <c r="G26" s="17" t="s">
        <v>19</v>
      </c>
      <c r="H26" s="13" t="s">
        <v>20</v>
      </c>
    </row>
    <row r="27" spans="1:8" x14ac:dyDescent="0.25">
      <c r="A27" s="36"/>
      <c r="B27" s="31" t="s">
        <v>21</v>
      </c>
      <c r="C27" s="3"/>
      <c r="D27" s="3"/>
      <c r="E27" s="10"/>
      <c r="F27" s="3"/>
      <c r="G27" s="18"/>
      <c r="H27" s="14"/>
    </row>
    <row r="28" spans="1:8" x14ac:dyDescent="0.25">
      <c r="A28" s="36"/>
      <c r="B28" s="31"/>
      <c r="C28" s="3"/>
      <c r="D28" s="3"/>
      <c r="E28" s="3"/>
      <c r="F28" s="3"/>
      <c r="G28" s="18"/>
      <c r="H28" s="14"/>
    </row>
    <row r="29" spans="1:8" x14ac:dyDescent="0.25">
      <c r="A29" s="36"/>
      <c r="B29" s="31"/>
      <c r="C29" s="3"/>
      <c r="D29" s="3"/>
      <c r="E29" s="3"/>
      <c r="F29" s="3"/>
      <c r="G29" s="18"/>
      <c r="H29" s="14"/>
    </row>
    <row r="30" spans="1:8" x14ac:dyDescent="0.25">
      <c r="A30" s="36"/>
      <c r="B30" s="31"/>
      <c r="C30" s="3"/>
      <c r="D30" s="3"/>
      <c r="E30" s="3"/>
      <c r="F30" s="3"/>
      <c r="G30" s="18"/>
      <c r="H30" s="14"/>
    </row>
    <row r="31" spans="1:8" ht="15.75" thickBot="1" x14ac:dyDescent="0.3">
      <c r="A31" s="37"/>
      <c r="B31" s="32"/>
      <c r="C31" s="5"/>
      <c r="D31" s="5"/>
      <c r="E31" s="5"/>
      <c r="F31" s="5"/>
      <c r="G31" s="19"/>
      <c r="H31" s="15"/>
    </row>
  </sheetData>
  <mergeCells count="4">
    <mergeCell ref="A2:A7"/>
    <mergeCell ref="A10:A15"/>
    <mergeCell ref="A18:A23"/>
    <mergeCell ref="A26:A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1"/>
  <sheetViews>
    <sheetView workbookViewId="0">
      <selection activeCell="B5" sqref="B5"/>
    </sheetView>
  </sheetViews>
  <sheetFormatPr baseColWidth="10" defaultRowHeight="15" x14ac:dyDescent="0.25"/>
  <sheetData>
    <row r="1" spans="1:8" ht="15.75" thickBot="1" x14ac:dyDescent="0.3">
      <c r="A1" s="12"/>
      <c r="B1" s="7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21" t="s">
        <v>10</v>
      </c>
      <c r="H1" s="22" t="s">
        <v>11</v>
      </c>
    </row>
    <row r="2" spans="1:8" x14ac:dyDescent="0.25">
      <c r="A2" s="35" t="s">
        <v>12</v>
      </c>
      <c r="B2" s="30"/>
      <c r="C2" s="2"/>
      <c r="D2" s="2"/>
      <c r="E2" s="2"/>
      <c r="F2" s="2"/>
      <c r="G2" s="17"/>
      <c r="H2" s="13"/>
    </row>
    <row r="3" spans="1:8" x14ac:dyDescent="0.25">
      <c r="A3" s="36"/>
      <c r="B3" s="31"/>
      <c r="C3" s="3"/>
      <c r="D3" s="3" t="s">
        <v>25</v>
      </c>
      <c r="E3" s="3" t="s">
        <v>26</v>
      </c>
      <c r="F3" s="3" t="s">
        <v>27</v>
      </c>
      <c r="G3" s="18" t="s">
        <v>28</v>
      </c>
      <c r="H3" s="14" t="s">
        <v>29</v>
      </c>
    </row>
    <row r="4" spans="1:8" x14ac:dyDescent="0.25">
      <c r="A4" s="36"/>
      <c r="B4" s="31" t="s">
        <v>22</v>
      </c>
      <c r="C4" s="3" t="s">
        <v>30</v>
      </c>
      <c r="D4" s="3" t="s">
        <v>31</v>
      </c>
      <c r="E4" s="10" t="s">
        <v>32</v>
      </c>
      <c r="F4" s="10" t="s">
        <v>33</v>
      </c>
      <c r="G4" s="18" t="s">
        <v>34</v>
      </c>
      <c r="H4" s="14" t="s">
        <v>35</v>
      </c>
    </row>
    <row r="5" spans="1:8" x14ac:dyDescent="0.25">
      <c r="A5" s="36"/>
      <c r="B5" s="31" t="s">
        <v>23</v>
      </c>
      <c r="C5" s="3" t="s">
        <v>36</v>
      </c>
      <c r="D5" s="3" t="s">
        <v>37</v>
      </c>
      <c r="E5" s="3" t="s">
        <v>38</v>
      </c>
      <c r="F5" s="3" t="s">
        <v>39</v>
      </c>
      <c r="G5" s="18" t="s">
        <v>40</v>
      </c>
      <c r="H5" s="14" t="s">
        <v>41</v>
      </c>
    </row>
    <row r="6" spans="1:8" x14ac:dyDescent="0.25">
      <c r="A6" s="36"/>
      <c r="B6" s="23" t="s">
        <v>24</v>
      </c>
      <c r="C6" s="10" t="s">
        <v>42</v>
      </c>
      <c r="D6" s="10" t="s">
        <v>43</v>
      </c>
      <c r="E6" s="10" t="s">
        <v>44</v>
      </c>
      <c r="F6" s="10" t="s">
        <v>45</v>
      </c>
      <c r="G6" s="18" t="s">
        <v>46</v>
      </c>
      <c r="H6" s="14"/>
    </row>
    <row r="7" spans="1:8" ht="15.75" thickBot="1" x14ac:dyDescent="0.3">
      <c r="A7" s="37"/>
      <c r="B7" s="32"/>
      <c r="C7" s="5"/>
      <c r="D7" s="5"/>
      <c r="E7" s="5"/>
      <c r="F7" s="5"/>
      <c r="G7" s="19"/>
      <c r="H7" s="15"/>
    </row>
    <row r="8" spans="1:8" x14ac:dyDescent="0.25">
      <c r="A8" s="20"/>
      <c r="G8" s="16"/>
      <c r="H8" s="12"/>
    </row>
    <row r="9" spans="1:8" ht="15.75" thickBot="1" x14ac:dyDescent="0.3">
      <c r="A9" s="12"/>
      <c r="G9" s="16"/>
      <c r="H9" s="12"/>
    </row>
    <row r="10" spans="1:8" x14ac:dyDescent="0.25">
      <c r="A10" s="35" t="s">
        <v>13</v>
      </c>
      <c r="B10" s="30"/>
      <c r="C10" s="2"/>
      <c r="D10" s="2"/>
      <c r="E10" s="2"/>
      <c r="F10" s="2"/>
      <c r="G10" s="17"/>
      <c r="H10" s="13" t="s">
        <v>16</v>
      </c>
    </row>
    <row r="11" spans="1:8" x14ac:dyDescent="0.25">
      <c r="A11" s="36"/>
      <c r="B11" s="31" t="s">
        <v>17</v>
      </c>
      <c r="C11" s="3" t="s">
        <v>18</v>
      </c>
      <c r="D11" s="3" t="s">
        <v>19</v>
      </c>
      <c r="E11" s="3" t="s">
        <v>20</v>
      </c>
      <c r="F11" s="3" t="s">
        <v>21</v>
      </c>
      <c r="G11" s="18" t="s">
        <v>25</v>
      </c>
      <c r="H11" s="14" t="s">
        <v>26</v>
      </c>
    </row>
    <row r="12" spans="1:8" x14ac:dyDescent="0.25">
      <c r="A12" s="36"/>
      <c r="B12" s="31" t="s">
        <v>27</v>
      </c>
      <c r="C12" s="3" t="s">
        <v>28</v>
      </c>
      <c r="D12" s="3" t="s">
        <v>29</v>
      </c>
      <c r="E12" s="3" t="s">
        <v>22</v>
      </c>
      <c r="F12" s="3" t="s">
        <v>30</v>
      </c>
      <c r="G12" s="18" t="s">
        <v>31</v>
      </c>
      <c r="H12" s="14" t="s">
        <v>32</v>
      </c>
    </row>
    <row r="13" spans="1:8" x14ac:dyDescent="0.25">
      <c r="A13" s="36"/>
      <c r="B13" s="31" t="s">
        <v>33</v>
      </c>
      <c r="C13" s="3" t="s">
        <v>34</v>
      </c>
      <c r="D13" s="3" t="s">
        <v>35</v>
      </c>
      <c r="E13" s="3" t="s">
        <v>23</v>
      </c>
      <c r="F13" s="3" t="s">
        <v>36</v>
      </c>
      <c r="G13" s="18" t="s">
        <v>37</v>
      </c>
      <c r="H13" s="14" t="s">
        <v>38</v>
      </c>
    </row>
    <row r="14" spans="1:8" x14ac:dyDescent="0.25">
      <c r="A14" s="36"/>
      <c r="B14" s="31" t="s">
        <v>39</v>
      </c>
      <c r="C14" s="3" t="s">
        <v>40</v>
      </c>
      <c r="D14" s="3" t="s">
        <v>41</v>
      </c>
      <c r="E14" s="3" t="s">
        <v>24</v>
      </c>
      <c r="F14" s="3" t="s">
        <v>42</v>
      </c>
      <c r="G14" s="18" t="s">
        <v>43</v>
      </c>
      <c r="H14" s="14" t="s">
        <v>44</v>
      </c>
    </row>
    <row r="15" spans="1:8" ht="15.75" thickBot="1" x14ac:dyDescent="0.3">
      <c r="A15" s="37"/>
      <c r="B15" s="32" t="s">
        <v>45</v>
      </c>
      <c r="C15" s="5" t="s">
        <v>46</v>
      </c>
      <c r="D15" s="5"/>
      <c r="E15" s="5"/>
      <c r="F15" s="5"/>
      <c r="G15" s="19"/>
      <c r="H15" s="15"/>
    </row>
    <row r="16" spans="1:8" x14ac:dyDescent="0.25">
      <c r="A16" s="12"/>
      <c r="G16" s="16"/>
      <c r="H16" s="12"/>
    </row>
    <row r="17" spans="1:8" ht="15.75" thickBot="1" x14ac:dyDescent="0.3">
      <c r="A17" s="12"/>
      <c r="G17" s="16"/>
      <c r="H17" s="12"/>
    </row>
    <row r="18" spans="1:8" x14ac:dyDescent="0.25">
      <c r="A18" s="35" t="s">
        <v>14</v>
      </c>
      <c r="B18" s="30"/>
      <c r="C18" s="2"/>
      <c r="D18" s="2" t="s">
        <v>16</v>
      </c>
      <c r="E18" s="2" t="s">
        <v>17</v>
      </c>
      <c r="F18" s="2" t="s">
        <v>18</v>
      </c>
      <c r="G18" s="17" t="s">
        <v>19</v>
      </c>
      <c r="H18" s="13" t="s">
        <v>20</v>
      </c>
    </row>
    <row r="19" spans="1:8" x14ac:dyDescent="0.25">
      <c r="A19" s="36"/>
      <c r="B19" s="31" t="s">
        <v>21</v>
      </c>
      <c r="C19" s="3" t="s">
        <v>25</v>
      </c>
      <c r="D19" s="3" t="s">
        <v>26</v>
      </c>
      <c r="E19" s="3" t="s">
        <v>27</v>
      </c>
      <c r="F19" s="3" t="s">
        <v>28</v>
      </c>
      <c r="G19" s="18" t="s">
        <v>29</v>
      </c>
      <c r="H19" s="14" t="s">
        <v>22</v>
      </c>
    </row>
    <row r="20" spans="1:8" x14ac:dyDescent="0.25">
      <c r="A20" s="36"/>
      <c r="B20" s="31" t="s">
        <v>30</v>
      </c>
      <c r="C20" s="3" t="s">
        <v>31</v>
      </c>
      <c r="D20" s="3" t="s">
        <v>32</v>
      </c>
      <c r="E20" s="3" t="s">
        <v>33</v>
      </c>
      <c r="F20" s="3" t="s">
        <v>34</v>
      </c>
      <c r="G20" s="18" t="s">
        <v>35</v>
      </c>
      <c r="H20" s="14" t="s">
        <v>23</v>
      </c>
    </row>
    <row r="21" spans="1:8" x14ac:dyDescent="0.25">
      <c r="A21" s="36"/>
      <c r="B21" s="31" t="s">
        <v>36</v>
      </c>
      <c r="C21" s="3" t="s">
        <v>37</v>
      </c>
      <c r="D21" s="3" t="s">
        <v>38</v>
      </c>
      <c r="E21" s="3" t="s">
        <v>39</v>
      </c>
      <c r="F21" s="3" t="s">
        <v>40</v>
      </c>
      <c r="G21" s="18" t="s">
        <v>41</v>
      </c>
      <c r="H21" s="14" t="s">
        <v>24</v>
      </c>
    </row>
    <row r="22" spans="1:8" x14ac:dyDescent="0.25">
      <c r="A22" s="36"/>
      <c r="B22" s="23" t="s">
        <v>42</v>
      </c>
      <c r="C22" s="10" t="s">
        <v>43</v>
      </c>
      <c r="D22" s="10"/>
      <c r="E22" s="10"/>
      <c r="F22" s="10"/>
      <c r="G22" s="18"/>
      <c r="H22" s="14"/>
    </row>
    <row r="23" spans="1:8" ht="15.75" thickBot="1" x14ac:dyDescent="0.3">
      <c r="A23" s="37"/>
      <c r="B23" s="32"/>
      <c r="C23" s="5"/>
      <c r="D23" s="5"/>
      <c r="E23" s="5"/>
      <c r="F23" s="5"/>
      <c r="G23" s="19"/>
      <c r="H23" s="15"/>
    </row>
    <row r="24" spans="1:8" x14ac:dyDescent="0.25">
      <c r="A24" s="12"/>
      <c r="G24" s="16"/>
      <c r="H24" s="12"/>
    </row>
    <row r="25" spans="1:8" ht="15.75" thickBot="1" x14ac:dyDescent="0.3">
      <c r="A25" s="12"/>
      <c r="G25" s="16"/>
      <c r="H25" s="12"/>
    </row>
    <row r="26" spans="1:8" x14ac:dyDescent="0.25">
      <c r="A26" s="35" t="s">
        <v>15</v>
      </c>
      <c r="B26" s="30"/>
      <c r="C26" s="2"/>
      <c r="D26" s="2" t="s">
        <v>16</v>
      </c>
      <c r="E26" s="2" t="s">
        <v>17</v>
      </c>
      <c r="F26" s="2" t="s">
        <v>18</v>
      </c>
      <c r="G26" s="17" t="s">
        <v>19</v>
      </c>
      <c r="H26" s="13" t="s">
        <v>20</v>
      </c>
    </row>
    <row r="27" spans="1:8" x14ac:dyDescent="0.25">
      <c r="A27" s="36"/>
      <c r="B27" s="31" t="s">
        <v>21</v>
      </c>
      <c r="C27" s="3"/>
      <c r="D27" s="3"/>
      <c r="E27" s="10"/>
      <c r="F27" s="3"/>
      <c r="G27" s="18"/>
      <c r="H27" s="14"/>
    </row>
    <row r="28" spans="1:8" x14ac:dyDescent="0.25">
      <c r="A28" s="36"/>
      <c r="B28" s="31"/>
      <c r="C28" s="3"/>
      <c r="D28" s="3"/>
      <c r="E28" s="3"/>
      <c r="F28" s="3"/>
      <c r="G28" s="18"/>
      <c r="H28" s="14"/>
    </row>
    <row r="29" spans="1:8" x14ac:dyDescent="0.25">
      <c r="A29" s="36"/>
      <c r="B29" s="31"/>
      <c r="C29" s="3"/>
      <c r="D29" s="3"/>
      <c r="E29" s="3"/>
      <c r="F29" s="3"/>
      <c r="G29" s="18"/>
      <c r="H29" s="14"/>
    </row>
    <row r="30" spans="1:8" x14ac:dyDescent="0.25">
      <c r="A30" s="36"/>
      <c r="B30" s="31"/>
      <c r="C30" s="3"/>
      <c r="D30" s="3"/>
      <c r="E30" s="3"/>
      <c r="F30" s="3"/>
      <c r="G30" s="18"/>
      <c r="H30" s="14"/>
    </row>
    <row r="31" spans="1:8" ht="15.75" thickBot="1" x14ac:dyDescent="0.3">
      <c r="A31" s="37"/>
      <c r="B31" s="32"/>
      <c r="C31" s="5"/>
      <c r="D31" s="5"/>
      <c r="E31" s="5"/>
      <c r="F31" s="5"/>
      <c r="G31" s="19"/>
      <c r="H31" s="15"/>
    </row>
  </sheetData>
  <mergeCells count="4">
    <mergeCell ref="A2:A7"/>
    <mergeCell ref="A10:A15"/>
    <mergeCell ref="A18:A23"/>
    <mergeCell ref="A26:A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1"/>
  <sheetViews>
    <sheetView workbookViewId="0">
      <selection activeCell="D4" sqref="D4"/>
    </sheetView>
  </sheetViews>
  <sheetFormatPr baseColWidth="10" defaultRowHeight="15" x14ac:dyDescent="0.25"/>
  <sheetData>
    <row r="1" spans="1:8" ht="15.75" thickBot="1" x14ac:dyDescent="0.3">
      <c r="A1" s="12"/>
      <c r="B1" s="7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21" t="s">
        <v>10</v>
      </c>
      <c r="H1" s="22" t="s">
        <v>11</v>
      </c>
    </row>
    <row r="2" spans="1:8" x14ac:dyDescent="0.25">
      <c r="A2" s="35" t="s">
        <v>12</v>
      </c>
      <c r="B2" s="30"/>
      <c r="C2" s="2"/>
      <c r="D2" s="2"/>
      <c r="E2" s="2"/>
      <c r="F2" s="2"/>
      <c r="G2" s="17"/>
      <c r="H2" s="13"/>
    </row>
    <row r="3" spans="1:8" x14ac:dyDescent="0.25">
      <c r="A3" s="36"/>
      <c r="B3" s="31"/>
      <c r="C3" s="3"/>
      <c r="D3" s="3" t="s">
        <v>25</v>
      </c>
      <c r="E3" s="3" t="s">
        <v>26</v>
      </c>
      <c r="F3" s="3" t="s">
        <v>27</v>
      </c>
      <c r="G3" s="18" t="s">
        <v>28</v>
      </c>
      <c r="H3" s="14" t="s">
        <v>29</v>
      </c>
    </row>
    <row r="4" spans="1:8" x14ac:dyDescent="0.25">
      <c r="A4" s="36"/>
      <c r="B4" s="31" t="s">
        <v>22</v>
      </c>
      <c r="C4" s="3" t="s">
        <v>30</v>
      </c>
      <c r="D4" s="3" t="s">
        <v>31</v>
      </c>
      <c r="E4" s="10" t="s">
        <v>32</v>
      </c>
      <c r="F4" s="10" t="s">
        <v>33</v>
      </c>
      <c r="G4" s="18" t="s">
        <v>34</v>
      </c>
      <c r="H4" s="14" t="s">
        <v>35</v>
      </c>
    </row>
    <row r="5" spans="1:8" x14ac:dyDescent="0.25">
      <c r="A5" s="36"/>
      <c r="B5" s="31" t="s">
        <v>23</v>
      </c>
      <c r="C5" s="3" t="s">
        <v>36</v>
      </c>
      <c r="D5" s="3" t="s">
        <v>37</v>
      </c>
      <c r="E5" s="3" t="s">
        <v>38</v>
      </c>
      <c r="F5" s="3" t="s">
        <v>39</v>
      </c>
      <c r="G5" s="18" t="s">
        <v>40</v>
      </c>
      <c r="H5" s="14" t="s">
        <v>41</v>
      </c>
    </row>
    <row r="6" spans="1:8" x14ac:dyDescent="0.25">
      <c r="A6" s="36"/>
      <c r="B6" s="23" t="s">
        <v>24</v>
      </c>
      <c r="C6" s="10" t="s">
        <v>42</v>
      </c>
      <c r="D6" s="10" t="s">
        <v>43</v>
      </c>
      <c r="E6" s="10" t="s">
        <v>44</v>
      </c>
      <c r="F6" s="10" t="s">
        <v>45</v>
      </c>
      <c r="G6" s="18" t="s">
        <v>46</v>
      </c>
      <c r="H6" s="14"/>
    </row>
    <row r="7" spans="1:8" ht="15.75" thickBot="1" x14ac:dyDescent="0.3">
      <c r="A7" s="37"/>
      <c r="B7" s="32"/>
      <c r="C7" s="5"/>
      <c r="D7" s="5"/>
      <c r="E7" s="5"/>
      <c r="F7" s="5"/>
      <c r="G7" s="19"/>
      <c r="H7" s="15"/>
    </row>
    <row r="8" spans="1:8" x14ac:dyDescent="0.25">
      <c r="A8" s="20"/>
      <c r="G8" s="16"/>
      <c r="H8" s="12"/>
    </row>
    <row r="9" spans="1:8" ht="15.75" thickBot="1" x14ac:dyDescent="0.3">
      <c r="A9" s="12"/>
      <c r="G9" s="16"/>
      <c r="H9" s="12"/>
    </row>
    <row r="10" spans="1:8" x14ac:dyDescent="0.25">
      <c r="A10" s="35" t="s">
        <v>13</v>
      </c>
      <c r="B10" s="30"/>
      <c r="C10" s="2"/>
      <c r="D10" s="2"/>
      <c r="E10" s="2"/>
      <c r="F10" s="2"/>
      <c r="G10" s="17"/>
      <c r="H10" s="13" t="s">
        <v>16</v>
      </c>
    </row>
    <row r="11" spans="1:8" x14ac:dyDescent="0.25">
      <c r="A11" s="36"/>
      <c r="B11" s="31" t="s">
        <v>17</v>
      </c>
      <c r="C11" s="3" t="s">
        <v>18</v>
      </c>
      <c r="D11" s="3" t="s">
        <v>19</v>
      </c>
      <c r="E11" s="3" t="s">
        <v>20</v>
      </c>
      <c r="F11" s="3" t="s">
        <v>21</v>
      </c>
      <c r="G11" s="18" t="s">
        <v>25</v>
      </c>
      <c r="H11" s="14" t="s">
        <v>26</v>
      </c>
    </row>
    <row r="12" spans="1:8" x14ac:dyDescent="0.25">
      <c r="A12" s="36"/>
      <c r="B12" s="31" t="s">
        <v>27</v>
      </c>
      <c r="C12" s="3" t="s">
        <v>28</v>
      </c>
      <c r="D12" s="3" t="s">
        <v>29</v>
      </c>
      <c r="E12" s="3" t="s">
        <v>22</v>
      </c>
      <c r="F12" s="3" t="s">
        <v>30</v>
      </c>
      <c r="G12" s="18" t="s">
        <v>31</v>
      </c>
      <c r="H12" s="14" t="s">
        <v>32</v>
      </c>
    </row>
    <row r="13" spans="1:8" x14ac:dyDescent="0.25">
      <c r="A13" s="36"/>
      <c r="B13" s="31" t="s">
        <v>33</v>
      </c>
      <c r="C13" s="3" t="s">
        <v>34</v>
      </c>
      <c r="D13" s="3" t="s">
        <v>35</v>
      </c>
      <c r="E13" s="3" t="s">
        <v>23</v>
      </c>
      <c r="F13" s="3" t="s">
        <v>36</v>
      </c>
      <c r="G13" s="18" t="s">
        <v>37</v>
      </c>
      <c r="H13" s="14" t="s">
        <v>38</v>
      </c>
    </row>
    <row r="14" spans="1:8" x14ac:dyDescent="0.25">
      <c r="A14" s="36"/>
      <c r="B14" s="31" t="s">
        <v>39</v>
      </c>
      <c r="C14" s="3" t="s">
        <v>40</v>
      </c>
      <c r="D14" s="3" t="s">
        <v>41</v>
      </c>
      <c r="E14" s="3" t="s">
        <v>24</v>
      </c>
      <c r="F14" s="3" t="s">
        <v>42</v>
      </c>
      <c r="G14" s="18" t="s">
        <v>43</v>
      </c>
      <c r="H14" s="14" t="s">
        <v>44</v>
      </c>
    </row>
    <row r="15" spans="1:8" ht="15.75" thickBot="1" x14ac:dyDescent="0.3">
      <c r="A15" s="37"/>
      <c r="B15" s="32" t="s">
        <v>45</v>
      </c>
      <c r="C15" s="5" t="s">
        <v>46</v>
      </c>
      <c r="D15" s="5"/>
      <c r="E15" s="5"/>
      <c r="F15" s="5"/>
      <c r="G15" s="19"/>
      <c r="H15" s="15"/>
    </row>
    <row r="16" spans="1:8" x14ac:dyDescent="0.25">
      <c r="A16" s="12"/>
      <c r="G16" s="16"/>
      <c r="H16" s="12"/>
    </row>
    <row r="17" spans="1:8" ht="15.75" thickBot="1" x14ac:dyDescent="0.3">
      <c r="A17" s="12"/>
      <c r="G17" s="16"/>
      <c r="H17" s="12"/>
    </row>
    <row r="18" spans="1:8" x14ac:dyDescent="0.25">
      <c r="A18" s="35" t="s">
        <v>14</v>
      </c>
      <c r="B18" s="30"/>
      <c r="C18" s="2"/>
      <c r="D18" s="2" t="s">
        <v>16</v>
      </c>
      <c r="E18" s="2" t="s">
        <v>17</v>
      </c>
      <c r="F18" s="2" t="s">
        <v>18</v>
      </c>
      <c r="G18" s="17" t="s">
        <v>19</v>
      </c>
      <c r="H18" s="13" t="s">
        <v>20</v>
      </c>
    </row>
    <row r="19" spans="1:8" x14ac:dyDescent="0.25">
      <c r="A19" s="36"/>
      <c r="B19" s="31" t="s">
        <v>21</v>
      </c>
      <c r="C19" s="3" t="s">
        <v>25</v>
      </c>
      <c r="D19" s="3" t="s">
        <v>26</v>
      </c>
      <c r="E19" s="3" t="s">
        <v>27</v>
      </c>
      <c r="F19" s="3" t="s">
        <v>28</v>
      </c>
      <c r="G19" s="18" t="s">
        <v>29</v>
      </c>
      <c r="H19" s="14" t="s">
        <v>22</v>
      </c>
    </row>
    <row r="20" spans="1:8" x14ac:dyDescent="0.25">
      <c r="A20" s="36"/>
      <c r="B20" s="31" t="s">
        <v>30</v>
      </c>
      <c r="C20" s="3" t="s">
        <v>31</v>
      </c>
      <c r="D20" s="3" t="s">
        <v>32</v>
      </c>
      <c r="E20" s="3" t="s">
        <v>33</v>
      </c>
      <c r="F20" s="3" t="s">
        <v>34</v>
      </c>
      <c r="G20" s="18" t="s">
        <v>35</v>
      </c>
      <c r="H20" s="14" t="s">
        <v>23</v>
      </c>
    </row>
    <row r="21" spans="1:8" x14ac:dyDescent="0.25">
      <c r="A21" s="36"/>
      <c r="B21" s="31" t="s">
        <v>36</v>
      </c>
      <c r="C21" s="3" t="s">
        <v>37</v>
      </c>
      <c r="D21" s="3" t="s">
        <v>38</v>
      </c>
      <c r="E21" s="3" t="s">
        <v>39</v>
      </c>
      <c r="F21" s="3" t="s">
        <v>40</v>
      </c>
      <c r="G21" s="18" t="s">
        <v>41</v>
      </c>
      <c r="H21" s="14" t="s">
        <v>24</v>
      </c>
    </row>
    <row r="22" spans="1:8" x14ac:dyDescent="0.25">
      <c r="A22" s="36"/>
      <c r="B22" s="23" t="s">
        <v>42</v>
      </c>
      <c r="C22" s="10" t="s">
        <v>43</v>
      </c>
      <c r="D22" s="10"/>
      <c r="E22" s="10"/>
      <c r="F22" s="10"/>
      <c r="G22" s="18"/>
      <c r="H22" s="14"/>
    </row>
    <row r="23" spans="1:8" ht="15.75" thickBot="1" x14ac:dyDescent="0.3">
      <c r="A23" s="37"/>
      <c r="B23" s="32"/>
      <c r="C23" s="5"/>
      <c r="D23" s="5"/>
      <c r="E23" s="5"/>
      <c r="F23" s="5"/>
      <c r="G23" s="19"/>
      <c r="H23" s="15"/>
    </row>
    <row r="24" spans="1:8" x14ac:dyDescent="0.25">
      <c r="A24" s="12"/>
      <c r="G24" s="16"/>
      <c r="H24" s="12"/>
    </row>
    <row r="25" spans="1:8" ht="15.75" thickBot="1" x14ac:dyDescent="0.3">
      <c r="A25" s="12"/>
      <c r="G25" s="16"/>
      <c r="H25" s="12"/>
    </row>
    <row r="26" spans="1:8" x14ac:dyDescent="0.25">
      <c r="A26" s="35" t="s">
        <v>15</v>
      </c>
      <c r="B26" s="30"/>
      <c r="C26" s="2"/>
      <c r="D26" s="2" t="s">
        <v>16</v>
      </c>
      <c r="E26" s="2" t="s">
        <v>17</v>
      </c>
      <c r="F26" s="2" t="s">
        <v>18</v>
      </c>
      <c r="G26" s="17" t="s">
        <v>19</v>
      </c>
      <c r="H26" s="13" t="s">
        <v>20</v>
      </c>
    </row>
    <row r="27" spans="1:8" x14ac:dyDescent="0.25">
      <c r="A27" s="36"/>
      <c r="B27" s="31" t="s">
        <v>21</v>
      </c>
      <c r="C27" s="3"/>
      <c r="D27" s="3"/>
      <c r="E27" s="10"/>
      <c r="F27" s="3"/>
      <c r="G27" s="18"/>
      <c r="H27" s="14"/>
    </row>
    <row r="28" spans="1:8" x14ac:dyDescent="0.25">
      <c r="A28" s="36"/>
      <c r="B28" s="31"/>
      <c r="C28" s="3"/>
      <c r="D28" s="3"/>
      <c r="E28" s="3"/>
      <c r="F28" s="3"/>
      <c r="G28" s="18"/>
      <c r="H28" s="14"/>
    </row>
    <row r="29" spans="1:8" x14ac:dyDescent="0.25">
      <c r="A29" s="36"/>
      <c r="B29" s="31"/>
      <c r="C29" s="3"/>
      <c r="D29" s="3"/>
      <c r="E29" s="3"/>
      <c r="F29" s="3"/>
      <c r="G29" s="18"/>
      <c r="H29" s="14"/>
    </row>
    <row r="30" spans="1:8" x14ac:dyDescent="0.25">
      <c r="A30" s="36"/>
      <c r="B30" s="31"/>
      <c r="C30" s="3"/>
      <c r="D30" s="3"/>
      <c r="E30" s="3"/>
      <c r="F30" s="3"/>
      <c r="G30" s="18"/>
      <c r="H30" s="14"/>
    </row>
    <row r="31" spans="1:8" ht="15.75" thickBot="1" x14ac:dyDescent="0.3">
      <c r="A31" s="37"/>
      <c r="B31" s="32"/>
      <c r="C31" s="5"/>
      <c r="D31" s="5"/>
      <c r="E31" s="5"/>
      <c r="F31" s="5"/>
      <c r="G31" s="19"/>
      <c r="H31" s="15"/>
    </row>
  </sheetData>
  <mergeCells count="4">
    <mergeCell ref="A2:A7"/>
    <mergeCell ref="A10:A15"/>
    <mergeCell ref="A18:A23"/>
    <mergeCell ref="A26:A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Nom</vt:lpstr>
      <vt:lpstr>Tableau 1</vt:lpstr>
      <vt:lpstr>Tableau 2</vt:lpstr>
      <vt:lpstr>Tableau 3</vt:lpstr>
      <vt:lpstr>Tableau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 </cp:lastModifiedBy>
  <dcterms:created xsi:type="dcterms:W3CDTF">2016-12-12T17:26:52Z</dcterms:created>
  <dcterms:modified xsi:type="dcterms:W3CDTF">2016-12-15T11:11:54Z</dcterms:modified>
</cp:coreProperties>
</file>