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0730" windowHeight="11760" activeTab="1"/>
  </bookViews>
  <sheets>
    <sheet name="EXTRACTION" sheetId="1" r:id="rId1"/>
    <sheet name="OD (2)" sheetId="4" r:id="rId2"/>
  </sheets>
  <calcPr calcId="145621"/>
</workbook>
</file>

<file path=xl/calcChain.xml><?xml version="1.0" encoding="utf-8"?>
<calcChain xmlns="http://schemas.openxmlformats.org/spreadsheetml/2006/main">
  <c r="A13" i="4" l="1"/>
  <c r="A15" i="4" s="1"/>
  <c r="B13" i="4"/>
  <c r="C13" i="4"/>
  <c r="E13" i="4"/>
  <c r="C14" i="4"/>
  <c r="E14" i="4"/>
  <c r="B15" i="4"/>
  <c r="C15" i="4"/>
  <c r="D15" i="4"/>
  <c r="A10" i="4"/>
  <c r="A12" i="4" s="1"/>
  <c r="B10" i="4"/>
  <c r="C10" i="4"/>
  <c r="C11" i="4" s="1"/>
  <c r="E10" i="4"/>
  <c r="E11" i="4" s="1"/>
  <c r="A11" i="4"/>
  <c r="B12" i="4"/>
  <c r="D12" i="4"/>
  <c r="A7" i="4"/>
  <c r="A9" i="4" s="1"/>
  <c r="B7" i="4"/>
  <c r="C7" i="4"/>
  <c r="C8" i="4" s="1"/>
  <c r="E7" i="4"/>
  <c r="E8" i="4" s="1"/>
  <c r="B9" i="4"/>
  <c r="D9" i="4"/>
  <c r="A4" i="4"/>
  <c r="A5" i="4" s="1"/>
  <c r="D6" i="4"/>
  <c r="E4" i="4"/>
  <c r="E5" i="4" s="1"/>
  <c r="C4" i="4"/>
  <c r="C5" i="4" s="1"/>
  <c r="B6" i="4"/>
  <c r="B4" i="4"/>
  <c r="C9" i="4" l="1"/>
  <c r="A14" i="4"/>
  <c r="C12" i="4"/>
  <c r="A8" i="4"/>
  <c r="A6" i="4"/>
  <c r="C6" i="4"/>
  <c r="D40" i="4"/>
  <c r="E38" i="4"/>
  <c r="C38" i="4"/>
  <c r="D37" i="4"/>
  <c r="E35" i="4"/>
  <c r="E36" i="4" s="1"/>
  <c r="C35" i="4"/>
  <c r="C36" i="4" s="1"/>
  <c r="C37" i="4" s="1"/>
  <c r="D34" i="4"/>
  <c r="E32" i="4"/>
  <c r="E33" i="4" s="1"/>
  <c r="C32" i="4"/>
  <c r="C33" i="4" s="1"/>
  <c r="C34" i="4" s="1"/>
  <c r="D31" i="4"/>
  <c r="E29" i="4"/>
  <c r="E30" i="4" s="1"/>
  <c r="C29" i="4"/>
  <c r="C30" i="4" s="1"/>
  <c r="C31" i="4" s="1"/>
  <c r="B40" i="4"/>
  <c r="B38" i="4"/>
  <c r="B37" i="4"/>
  <c r="B35" i="4"/>
  <c r="B34" i="4"/>
  <c r="B32" i="4"/>
  <c r="B31" i="4"/>
  <c r="B29" i="4"/>
  <c r="E39" i="4"/>
  <c r="C39" i="4"/>
  <c r="C40" i="4" s="1"/>
  <c r="A38" i="4"/>
  <c r="A39" i="4" s="1"/>
  <c r="A40" i="4" s="1"/>
  <c r="A35" i="4"/>
  <c r="A36" i="4" s="1"/>
  <c r="A37" i="4" s="1"/>
  <c r="A32" i="4"/>
  <c r="A33" i="4" s="1"/>
  <c r="A34" i="4" s="1"/>
  <c r="A29" i="4"/>
  <c r="A30" i="4" s="1"/>
  <c r="A31" i="4" s="1"/>
</calcChain>
</file>

<file path=xl/sharedStrings.xml><?xml version="1.0" encoding="utf-8"?>
<sst xmlns="http://schemas.openxmlformats.org/spreadsheetml/2006/main" count="31" uniqueCount="26">
  <si>
    <t>Date</t>
  </si>
  <si>
    <t>N° TIERS</t>
  </si>
  <si>
    <t>LIBELLE</t>
  </si>
  <si>
    <t>dupont</t>
  </si>
  <si>
    <t>TTC</t>
  </si>
  <si>
    <t>HT</t>
  </si>
  <si>
    <t>DURANT</t>
  </si>
  <si>
    <t>duval</t>
  </si>
  <si>
    <t>Compte</t>
  </si>
  <si>
    <t>date</t>
  </si>
  <si>
    <t>libelle</t>
  </si>
  <si>
    <t>debit</t>
  </si>
  <si>
    <t>credit</t>
  </si>
  <si>
    <t>COMTE</t>
  </si>
  <si>
    <t>Lorsque je copie les 3 premières lignes sur les lignes suivantes,</t>
  </si>
  <si>
    <t>la formule se décale de 3 cellules à chaque fois sur les zones en jaune</t>
  </si>
  <si>
    <t>Est-il possible, qu'en copiant ces trois premières lignes sur les suivantes,</t>
  </si>
  <si>
    <t>la formule ne se décale que d'une cellule ?</t>
  </si>
  <si>
    <t>en A5 = EXTRACTION!A3</t>
  </si>
  <si>
    <t>EN C5 = EXTRACTION!C3</t>
  </si>
  <si>
    <t>EN E5 = EXTRACTION!E3</t>
  </si>
  <si>
    <t>en B5 = EXTRACTION!F3</t>
  </si>
  <si>
    <t>EN D7 = EXTRACTION!D3</t>
  </si>
  <si>
    <t>EN B7= EXTRACTION!B3</t>
  </si>
  <si>
    <t>Et ainsi de suite pour arriver à ce résultat</t>
  </si>
  <si>
    <t>bernie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</si>
</sst>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quotePrefix="1"/>
    <xf numFmtId="14" fontId="0" fillId="2" borderId="3" xfId="0" applyNumberFormat="1" applyFill="1" applyBorder="1"/>
    <xf numFmtId="0" fontId="0" fillId="2" borderId="2" xfId="0" applyFill="1" applyBorder="1"/>
    <xf numFmtId="0" fontId="0" fillId="2" borderId="4" xfId="0" applyFill="1" applyBorder="1" applyAlignment="1">
      <alignment horizontal="center"/>
    </xf>
    <xf numFmtId="14" fontId="0" fillId="0" borderId="5" xfId="0" applyNumberFormat="1" applyBorder="1"/>
    <xf numFmtId="0" fontId="0" fillId="0" borderId="6" xfId="0" applyBorder="1" applyAlignment="1">
      <alignment horizontal="center"/>
    </xf>
    <xf numFmtId="14" fontId="0" fillId="0" borderId="7" xfId="0" applyNumberForma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workbookViewId="0">
      <selection activeCell="E6" sqref="E6"/>
    </sheetView>
  </sheetViews>
  <sheetFormatPr baseColWidth="10" defaultRowHeight="15" x14ac:dyDescent="0.25"/>
  <cols>
    <col min="3" max="3" width="22.5703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4</v>
      </c>
      <c r="E1" t="s">
        <v>5</v>
      </c>
      <c r="F1" t="s">
        <v>13</v>
      </c>
    </row>
    <row r="2" spans="1:6" x14ac:dyDescent="0.25">
      <c r="A2" s="1">
        <v>42401</v>
      </c>
      <c r="B2">
        <v>51302324</v>
      </c>
      <c r="C2" t="s">
        <v>3</v>
      </c>
      <c r="D2">
        <v>1200</v>
      </c>
      <c r="E2">
        <v>1000</v>
      </c>
      <c r="F2">
        <v>706100</v>
      </c>
    </row>
    <row r="3" spans="1:6" x14ac:dyDescent="0.25">
      <c r="A3" s="1">
        <v>42410</v>
      </c>
      <c r="B3">
        <v>51302325</v>
      </c>
      <c r="C3" t="s">
        <v>6</v>
      </c>
      <c r="D3">
        <v>2400</v>
      </c>
      <c r="E3">
        <v>2000</v>
      </c>
      <c r="F3">
        <v>706100</v>
      </c>
    </row>
    <row r="4" spans="1:6" x14ac:dyDescent="0.25">
      <c r="A4" s="1">
        <v>42415</v>
      </c>
      <c r="B4">
        <v>85002360</v>
      </c>
      <c r="C4" t="s">
        <v>7</v>
      </c>
      <c r="D4">
        <v>1600</v>
      </c>
      <c r="E4">
        <v>1333.33</v>
      </c>
      <c r="F4">
        <v>706100</v>
      </c>
    </row>
    <row r="5" spans="1:6" x14ac:dyDescent="0.25">
      <c r="A5" s="1">
        <v>42416</v>
      </c>
      <c r="B5">
        <v>80002400</v>
      </c>
      <c r="C5" t="s">
        <v>25</v>
      </c>
      <c r="D5">
        <v>3200</v>
      </c>
      <c r="E5">
        <v>2666.66</v>
      </c>
      <c r="F5">
        <v>707100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0"/>
  <sheetViews>
    <sheetView tabSelected="1" workbookViewId="0">
      <selection activeCell="A4" sqref="A4:E15"/>
    </sheetView>
  </sheetViews>
  <sheetFormatPr baseColWidth="10" defaultRowHeight="15" x14ac:dyDescent="0.25"/>
  <cols>
    <col min="1" max="1" width="10.7109375" bestFit="1" customWidth="1"/>
    <col min="2" max="2" width="9" bestFit="1" customWidth="1"/>
    <col min="3" max="3" width="18.42578125" customWidth="1"/>
    <col min="4" max="4" width="15" style="2" bestFit="1" customWidth="1"/>
    <col min="5" max="5" width="14.85546875" style="2" bestFit="1" customWidth="1"/>
    <col min="6" max="6" width="15.85546875" bestFit="1" customWidth="1"/>
    <col min="7" max="7" width="66.28515625" bestFit="1" customWidth="1"/>
  </cols>
  <sheetData>
    <row r="1" spans="1:6" x14ac:dyDescent="0.25">
      <c r="A1" s="17" t="s">
        <v>14</v>
      </c>
      <c r="B1" s="17"/>
      <c r="C1" s="17"/>
      <c r="D1" s="18"/>
      <c r="E1" s="18"/>
    </row>
    <row r="2" spans="1:6" x14ac:dyDescent="0.25">
      <c r="A2" s="17" t="s">
        <v>15</v>
      </c>
      <c r="B2" s="17"/>
      <c r="C2" s="17"/>
      <c r="D2" s="18"/>
      <c r="E2" s="18"/>
    </row>
    <row r="3" spans="1:6" x14ac:dyDescent="0.25">
      <c r="A3" t="s">
        <v>9</v>
      </c>
      <c r="B3" t="s">
        <v>8</v>
      </c>
      <c r="C3" t="s">
        <v>10</v>
      </c>
      <c r="D3" s="2" t="s">
        <v>11</v>
      </c>
      <c r="E3" s="2" t="s">
        <v>12</v>
      </c>
    </row>
    <row r="4" spans="1:6" x14ac:dyDescent="0.25">
      <c r="A4" s="8">
        <f ca="1">OFFSET(EXTRACTION!$A$2,INT(ROW(1:1)/3),)</f>
        <v>42401</v>
      </c>
      <c r="B4" s="9">
        <f ca="1">OFFSET(EXTRACTION!$F$2,INT(ROW(1:1)/3),)</f>
        <v>706100</v>
      </c>
      <c r="C4" s="9" t="str">
        <f ca="1">OFFSET(EXTRACTION!$C$2,INT(ROW(1:1)/3),)</f>
        <v>dupont</v>
      </c>
      <c r="D4" s="6"/>
      <c r="E4" s="10">
        <f ca="1">OFFSET(EXTRACTION!$E$2,INT(ROW(1:1)/3),)</f>
        <v>1000</v>
      </c>
      <c r="F4" s="7"/>
    </row>
    <row r="5" spans="1:6" x14ac:dyDescent="0.25">
      <c r="A5" s="11">
        <f ca="1">A4</f>
        <v>42401</v>
      </c>
      <c r="B5" s="3">
        <v>445750</v>
      </c>
      <c r="C5" s="3" t="str">
        <f ca="1">C4</f>
        <v>dupont</v>
      </c>
      <c r="D5" s="4"/>
      <c r="E5" s="12">
        <f ca="1">E4*0.2</f>
        <v>200</v>
      </c>
    </row>
    <row r="6" spans="1:6" x14ac:dyDescent="0.25">
      <c r="A6" s="13">
        <f ca="1">A4</f>
        <v>42401</v>
      </c>
      <c r="B6" s="14">
        <f ca="1">OFFSET(EXTRACTION!$B$2,INT(ROW(1:1)/3),)</f>
        <v>51302324</v>
      </c>
      <c r="C6" s="5" t="str">
        <f ca="1">C4</f>
        <v>dupont</v>
      </c>
      <c r="D6" s="15">
        <f ca="1">OFFSET(EXTRACTION!$D$2,INT(ROW(1:1)/3),)</f>
        <v>1200</v>
      </c>
      <c r="E6" s="16"/>
    </row>
    <row r="7" spans="1:6" x14ac:dyDescent="0.25">
      <c r="A7" s="8">
        <f ca="1">OFFSET(EXTRACTION!$A$2,INT(ROW(4:4)/3),)</f>
        <v>42410</v>
      </c>
      <c r="B7" s="9">
        <f ca="1">OFFSET(EXTRACTION!$F$2,INT(ROW(4:4)/3),)</f>
        <v>706100</v>
      </c>
      <c r="C7" s="9" t="str">
        <f ca="1">OFFSET(EXTRACTION!$C$2,INT(ROW(4:4)/3),)</f>
        <v>DURANT</v>
      </c>
      <c r="D7" s="6"/>
      <c r="E7" s="10">
        <f ca="1">OFFSET(EXTRACTION!$E$2,INT(ROW(4:4)/3),)</f>
        <v>2000</v>
      </c>
      <c r="F7" s="7"/>
    </row>
    <row r="8" spans="1:6" x14ac:dyDescent="0.25">
      <c r="A8" s="11">
        <f ca="1">A7</f>
        <v>42410</v>
      </c>
      <c r="B8" s="3">
        <v>445751</v>
      </c>
      <c r="C8" s="3" t="str">
        <f ca="1">C7</f>
        <v>DURANT</v>
      </c>
      <c r="D8" s="4"/>
      <c r="E8" s="12">
        <f ca="1">E7*0.2</f>
        <v>400</v>
      </c>
    </row>
    <row r="9" spans="1:6" x14ac:dyDescent="0.25">
      <c r="A9" s="13">
        <f ca="1">A7</f>
        <v>42410</v>
      </c>
      <c r="B9" s="14">
        <f ca="1">OFFSET(EXTRACTION!$B$2,INT(ROW(4:4)/3),)</f>
        <v>51302325</v>
      </c>
      <c r="C9" s="5" t="str">
        <f ca="1">C7</f>
        <v>DURANT</v>
      </c>
      <c r="D9" s="15">
        <f ca="1">OFFSET(EXTRACTION!$D$2,INT(ROW(4:4)/3),)</f>
        <v>2400</v>
      </c>
      <c r="E9" s="16"/>
    </row>
    <row r="10" spans="1:6" x14ac:dyDescent="0.25">
      <c r="A10" s="8">
        <f ca="1">OFFSET(EXTRACTION!$A$2,INT(ROW(7:7)/3),)</f>
        <v>42415</v>
      </c>
      <c r="B10" s="9">
        <f ca="1">OFFSET(EXTRACTION!$F$2,INT(ROW(7:7)/3),)</f>
        <v>706100</v>
      </c>
      <c r="C10" s="9" t="str">
        <f ca="1">OFFSET(EXTRACTION!$C$2,INT(ROW(7:7)/3),)</f>
        <v>duval</v>
      </c>
      <c r="D10" s="6"/>
      <c r="E10" s="10">
        <f ca="1">OFFSET(EXTRACTION!$E$2,INT(ROW(7:7)/3),)</f>
        <v>1333.33</v>
      </c>
    </row>
    <row r="11" spans="1:6" x14ac:dyDescent="0.25">
      <c r="A11" s="11">
        <f ca="1">A10</f>
        <v>42415</v>
      </c>
      <c r="B11" s="3">
        <v>445751</v>
      </c>
      <c r="C11" s="3" t="str">
        <f ca="1">C10</f>
        <v>duval</v>
      </c>
      <c r="D11" s="4"/>
      <c r="E11" s="12">
        <f ca="1">E10*0.2</f>
        <v>266.666</v>
      </c>
    </row>
    <row r="12" spans="1:6" x14ac:dyDescent="0.25">
      <c r="A12" s="13">
        <f ca="1">A10</f>
        <v>42415</v>
      </c>
      <c r="B12" s="14">
        <f ca="1">OFFSET(EXTRACTION!$B$2,INT(ROW(7:7)/3),)</f>
        <v>85002360</v>
      </c>
      <c r="C12" s="5" t="str">
        <f ca="1">C10</f>
        <v>duval</v>
      </c>
      <c r="D12" s="15">
        <f ca="1">OFFSET(EXTRACTION!$D$2,INT(ROW(7:7)/3),)</f>
        <v>1600</v>
      </c>
      <c r="E12" s="16"/>
    </row>
    <row r="13" spans="1:6" x14ac:dyDescent="0.25">
      <c r="A13" s="8">
        <f ca="1">OFFSET(EXTRACTION!$A$2,INT(ROW(10:10)/3),)</f>
        <v>42416</v>
      </c>
      <c r="B13" s="9">
        <f ca="1">OFFSET(EXTRACTION!$F$2,INT(ROW(10:10)/3),)</f>
        <v>707100</v>
      </c>
      <c r="C13" s="9" t="str">
        <f ca="1">OFFSET(EXTRACTION!$C$2,INT(ROW(10:10)/3),)</f>
        <v>bernie</v>
      </c>
      <c r="D13" s="6"/>
      <c r="E13" s="10">
        <f ca="1">OFFSET(EXTRACTION!$E$2,INT(ROW(10:10)/3),)</f>
        <v>2666.66</v>
      </c>
    </row>
    <row r="14" spans="1:6" x14ac:dyDescent="0.25">
      <c r="A14" s="11">
        <f ca="1">A13</f>
        <v>42416</v>
      </c>
      <c r="B14" s="3">
        <v>445751</v>
      </c>
      <c r="C14" s="3" t="str">
        <f ca="1">C13</f>
        <v>bernie</v>
      </c>
      <c r="D14" s="4"/>
      <c r="E14" s="12">
        <f ca="1">E13*0.2</f>
        <v>533.33199999999999</v>
      </c>
    </row>
    <row r="15" spans="1:6" x14ac:dyDescent="0.25">
      <c r="A15" s="13">
        <f ca="1">A13</f>
        <v>42416</v>
      </c>
      <c r="B15" s="14">
        <f ca="1">OFFSET(EXTRACTION!$B$2,INT(ROW(10:10)/3),)</f>
        <v>80002400</v>
      </c>
      <c r="C15" s="5" t="str">
        <f ca="1">C13</f>
        <v>bernie</v>
      </c>
      <c r="D15" s="15">
        <f ca="1">OFFSET(EXTRACTION!$D$2,INT(ROW(10:10)/3),)</f>
        <v>3200</v>
      </c>
      <c r="E15" s="16"/>
    </row>
    <row r="17" spans="1:5" x14ac:dyDescent="0.25">
      <c r="A17" s="17" t="s">
        <v>16</v>
      </c>
    </row>
    <row r="18" spans="1:5" x14ac:dyDescent="0.25">
      <c r="A18" s="17" t="s">
        <v>17</v>
      </c>
    </row>
    <row r="19" spans="1:5" x14ac:dyDescent="0.25">
      <c r="A19" s="17" t="s">
        <v>18</v>
      </c>
    </row>
    <row r="20" spans="1:5" x14ac:dyDescent="0.25">
      <c r="A20" s="17" t="s">
        <v>21</v>
      </c>
    </row>
    <row r="21" spans="1:5" x14ac:dyDescent="0.25">
      <c r="A21" s="17" t="s">
        <v>23</v>
      </c>
    </row>
    <row r="22" spans="1:5" x14ac:dyDescent="0.25">
      <c r="A22" s="17" t="s">
        <v>19</v>
      </c>
    </row>
    <row r="23" spans="1:5" x14ac:dyDescent="0.25">
      <c r="A23" s="17" t="s">
        <v>22</v>
      </c>
    </row>
    <row r="24" spans="1:5" x14ac:dyDescent="0.25">
      <c r="A24" s="17" t="s">
        <v>20</v>
      </c>
    </row>
    <row r="25" spans="1:5" ht="5.25" customHeight="1" x14ac:dyDescent="0.25"/>
    <row r="26" spans="1:5" x14ac:dyDescent="0.25">
      <c r="A26" s="17" t="s">
        <v>24</v>
      </c>
      <c r="B26" s="17"/>
      <c r="C26" s="17"/>
    </row>
    <row r="27" spans="1:5" ht="5.25" customHeight="1" x14ac:dyDescent="0.25"/>
    <row r="28" spans="1:5" x14ac:dyDescent="0.25">
      <c r="A28" t="s">
        <v>9</v>
      </c>
      <c r="B28" t="s">
        <v>8</v>
      </c>
      <c r="C28" t="s">
        <v>10</v>
      </c>
      <c r="D28" s="2" t="s">
        <v>11</v>
      </c>
      <c r="E28" s="2" t="s">
        <v>12</v>
      </c>
    </row>
    <row r="29" spans="1:5" x14ac:dyDescent="0.25">
      <c r="A29" s="8">
        <f>+EXTRACTION!A17</f>
        <v>0</v>
      </c>
      <c r="B29" s="9">
        <f>+EXTRACTION!F2</f>
        <v>706100</v>
      </c>
      <c r="C29" s="9" t="str">
        <f>+EXTRACTION!C2</f>
        <v>dupont</v>
      </c>
      <c r="D29" s="6"/>
      <c r="E29" s="10">
        <f>+EXTRACTION!E2</f>
        <v>1000</v>
      </c>
    </row>
    <row r="30" spans="1:5" x14ac:dyDescent="0.25">
      <c r="A30" s="11">
        <f>+A29</f>
        <v>0</v>
      </c>
      <c r="B30" s="3">
        <v>445750</v>
      </c>
      <c r="C30" s="3" t="str">
        <f>+C29</f>
        <v>dupont</v>
      </c>
      <c r="D30" s="4"/>
      <c r="E30" s="12">
        <f>+E29*0.2</f>
        <v>200</v>
      </c>
    </row>
    <row r="31" spans="1:5" x14ac:dyDescent="0.25">
      <c r="A31" s="13">
        <f>+A30</f>
        <v>0</v>
      </c>
      <c r="B31" s="14">
        <f>+EXTRACTION!B2</f>
        <v>51302324</v>
      </c>
      <c r="C31" s="5" t="str">
        <f>+C30</f>
        <v>dupont</v>
      </c>
      <c r="D31" s="15">
        <f>+EXTRACTION!D2</f>
        <v>1200</v>
      </c>
      <c r="E31" s="16"/>
    </row>
    <row r="32" spans="1:5" x14ac:dyDescent="0.25">
      <c r="A32" s="8">
        <f>+EXTRACTION!A20</f>
        <v>0</v>
      </c>
      <c r="B32" s="9">
        <f>+EXTRACTION!F3</f>
        <v>706100</v>
      </c>
      <c r="C32" s="9" t="str">
        <f>+EXTRACTION!C3</f>
        <v>DURANT</v>
      </c>
      <c r="D32" s="6"/>
      <c r="E32" s="10">
        <f>+EXTRACTION!E3</f>
        <v>2000</v>
      </c>
    </row>
    <row r="33" spans="1:5" x14ac:dyDescent="0.25">
      <c r="A33" s="11">
        <f>+A32</f>
        <v>0</v>
      </c>
      <c r="B33" s="3">
        <v>445750</v>
      </c>
      <c r="C33" s="3" t="str">
        <f>+C32</f>
        <v>DURANT</v>
      </c>
      <c r="D33" s="4"/>
      <c r="E33" s="12">
        <f>+E32*0.2</f>
        <v>400</v>
      </c>
    </row>
    <row r="34" spans="1:5" x14ac:dyDescent="0.25">
      <c r="A34" s="13">
        <f>+A33</f>
        <v>0</v>
      </c>
      <c r="B34" s="14">
        <f>+EXTRACTION!B3</f>
        <v>51302325</v>
      </c>
      <c r="C34" s="5" t="str">
        <f>+C33</f>
        <v>DURANT</v>
      </c>
      <c r="D34" s="15">
        <f>+EXTRACTION!D3</f>
        <v>2400</v>
      </c>
      <c r="E34" s="16"/>
    </row>
    <row r="35" spans="1:5" x14ac:dyDescent="0.25">
      <c r="A35" s="8">
        <f>+EXTRACTION!A23</f>
        <v>0</v>
      </c>
      <c r="B35" s="9">
        <f>+EXTRACTION!F4</f>
        <v>706100</v>
      </c>
      <c r="C35" s="9" t="str">
        <f>+EXTRACTION!C4</f>
        <v>duval</v>
      </c>
      <c r="D35" s="6"/>
      <c r="E35" s="10">
        <f>+EXTRACTION!E4</f>
        <v>1333.33</v>
      </c>
    </row>
    <row r="36" spans="1:5" x14ac:dyDescent="0.25">
      <c r="A36" s="11">
        <f>+A35</f>
        <v>0</v>
      </c>
      <c r="B36" s="3">
        <v>445750</v>
      </c>
      <c r="C36" s="3" t="str">
        <f>+C35</f>
        <v>duval</v>
      </c>
      <c r="D36" s="4"/>
      <c r="E36" s="12">
        <f>+E35*0.2</f>
        <v>266.666</v>
      </c>
    </row>
    <row r="37" spans="1:5" x14ac:dyDescent="0.25">
      <c r="A37" s="13">
        <f>+A36</f>
        <v>0</v>
      </c>
      <c r="B37" s="14">
        <f>+EXTRACTION!B4</f>
        <v>85002360</v>
      </c>
      <c r="C37" s="5" t="str">
        <f>+C36</f>
        <v>duval</v>
      </c>
      <c r="D37" s="15">
        <f>+EXTRACTION!D4</f>
        <v>1600</v>
      </c>
      <c r="E37" s="16"/>
    </row>
    <row r="38" spans="1:5" x14ac:dyDescent="0.25">
      <c r="A38" s="8">
        <f>+EXTRACTION!A26</f>
        <v>0</v>
      </c>
      <c r="B38" s="9">
        <f>+EXTRACTION!F5</f>
        <v>707100</v>
      </c>
      <c r="C38" s="9" t="str">
        <f>+EXTRACTION!C5</f>
        <v>bernie</v>
      </c>
      <c r="D38" s="6"/>
      <c r="E38" s="10">
        <f>+EXTRACTION!E5</f>
        <v>2666.66</v>
      </c>
    </row>
    <row r="39" spans="1:5" x14ac:dyDescent="0.25">
      <c r="A39" s="11">
        <f>+A38</f>
        <v>0</v>
      </c>
      <c r="B39" s="3">
        <v>445750</v>
      </c>
      <c r="C39" s="3" t="str">
        <f>+C38</f>
        <v>bernie</v>
      </c>
      <c r="D39" s="4"/>
      <c r="E39" s="12">
        <f>+E38*0.2</f>
        <v>533.33199999999999</v>
      </c>
    </row>
    <row r="40" spans="1:5" x14ac:dyDescent="0.25">
      <c r="A40" s="13">
        <f>+A39</f>
        <v>0</v>
      </c>
      <c r="B40" s="14">
        <f>+EXTRACTION!B5</f>
        <v>80002400</v>
      </c>
      <c r="C40" s="5" t="str">
        <f>+C39</f>
        <v>bernie</v>
      </c>
      <c r="D40" s="15">
        <f>+EXTRACTION!D5</f>
        <v>3200</v>
      </c>
      <c r="E40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OD (2)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Petry</dc:creator>
  <cp:lastModifiedBy> </cp:lastModifiedBy>
  <dcterms:created xsi:type="dcterms:W3CDTF">2016-02-19T12:01:48Z</dcterms:created>
  <dcterms:modified xsi:type="dcterms:W3CDTF">2016-02-19T12:59:55Z</dcterms:modified>
</cp:coreProperties>
</file>