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/>
  </bookViews>
  <sheets>
    <sheet name="Tables" sheetId="3" r:id="rId1"/>
    <sheet name="Recherche" sheetId="4" r:id="rId2"/>
    <sheet name="Recherche (vierge)" sheetId="13" r:id="rId3"/>
    <sheet name="Liste" sheetId="1" r:id="rId4"/>
    <sheet name="Site 1" sheetId="12" r:id="rId5"/>
  </sheets>
  <definedNames>
    <definedName name="_xlnm._FilterDatabase" localSheetId="3" hidden="1">Liste!$A$2:$A$400</definedName>
    <definedName name="_xlnm._FilterDatabase" localSheetId="4" hidden="1">'Site 1'!$A$3:$AO$3</definedName>
    <definedName name="_xlnm._FilterDatabase" localSheetId="0" hidden="1">Tables!$A$2:$A$34</definedName>
    <definedName name="Adresse">Liste!$G:$G</definedName>
    <definedName name="Base">OFFSET(Tables!$A$2,,,COUNTA(Tables!$A:$A)-1,2)</definedName>
    <definedName name="Code">Liste!$C:$C</definedName>
    <definedName name="Contact">Liste!$H:$H</definedName>
    <definedName name="_xlnm.Extract" localSheetId="0">Tables!$E$2</definedName>
    <definedName name="Localisation">Liste!$E:$E</definedName>
    <definedName name="Nom_salle">OFFSET(Liste!$B$2,,,COUNTA(Liste!$B$2:$B$65393))</definedName>
    <definedName name="Nom_site">OFFSET(Liste!$A$2,,,COUNTA(Liste!$A$2:$A$65393))</definedName>
    <definedName name="Outlook">Liste!$D:$D</definedName>
    <definedName name="Place">Liste!$F:$F</definedName>
    <definedName name="Site">OFFSET(Tables!$E$2,,,COUNTA(Tables!$E:$E)-1)</definedName>
    <definedName name="SiteSalle">OFFSET(Base,,,,1)</definedName>
    <definedName name="_xlnm.Print_Area" localSheetId="1">Recherche!$B$1:$G$67</definedName>
    <definedName name="_xlnm.Print_Area" localSheetId="2">'Recherche (vierge)'!$B$1:$G$67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4" l="1"/>
  <c r="I1" i="13"/>
  <c r="C9" i="4"/>
  <c r="C4" i="4"/>
  <c r="G4" i="4"/>
  <c r="I1" i="4"/>
  <c r="F17" i="4"/>
  <c r="A2" i="12" l="1"/>
  <c r="AO11" i="12"/>
  <c r="AP11" i="12" l="1"/>
</calcChain>
</file>

<file path=xl/sharedStrings.xml><?xml version="1.0" encoding="utf-8"?>
<sst xmlns="http://schemas.openxmlformats.org/spreadsheetml/2006/main" count="513" uniqueCount="182">
  <si>
    <t>Site</t>
  </si>
  <si>
    <t>Nom de salle</t>
  </si>
  <si>
    <t>Commentaires</t>
  </si>
  <si>
    <t>OK</t>
  </si>
  <si>
    <t>Salle de Réunion</t>
  </si>
  <si>
    <t>Contact</t>
  </si>
  <si>
    <t>Adresse</t>
  </si>
  <si>
    <t>Localisation</t>
  </si>
  <si>
    <t>1er étage</t>
  </si>
  <si>
    <t>Visio</t>
  </si>
  <si>
    <t>Salle A</t>
  </si>
  <si>
    <t>Mobilier</t>
  </si>
  <si>
    <t>Prestataire</t>
  </si>
  <si>
    <t>Nom Outlook</t>
  </si>
  <si>
    <t>Code</t>
  </si>
  <si>
    <t>Nbre de places</t>
  </si>
  <si>
    <t>Tableau blanc</t>
  </si>
  <si>
    <t>Corbeille</t>
  </si>
  <si>
    <t>Affichage</t>
  </si>
  <si>
    <t>Meuble classeur</t>
  </si>
  <si>
    <t>Tablette Reservation</t>
  </si>
  <si>
    <t>Telephone</t>
  </si>
  <si>
    <t>Pieuvre IP</t>
  </si>
  <si>
    <t>Microphone</t>
  </si>
  <si>
    <t>Tableau Blanc</t>
  </si>
  <si>
    <t>Ecran TV</t>
  </si>
  <si>
    <t>Videoprojecteur</t>
  </si>
  <si>
    <t>Historique</t>
  </si>
  <si>
    <t>Symptôme / Panne en cours</t>
  </si>
  <si>
    <t>Intervention planifiée</t>
  </si>
  <si>
    <t>Recette</t>
  </si>
  <si>
    <t>KO</t>
  </si>
  <si>
    <t>Ref. sous Outlook</t>
  </si>
  <si>
    <t>Ecran de projection reste déplié</t>
  </si>
  <si>
    <t>Pb télécommande - certainement piles</t>
  </si>
  <si>
    <t>?</t>
  </si>
  <si>
    <t>Nom de la salle</t>
  </si>
  <si>
    <t>Equipements électroniques</t>
  </si>
  <si>
    <t>Table</t>
  </si>
  <si>
    <t>Chaise</t>
  </si>
  <si>
    <t>Porte-manteau</t>
  </si>
  <si>
    <t>Télécommande salle</t>
  </si>
  <si>
    <t>Utilisation télécommande salle</t>
  </si>
  <si>
    <t>Hotline</t>
  </si>
  <si>
    <t>Consignes salle</t>
  </si>
  <si>
    <t>Consignes sécurité</t>
  </si>
  <si>
    <t>Equipements électriques</t>
  </si>
  <si>
    <t>Câble HDMI</t>
  </si>
  <si>
    <t>Câble USB</t>
  </si>
  <si>
    <t>Câble réseau</t>
  </si>
  <si>
    <t>Commande murale projecteur</t>
  </si>
  <si>
    <t>Prise de courant</t>
  </si>
  <si>
    <t>Répétiteur de pieuvre</t>
  </si>
  <si>
    <t>Moniteur</t>
  </si>
  <si>
    <t>Câble VGA
avec/sans rallonge</t>
  </si>
  <si>
    <t>Boîtier multi-prise</t>
  </si>
  <si>
    <t>Baie avec amplis</t>
  </si>
  <si>
    <t>Meuble mobile moniteur</t>
  </si>
  <si>
    <t>Ecran videoprojecteur</t>
  </si>
  <si>
    <t>Crayon interactif</t>
  </si>
  <si>
    <t>Stores mobiles</t>
  </si>
  <si>
    <t>Dalle tactile de pilotage</t>
  </si>
  <si>
    <t>Enceintes</t>
  </si>
  <si>
    <t>Nom du site</t>
  </si>
  <si>
    <t>Contacts</t>
  </si>
  <si>
    <t>Contact local</t>
  </si>
  <si>
    <t>IC</t>
  </si>
  <si>
    <t>Telecommande salle</t>
  </si>
  <si>
    <t>Câble VGA (avec / sans rallonge)</t>
  </si>
  <si>
    <t>Dernier audit</t>
  </si>
  <si>
    <t>Historique en cours</t>
  </si>
  <si>
    <t>Site 1</t>
  </si>
  <si>
    <t>Ref. sous Outlook 1</t>
  </si>
  <si>
    <t>Ref. sous Outlook 2</t>
  </si>
  <si>
    <t>Ref. sous Outlook 3</t>
  </si>
  <si>
    <t>Ref. sous Outlook 4</t>
  </si>
  <si>
    <t>Ref. sous Outlook 5</t>
  </si>
  <si>
    <t>Ref. sous Outlook 6</t>
  </si>
  <si>
    <t>Ref. sous Outlook 7</t>
  </si>
  <si>
    <t>Sale 1</t>
  </si>
  <si>
    <t>Sale 2</t>
  </si>
  <si>
    <t>Sale 3</t>
  </si>
  <si>
    <t>Sale 4</t>
  </si>
  <si>
    <t>Sale 5</t>
  </si>
  <si>
    <t>Sale 6</t>
  </si>
  <si>
    <t>Sale 7</t>
  </si>
  <si>
    <t>Nom du responsable</t>
  </si>
  <si>
    <t>Ref sous Outlook 1</t>
  </si>
  <si>
    <t>Ref sous Outlook 2</t>
  </si>
  <si>
    <t>Ref sous Outlook 3</t>
  </si>
  <si>
    <t>Ref sous Outlook 4</t>
  </si>
  <si>
    <t>Ref sous Outlook 5</t>
  </si>
  <si>
    <t>Ref sous Outlook 6</t>
  </si>
  <si>
    <t>Ref sous Outlook 7</t>
  </si>
  <si>
    <t>Ref sous Outlook 8</t>
  </si>
  <si>
    <t>Ref sous Outlook 9</t>
  </si>
  <si>
    <t>Ref sous Outlook 10</t>
  </si>
  <si>
    <t>Ref sous Outlook 11</t>
  </si>
  <si>
    <t>Ref sous Outlook 12</t>
  </si>
  <si>
    <t>Ref sous Outlook 13</t>
  </si>
  <si>
    <t>Ref sous Outlook 14</t>
  </si>
  <si>
    <t>Ref sous Outlook 15</t>
  </si>
  <si>
    <t>Ref sous Outlook 16</t>
  </si>
  <si>
    <t>Ref sous Outlook 17</t>
  </si>
  <si>
    <t>Ref sous Outlook 18</t>
  </si>
  <si>
    <t>Ref sous Outlook 19</t>
  </si>
  <si>
    <t>Ref sous Outlook 20</t>
  </si>
  <si>
    <t>Ref sous Outlook 21</t>
  </si>
  <si>
    <t>Ref sous Outlook 22</t>
  </si>
  <si>
    <t>Ref sous Outlook 23</t>
  </si>
  <si>
    <t>Ref sous Outlook 24</t>
  </si>
  <si>
    <t>Ref sous Outlook 25</t>
  </si>
  <si>
    <t>Ref sous Outlook 26</t>
  </si>
  <si>
    <t>Ref sous Outlook 27</t>
  </si>
  <si>
    <t>Ref sous Outlook 28</t>
  </si>
  <si>
    <t>Ref sous Outlook 29</t>
  </si>
  <si>
    <t>Ref sous Outlook 30</t>
  </si>
  <si>
    <t>Ref sous Outlook 31</t>
  </si>
  <si>
    <t>Ref sous Outlook 32</t>
  </si>
  <si>
    <t>Ref sous Outlook 33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</si>
  <si>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</si>
  <si>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</si>
  <si>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</si>
  <si>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</si>
  <si>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</si>
  <si>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</si>
  <si>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</si>
  <si>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</si>
  <si>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</si>
  <si>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Salle 1</t>
  </si>
  <si>
    <t>Conf room</t>
  </si>
  <si>
    <t>Meeting room</t>
  </si>
  <si>
    <t>Visio room</t>
  </si>
  <si>
    <t>Salle B</t>
  </si>
  <si>
    <t>Salle C</t>
  </si>
  <si>
    <t>Salle D</t>
  </si>
  <si>
    <t>Salle E</t>
  </si>
  <si>
    <t>Salle F</t>
  </si>
  <si>
    <t>Salle G</t>
  </si>
  <si>
    <t>Salle H</t>
  </si>
  <si>
    <t>Salle I</t>
  </si>
  <si>
    <t>Salle J</t>
  </si>
  <si>
    <t>Salle K</t>
  </si>
  <si>
    <t>Salle L</t>
  </si>
  <si>
    <t>Salle Nord</t>
  </si>
  <si>
    <t>Salle Ouest 1</t>
  </si>
  <si>
    <t>Salle Ouest 2</t>
  </si>
  <si>
    <t>Salle Est 1</t>
  </si>
  <si>
    <t>Salle Est 2</t>
  </si>
  <si>
    <t>Salle Est 3</t>
  </si>
  <si>
    <t>Salle Sud 1</t>
  </si>
  <si>
    <t>Salle Sud 2</t>
  </si>
  <si>
    <t>Salle Sud 3</t>
  </si>
  <si>
    <t>Salle visio</t>
  </si>
  <si>
    <t>Salle principale</t>
  </si>
  <si>
    <t>Adresse ville 1</t>
  </si>
  <si>
    <t>Adresse ville 2</t>
  </si>
  <si>
    <t>Adresse ville 3</t>
  </si>
  <si>
    <t>Adresse ville 4</t>
  </si>
  <si>
    <t>Adresse ville 5</t>
  </si>
  <si>
    <t>Adresse ville 6</t>
  </si>
  <si>
    <t>Adresse ville 7</t>
  </si>
  <si>
    <t>Adresse ville 8</t>
  </si>
  <si>
    <t>Adresse ville 9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</si>
  <si>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</si>
  <si>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</si>
  <si>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</si>
  <si>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</si>
  <si>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</si>
  <si>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</si>
  <si>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</si>
  <si>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</si>
  <si>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</si>
  <si>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Prestataire 1</t>
  </si>
  <si>
    <t>Prestataire 2</t>
  </si>
  <si>
    <t>Prestataire 3</t>
  </si>
  <si>
    <t>Prestataire 4</t>
  </si>
  <si>
    <t>Adresse Presta 1</t>
  </si>
  <si>
    <t>Adresse Presta 2</t>
  </si>
  <si>
    <t>Adresse Presta 3</t>
  </si>
  <si>
    <t>Adresse Presta 4</t>
  </si>
  <si>
    <t>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</si>
</sst>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4" tint="-0.499984740745262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E4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8E40"/>
      </left>
      <right/>
      <top style="thin">
        <color rgb="FF008E40"/>
      </top>
      <bottom style="thin">
        <color rgb="FF008E40"/>
      </bottom>
      <diagonal/>
    </border>
    <border>
      <left/>
      <right/>
      <top style="thin">
        <color rgb="FF008E40"/>
      </top>
      <bottom style="thin">
        <color rgb="FF008E40"/>
      </bottom>
      <diagonal/>
    </border>
    <border>
      <left/>
      <right style="thin">
        <color rgb="FF008E40"/>
      </right>
      <top style="thin">
        <color rgb="FF008E40"/>
      </top>
      <bottom style="thin">
        <color rgb="FF008E4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3" borderId="0" xfId="0" applyFill="1" applyAlignment="1">
      <alignment horizontal="left" vertical="top"/>
    </xf>
    <xf numFmtId="0" fontId="0" fillId="3" borderId="0" xfId="0" applyFill="1" applyAlignment="1">
      <alignment vertical="top"/>
    </xf>
    <xf numFmtId="0" fontId="0" fillId="3" borderId="0" xfId="0" applyFill="1"/>
    <xf numFmtId="0" fontId="5" fillId="4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left"/>
    </xf>
    <xf numFmtId="0" fontId="7" fillId="3" borderId="0" xfId="0" applyFont="1" applyFill="1" applyBorder="1" applyAlignment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3" borderId="0" xfId="0" applyFont="1" applyFill="1" applyBorder="1"/>
    <xf numFmtId="10" fontId="4" fillId="3" borderId="0" xfId="0" applyNumberFormat="1" applyFont="1" applyFill="1" applyBorder="1"/>
    <xf numFmtId="0" fontId="7" fillId="3" borderId="0" xfId="0" applyFont="1" applyFill="1" applyBorder="1" applyAlignment="1">
      <alignment horizontal="left"/>
    </xf>
    <xf numFmtId="16" fontId="4" fillId="3" borderId="0" xfId="0" applyNumberFormat="1" applyFont="1" applyFill="1" applyBorder="1"/>
    <xf numFmtId="0" fontId="2" fillId="4" borderId="0" xfId="0" applyFont="1" applyFill="1" applyAlignment="1">
      <alignment vertical="top"/>
    </xf>
    <xf numFmtId="0" fontId="2" fillId="4" borderId="0" xfId="0" applyFont="1" applyFill="1" applyAlignment="1">
      <alignment horizontal="left" vertical="top"/>
    </xf>
    <xf numFmtId="0" fontId="0" fillId="2" borderId="0" xfId="0" applyFill="1"/>
    <xf numFmtId="0" fontId="0" fillId="0" borderId="8" xfId="0" applyBorder="1" applyAlignment="1">
      <alignment vertical="top"/>
    </xf>
    <xf numFmtId="0" fontId="0" fillId="0" borderId="8" xfId="0" applyBorder="1"/>
    <xf numFmtId="0" fontId="8" fillId="0" borderId="0" xfId="0" applyFont="1" applyAlignment="1">
      <alignment vertical="top"/>
    </xf>
    <xf numFmtId="0" fontId="0" fillId="0" borderId="9" xfId="0" applyBorder="1"/>
    <xf numFmtId="0" fontId="0" fillId="0" borderId="10" xfId="0" applyBorder="1" applyAlignment="1">
      <alignment vertical="top"/>
    </xf>
    <xf numFmtId="0" fontId="0" fillId="0" borderId="10" xfId="0" applyBorder="1"/>
    <xf numFmtId="0" fontId="10" fillId="0" borderId="1" xfId="0" applyFont="1" applyBorder="1" applyAlignment="1">
      <alignment horizontal="left" vertical="top" indent="1"/>
    </xf>
    <xf numFmtId="0" fontId="0" fillId="0" borderId="4" xfId="0" applyBorder="1" applyAlignment="1">
      <alignment horizontal="left" vertical="top" indent="1"/>
    </xf>
    <xf numFmtId="0" fontId="0" fillId="0" borderId="14" xfId="0" applyBorder="1"/>
    <xf numFmtId="0" fontId="0" fillId="0" borderId="3" xfId="0" applyBorder="1"/>
    <xf numFmtId="0" fontId="0" fillId="0" borderId="4" xfId="0" applyBorder="1" applyAlignment="1">
      <alignment vertical="top"/>
    </xf>
    <xf numFmtId="0" fontId="0" fillId="0" borderId="4" xfId="0" applyBorder="1" applyAlignment="1">
      <alignment horizontal="left" indent="1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 vertical="top" indent="2"/>
    </xf>
    <xf numFmtId="0" fontId="0" fillId="0" borderId="2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1" xfId="0" applyBorder="1" applyAlignment="1">
      <alignment horizontal="left" vertical="top" wrapText="1" indent="1"/>
    </xf>
    <xf numFmtId="0" fontId="0" fillId="0" borderId="12" xfId="0" applyBorder="1" applyAlignment="1">
      <alignment horizontal="left" vertical="top" wrapText="1" indent="1"/>
    </xf>
    <xf numFmtId="0" fontId="0" fillId="0" borderId="13" xfId="0" applyBorder="1" applyAlignment="1">
      <alignment horizontal="left" vertical="top" wrapText="1" indent="1"/>
    </xf>
    <xf numFmtId="0" fontId="0" fillId="0" borderId="11" xfId="0" applyBorder="1" applyAlignment="1">
      <alignment horizontal="left" indent="1"/>
    </xf>
    <xf numFmtId="0" fontId="0" fillId="0" borderId="12" xfId="0" applyBorder="1" applyAlignment="1">
      <alignment horizontal="left" indent="1"/>
    </xf>
    <xf numFmtId="0" fontId="0" fillId="0" borderId="13" xfId="0" applyBorder="1" applyAlignment="1">
      <alignment horizontal="left" indent="1"/>
    </xf>
    <xf numFmtId="0" fontId="6" fillId="5" borderId="5" xfId="0" applyNumberFormat="1" applyFont="1" applyFill="1" applyBorder="1" applyAlignment="1">
      <alignment horizontal="center"/>
    </xf>
    <xf numFmtId="0" fontId="6" fillId="5" borderId="6" xfId="0" applyNumberFormat="1" applyFont="1" applyFill="1" applyBorder="1" applyAlignment="1">
      <alignment horizontal="center"/>
    </xf>
    <xf numFmtId="0" fontId="6" fillId="5" borderId="7" xfId="0" applyNumberFormat="1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2" fillId="7" borderId="0" xfId="0" applyFont="1" applyFill="1" applyAlignment="1">
      <alignment horizontal="center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bottom style="thin">
          <color rgb="FF008E4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bottom style="thin">
          <color rgb="FF008E4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bottom style="thin">
          <color rgb="FF008E40"/>
        </bottom>
        <vertical/>
        <horizontal/>
      </border>
    </dxf>
  </dxfs>
  <tableStyles count="0" defaultTableStyle="TableStyleMedium2" defaultPivotStyle="PivotStyleLight16"/>
  <colors>
    <mruColors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N400"/>
  <sheetViews>
    <sheetView tabSelected="1" workbookViewId="0">
      <selection activeCell="D30" sqref="D30"/>
    </sheetView>
  </sheetViews>
  <sheetFormatPr baseColWidth="10" defaultColWidth="10.42578125" defaultRowHeight="15" x14ac:dyDescent="0.25"/>
  <cols>
    <col min="1" max="1" width="20.7109375" style="3" customWidth="1"/>
    <col min="2" max="2" width="20.7109375" customWidth="1"/>
  </cols>
  <sheetData>
    <row r="1" spans="1:352" x14ac:dyDescent="0.25">
      <c r="A1" s="63" t="s">
        <v>0</v>
      </c>
      <c r="B1" s="63" t="s">
        <v>181</v>
      </c>
      <c r="E1" s="62" t="s">
        <v>0</v>
      </c>
    </row>
    <row r="2" spans="1:352" s="4" customFormat="1" x14ac:dyDescent="0.25">
      <c r="A2" t="s">
        <v>120</v>
      </c>
      <c r="B2" t="s">
        <v>4</v>
      </c>
      <c r="C2"/>
      <c r="D2"/>
      <c r="E2" t="s">
        <v>120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</row>
    <row r="3" spans="1:352" x14ac:dyDescent="0.25">
      <c r="A3" t="s">
        <v>121</v>
      </c>
      <c r="B3" t="s">
        <v>130</v>
      </c>
      <c r="E3" t="s">
        <v>121</v>
      </c>
    </row>
    <row r="4" spans="1:352" ht="15" customHeight="1" x14ac:dyDescent="0.25">
      <c r="A4" t="s">
        <v>121</v>
      </c>
      <c r="B4" t="s">
        <v>131</v>
      </c>
      <c r="E4" t="s">
        <v>122</v>
      </c>
    </row>
    <row r="5" spans="1:352" x14ac:dyDescent="0.25">
      <c r="A5" t="s">
        <v>121</v>
      </c>
      <c r="B5" t="s">
        <v>129</v>
      </c>
      <c r="E5" t="s">
        <v>123</v>
      </c>
    </row>
    <row r="6" spans="1:352" x14ac:dyDescent="0.25">
      <c r="A6" t="s">
        <v>121</v>
      </c>
      <c r="B6" t="s">
        <v>132</v>
      </c>
      <c r="E6" t="s">
        <v>124</v>
      </c>
    </row>
    <row r="7" spans="1:352" x14ac:dyDescent="0.25">
      <c r="A7" t="s">
        <v>122</v>
      </c>
      <c r="B7" t="s">
        <v>129</v>
      </c>
      <c r="E7" t="s">
        <v>125</v>
      </c>
    </row>
    <row r="8" spans="1:352" x14ac:dyDescent="0.25">
      <c r="A8" t="s">
        <v>123</v>
      </c>
      <c r="B8" t="s">
        <v>10</v>
      </c>
      <c r="E8" t="s">
        <v>126</v>
      </c>
    </row>
    <row r="9" spans="1:352" x14ac:dyDescent="0.25">
      <c r="A9" t="s">
        <v>123</v>
      </c>
      <c r="B9" t="s">
        <v>133</v>
      </c>
      <c r="E9" t="s">
        <v>127</v>
      </c>
    </row>
    <row r="10" spans="1:352" x14ac:dyDescent="0.25">
      <c r="A10" t="s">
        <v>123</v>
      </c>
      <c r="B10" t="s">
        <v>134</v>
      </c>
      <c r="E10" t="s">
        <v>128</v>
      </c>
    </row>
    <row r="11" spans="1:352" x14ac:dyDescent="0.25">
      <c r="A11" t="s">
        <v>123</v>
      </c>
      <c r="B11" t="s">
        <v>135</v>
      </c>
    </row>
    <row r="12" spans="1:352" x14ac:dyDescent="0.25">
      <c r="A12" t="s">
        <v>123</v>
      </c>
      <c r="B12" t="s">
        <v>136</v>
      </c>
    </row>
    <row r="13" spans="1:352" x14ac:dyDescent="0.25">
      <c r="A13" t="s">
        <v>123</v>
      </c>
      <c r="B13" t="s">
        <v>137</v>
      </c>
    </row>
    <row r="14" spans="1:352" x14ac:dyDescent="0.25">
      <c r="A14" t="s">
        <v>123</v>
      </c>
      <c r="B14" t="s">
        <v>138</v>
      </c>
    </row>
    <row r="15" spans="1:352" x14ac:dyDescent="0.25">
      <c r="A15" t="s">
        <v>123</v>
      </c>
      <c r="B15" t="s">
        <v>139</v>
      </c>
    </row>
    <row r="16" spans="1:352" x14ac:dyDescent="0.25">
      <c r="A16" t="s">
        <v>123</v>
      </c>
      <c r="B16" t="s">
        <v>140</v>
      </c>
    </row>
    <row r="17" spans="1:2" x14ac:dyDescent="0.25">
      <c r="A17" t="s">
        <v>123</v>
      </c>
      <c r="B17" t="s">
        <v>141</v>
      </c>
    </row>
    <row r="18" spans="1:2" x14ac:dyDescent="0.25">
      <c r="A18" t="s">
        <v>123</v>
      </c>
      <c r="B18" t="s">
        <v>142</v>
      </c>
    </row>
    <row r="19" spans="1:2" x14ac:dyDescent="0.25">
      <c r="A19" t="s">
        <v>123</v>
      </c>
      <c r="B19" t="s">
        <v>143</v>
      </c>
    </row>
    <row r="20" spans="1:2" x14ac:dyDescent="0.25">
      <c r="A20" t="s">
        <v>124</v>
      </c>
      <c r="B20" t="s">
        <v>4</v>
      </c>
    </row>
    <row r="21" spans="1:2" x14ac:dyDescent="0.25">
      <c r="A21" t="s">
        <v>125</v>
      </c>
      <c r="B21" t="s">
        <v>4</v>
      </c>
    </row>
    <row r="22" spans="1:2" x14ac:dyDescent="0.25">
      <c r="A22" t="s">
        <v>126</v>
      </c>
      <c r="B22" t="s">
        <v>4</v>
      </c>
    </row>
    <row r="23" spans="1:2" x14ac:dyDescent="0.25">
      <c r="A23" t="s">
        <v>127</v>
      </c>
      <c r="B23" t="s">
        <v>4</v>
      </c>
    </row>
    <row r="24" spans="1:2" x14ac:dyDescent="0.25">
      <c r="A24" t="s">
        <v>128</v>
      </c>
      <c r="B24" t="s">
        <v>147</v>
      </c>
    </row>
    <row r="25" spans="1:2" x14ac:dyDescent="0.25">
      <c r="A25" t="s">
        <v>128</v>
      </c>
      <c r="B25" t="s">
        <v>148</v>
      </c>
    </row>
    <row r="26" spans="1:2" x14ac:dyDescent="0.25">
      <c r="A26" t="s">
        <v>128</v>
      </c>
      <c r="B26" t="s">
        <v>149</v>
      </c>
    </row>
    <row r="27" spans="1:2" x14ac:dyDescent="0.25">
      <c r="A27" t="s">
        <v>128</v>
      </c>
      <c r="B27" t="s">
        <v>144</v>
      </c>
    </row>
    <row r="28" spans="1:2" x14ac:dyDescent="0.25">
      <c r="A28" t="s">
        <v>128</v>
      </c>
      <c r="B28" t="s">
        <v>145</v>
      </c>
    </row>
    <row r="29" spans="1:2" x14ac:dyDescent="0.25">
      <c r="A29" t="s">
        <v>128</v>
      </c>
      <c r="B29" t="s">
        <v>146</v>
      </c>
    </row>
    <row r="30" spans="1:2" x14ac:dyDescent="0.25">
      <c r="A30" t="s">
        <v>128</v>
      </c>
      <c r="B30" t="s">
        <v>154</v>
      </c>
    </row>
    <row r="31" spans="1:2" x14ac:dyDescent="0.25">
      <c r="A31" t="s">
        <v>128</v>
      </c>
      <c r="B31" t="s">
        <v>150</v>
      </c>
    </row>
    <row r="32" spans="1:2" x14ac:dyDescent="0.25">
      <c r="A32" t="s">
        <v>128</v>
      </c>
      <c r="B32" t="s">
        <v>151</v>
      </c>
    </row>
    <row r="33" spans="1:2" x14ac:dyDescent="0.25">
      <c r="A33" t="s">
        <v>128</v>
      </c>
      <c r="B33" t="s">
        <v>152</v>
      </c>
    </row>
    <row r="34" spans="1:2" x14ac:dyDescent="0.25">
      <c r="A34" t="s">
        <v>128</v>
      </c>
      <c r="B34" t="s">
        <v>153</v>
      </c>
    </row>
    <row r="35" spans="1:2" x14ac:dyDescent="0.25">
      <c r="A35"/>
    </row>
    <row r="36" spans="1:2" x14ac:dyDescent="0.25">
      <c r="A36"/>
    </row>
    <row r="37" spans="1:2" x14ac:dyDescent="0.25">
      <c r="A37"/>
    </row>
    <row r="38" spans="1:2" x14ac:dyDescent="0.25">
      <c r="A38"/>
    </row>
    <row r="39" spans="1:2" x14ac:dyDescent="0.25">
      <c r="A39"/>
    </row>
    <row r="40" spans="1:2" x14ac:dyDescent="0.25">
      <c r="A40"/>
    </row>
    <row r="41" spans="1:2" x14ac:dyDescent="0.25">
      <c r="A41"/>
    </row>
    <row r="42" spans="1:2" x14ac:dyDescent="0.25">
      <c r="A42"/>
    </row>
    <row r="43" spans="1:2" x14ac:dyDescent="0.25">
      <c r="A43"/>
    </row>
    <row r="44" spans="1:2" x14ac:dyDescent="0.25">
      <c r="A44"/>
    </row>
    <row r="45" spans="1:2" x14ac:dyDescent="0.25">
      <c r="A45"/>
    </row>
    <row r="46" spans="1:2" x14ac:dyDescent="0.25">
      <c r="A46"/>
    </row>
    <row r="47" spans="1:2" x14ac:dyDescent="0.25">
      <c r="A47"/>
    </row>
    <row r="48" spans="1:2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</sheetData>
  <sortState ref="A2:B34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I66"/>
  <sheetViews>
    <sheetView zoomScale="115" zoomScaleNormal="115" workbookViewId="0">
      <selection activeCell="C2" sqref="C2"/>
    </sheetView>
  </sheetViews>
  <sheetFormatPr baseColWidth="10" defaultColWidth="10.42578125" defaultRowHeight="15" x14ac:dyDescent="0.25"/>
  <cols>
    <col min="1" max="1" width="3.42578125" customWidth="1"/>
    <col min="2" max="2" width="21.42578125" style="1" customWidth="1"/>
    <col min="3" max="3" width="40.7109375" style="1" customWidth="1"/>
    <col min="4" max="4" width="0.85546875" style="1" customWidth="1"/>
    <col min="5" max="5" width="0.85546875" customWidth="1"/>
    <col min="6" max="6" width="16.140625" customWidth="1"/>
    <col min="7" max="7" width="34.5703125" customWidth="1"/>
  </cols>
  <sheetData>
    <row r="1" spans="2:9" ht="15.75" thickBot="1" x14ac:dyDescent="0.3">
      <c r="B1" s="1" t="s">
        <v>63</v>
      </c>
      <c r="C1" s="1" t="s">
        <v>36</v>
      </c>
      <c r="E1" s="26"/>
      <c r="F1" t="s">
        <v>64</v>
      </c>
      <c r="I1" s="22" t="str">
        <f ca="1">IF(ROWS($1:1)&lt;=COUNTIF(Nom_site,E$1),INDEX(Nom_salle,SMALL(IF(ISNUMBER(SEARCH(E$1,Nom_site)),ROW(INDIRECT("1:"&amp;ROWS(Nom_salle)))),ROWS($1:1))),"")</f>
        <v/>
      </c>
    </row>
    <row r="2" spans="2:9" ht="16.5" thickBot="1" x14ac:dyDescent="0.3">
      <c r="B2" s="37" t="s">
        <v>128</v>
      </c>
      <c r="C2" s="38" t="s">
        <v>154</v>
      </c>
      <c r="E2" s="26"/>
    </row>
    <row r="3" spans="2:9" ht="7.5" customHeight="1" x14ac:dyDescent="0.25">
      <c r="E3" s="26"/>
    </row>
    <row r="4" spans="2:9" x14ac:dyDescent="0.25">
      <c r="B4" s="2" t="s">
        <v>6</v>
      </c>
      <c r="C4" s="53" t="str">
        <f>IF(VLOOKUP(B2,Liste!A:J,7,FALSE)="","",VLOOKUP(B2,Liste!A:J,7,FALSE))</f>
        <v>Adresse ville 9</v>
      </c>
      <c r="E4" s="26"/>
      <c r="F4" s="2" t="s">
        <v>65</v>
      </c>
      <c r="G4" s="53" t="str">
        <f>IF(VLOOKUP(B2,Liste!A:J,8,FALSE)="","",VLOOKUP(B2,Liste!A:J,8,FALSE))</f>
        <v>Contact 9</v>
      </c>
    </row>
    <row r="5" spans="2:9" x14ac:dyDescent="0.25">
      <c r="C5" s="54"/>
      <c r="E5" s="26"/>
      <c r="G5" s="54"/>
    </row>
    <row r="6" spans="2:9" x14ac:dyDescent="0.25">
      <c r="C6" s="54"/>
      <c r="E6" s="26"/>
      <c r="G6" s="54"/>
    </row>
    <row r="7" spans="2:9" x14ac:dyDescent="0.25">
      <c r="C7" s="55"/>
      <c r="E7" s="26"/>
      <c r="G7" s="55"/>
    </row>
    <row r="8" spans="2:9" ht="3" customHeight="1" x14ac:dyDescent="0.25">
      <c r="E8" s="26"/>
    </row>
    <row r="9" spans="2:9" x14ac:dyDescent="0.25">
      <c r="B9" s="2" t="s">
        <v>7</v>
      </c>
      <c r="C9" s="39" t="str">
        <f>IF(VLOOKUP(B2,Liste!A:J,5,FALSE)="","",VLOOKUP(B2,Liste!A:J,5,FALSE))</f>
        <v/>
      </c>
      <c r="E9" s="26"/>
      <c r="F9" s="2" t="s">
        <v>66</v>
      </c>
      <c r="G9" s="56"/>
    </row>
    <row r="10" spans="2:9" ht="3" customHeight="1" x14ac:dyDescent="0.25">
      <c r="E10" s="26"/>
      <c r="G10" s="57"/>
    </row>
    <row r="11" spans="2:9" x14ac:dyDescent="0.25">
      <c r="B11" s="2" t="s">
        <v>13</v>
      </c>
      <c r="C11" s="40" t="str">
        <f>IF(VLOOKUP(B2,Liste!A:J,4,FALSE)="","",VLOOKUP(B2,Liste!A:J,4,FALSE))</f>
        <v>Ref sous Outlook 23</v>
      </c>
      <c r="E11" s="26"/>
      <c r="G11" s="57"/>
    </row>
    <row r="12" spans="2:9" x14ac:dyDescent="0.25">
      <c r="E12" s="26"/>
      <c r="G12" s="57"/>
    </row>
    <row r="13" spans="2:9" x14ac:dyDescent="0.25">
      <c r="E13" s="26"/>
      <c r="G13" s="58"/>
    </row>
    <row r="14" spans="2:9" ht="3" customHeight="1" x14ac:dyDescent="0.25">
      <c r="B14" s="23"/>
      <c r="C14" s="23"/>
      <c r="D14" s="23"/>
      <c r="E14" s="24"/>
      <c r="F14" s="24"/>
      <c r="G14" s="24"/>
    </row>
    <row r="15" spans="2:9" ht="7.5" customHeight="1" x14ac:dyDescent="0.25"/>
    <row r="16" spans="2:9" x14ac:dyDescent="0.25">
      <c r="B16" s="25" t="s">
        <v>37</v>
      </c>
      <c r="F16" s="2" t="s">
        <v>69</v>
      </c>
      <c r="G16" s="34"/>
    </row>
    <row r="17" spans="2:7" x14ac:dyDescent="0.25">
      <c r="B17" s="43" t="s">
        <v>20</v>
      </c>
      <c r="C17" s="43"/>
      <c r="F17" s="41" t="e">
        <f ca="1">IF(VLOOKUP(B17,INDIRECT("'" &amp; B2 &amp; "'!$A$3:$AO$50"),4,FALSE)="","",VLOOKUP(B17,INDIRECT("'" &amp; B2 &amp; "'!$A$3:$AO$50"),4,FALSE))</f>
        <v>#REF!</v>
      </c>
      <c r="G17" s="42"/>
    </row>
    <row r="18" spans="2:7" x14ac:dyDescent="0.25">
      <c r="B18" s="43" t="s">
        <v>21</v>
      </c>
      <c r="C18" s="43"/>
      <c r="F18" s="41"/>
      <c r="G18" s="42"/>
    </row>
    <row r="19" spans="2:7" x14ac:dyDescent="0.25">
      <c r="B19" s="43" t="s">
        <v>22</v>
      </c>
      <c r="C19" s="43"/>
      <c r="F19" s="41"/>
      <c r="G19" s="42"/>
    </row>
    <row r="20" spans="2:7" x14ac:dyDescent="0.25">
      <c r="B20" s="43" t="s">
        <v>52</v>
      </c>
      <c r="C20" s="43"/>
      <c r="F20" s="41"/>
      <c r="G20" s="42"/>
    </row>
    <row r="21" spans="2:7" x14ac:dyDescent="0.25">
      <c r="B21" s="43" t="s">
        <v>23</v>
      </c>
      <c r="C21" s="43"/>
      <c r="F21" s="41"/>
      <c r="G21" s="42"/>
    </row>
    <row r="22" spans="2:7" x14ac:dyDescent="0.25">
      <c r="B22" s="43" t="s">
        <v>25</v>
      </c>
      <c r="C22" s="43"/>
      <c r="F22" s="41"/>
      <c r="G22" s="42"/>
    </row>
    <row r="23" spans="2:7" x14ac:dyDescent="0.25">
      <c r="B23" s="43" t="s">
        <v>53</v>
      </c>
      <c r="C23" s="43"/>
      <c r="F23" s="41"/>
      <c r="G23" s="42"/>
    </row>
    <row r="24" spans="2:7" x14ac:dyDescent="0.25">
      <c r="B24" s="43" t="s">
        <v>9</v>
      </c>
      <c r="C24" s="43"/>
      <c r="F24" s="41"/>
      <c r="G24" s="42"/>
    </row>
    <row r="25" spans="2:7" x14ac:dyDescent="0.25">
      <c r="B25" s="43" t="s">
        <v>26</v>
      </c>
      <c r="C25" s="43"/>
      <c r="F25" s="41"/>
      <c r="G25" s="42"/>
    </row>
    <row r="26" spans="2:7" x14ac:dyDescent="0.25">
      <c r="B26" s="43" t="s">
        <v>50</v>
      </c>
      <c r="C26" s="43"/>
      <c r="F26" s="41"/>
      <c r="G26" s="42"/>
    </row>
    <row r="27" spans="2:7" x14ac:dyDescent="0.25">
      <c r="B27" s="43" t="s">
        <v>59</v>
      </c>
      <c r="C27" s="43"/>
      <c r="F27" s="41"/>
      <c r="G27" s="42"/>
    </row>
    <row r="28" spans="2:7" x14ac:dyDescent="0.25">
      <c r="B28" s="43" t="s">
        <v>58</v>
      </c>
      <c r="C28" s="43"/>
      <c r="F28" s="41"/>
      <c r="G28" s="42"/>
    </row>
    <row r="29" spans="2:7" x14ac:dyDescent="0.25">
      <c r="B29" s="43" t="s">
        <v>67</v>
      </c>
      <c r="C29" s="43"/>
      <c r="F29" s="41"/>
      <c r="G29" s="42"/>
    </row>
    <row r="30" spans="2:7" x14ac:dyDescent="0.25">
      <c r="B30" s="43" t="s">
        <v>56</v>
      </c>
      <c r="C30" s="43"/>
      <c r="F30" s="41"/>
      <c r="G30" s="42"/>
    </row>
    <row r="31" spans="2:7" x14ac:dyDescent="0.25">
      <c r="B31" s="43" t="s">
        <v>61</v>
      </c>
      <c r="C31" s="43"/>
      <c r="F31" s="41"/>
      <c r="G31" s="42"/>
    </row>
    <row r="32" spans="2:7" x14ac:dyDescent="0.25">
      <c r="B32" s="43" t="s">
        <v>62</v>
      </c>
      <c r="C32" s="43"/>
      <c r="F32" s="41"/>
      <c r="G32" s="42"/>
    </row>
    <row r="33" spans="2:7" ht="3" customHeight="1" x14ac:dyDescent="0.25">
      <c r="F33" s="41"/>
      <c r="G33" s="42"/>
    </row>
    <row r="34" spans="2:7" x14ac:dyDescent="0.25">
      <c r="B34" s="25" t="s">
        <v>37</v>
      </c>
      <c r="F34" s="41"/>
      <c r="G34" s="42"/>
    </row>
    <row r="35" spans="2:7" x14ac:dyDescent="0.25">
      <c r="B35" s="43" t="s">
        <v>47</v>
      </c>
      <c r="C35" s="43"/>
      <c r="F35" s="41"/>
      <c r="G35" s="42"/>
    </row>
    <row r="36" spans="2:7" x14ac:dyDescent="0.25">
      <c r="B36" s="43" t="s">
        <v>68</v>
      </c>
      <c r="C36" s="43"/>
      <c r="F36" s="41"/>
      <c r="G36" s="42"/>
    </row>
    <row r="37" spans="2:7" x14ac:dyDescent="0.25">
      <c r="B37" s="43" t="s">
        <v>48</v>
      </c>
      <c r="C37" s="43"/>
      <c r="F37" s="41"/>
      <c r="G37" s="42"/>
    </row>
    <row r="38" spans="2:7" x14ac:dyDescent="0.25">
      <c r="B38" s="43" t="s">
        <v>49</v>
      </c>
      <c r="C38" s="43"/>
      <c r="F38" s="41"/>
      <c r="G38" s="42"/>
    </row>
    <row r="39" spans="2:7" x14ac:dyDescent="0.25">
      <c r="B39" s="43" t="s">
        <v>51</v>
      </c>
      <c r="C39" s="43"/>
      <c r="F39" s="41"/>
      <c r="G39" s="42"/>
    </row>
    <row r="40" spans="2:7" x14ac:dyDescent="0.25">
      <c r="B40" s="43" t="s">
        <v>55</v>
      </c>
      <c r="C40" s="43"/>
      <c r="F40" s="41"/>
      <c r="G40" s="42"/>
    </row>
    <row r="41" spans="2:7" ht="3" customHeight="1" x14ac:dyDescent="0.25"/>
    <row r="42" spans="2:7" x14ac:dyDescent="0.25">
      <c r="B42" s="25" t="s">
        <v>11</v>
      </c>
      <c r="F42" s="35"/>
      <c r="G42" s="36"/>
    </row>
    <row r="43" spans="2:7" x14ac:dyDescent="0.25">
      <c r="B43" s="43" t="s">
        <v>38</v>
      </c>
      <c r="C43" s="43"/>
      <c r="F43" s="35"/>
      <c r="G43" s="36"/>
    </row>
    <row r="44" spans="2:7" x14ac:dyDescent="0.25">
      <c r="B44" s="43" t="s">
        <v>16</v>
      </c>
      <c r="C44" s="43"/>
      <c r="F44" s="35"/>
      <c r="G44" s="36"/>
    </row>
    <row r="45" spans="2:7" x14ac:dyDescent="0.25">
      <c r="B45" s="43" t="s">
        <v>39</v>
      </c>
      <c r="C45" s="43"/>
      <c r="F45" s="35"/>
      <c r="G45" s="36"/>
    </row>
    <row r="46" spans="2:7" x14ac:dyDescent="0.25">
      <c r="B46" s="43" t="s">
        <v>57</v>
      </c>
      <c r="C46" s="43"/>
      <c r="F46" s="35"/>
      <c r="G46" s="36"/>
    </row>
    <row r="47" spans="2:7" x14ac:dyDescent="0.25">
      <c r="B47" s="43" t="s">
        <v>19</v>
      </c>
      <c r="C47" s="43"/>
      <c r="F47" s="35"/>
      <c r="G47" s="36"/>
    </row>
    <row r="48" spans="2:7" x14ac:dyDescent="0.25">
      <c r="B48" s="43" t="s">
        <v>17</v>
      </c>
      <c r="C48" s="43"/>
      <c r="F48" s="35"/>
      <c r="G48" s="36"/>
    </row>
    <row r="49" spans="2:7" x14ac:dyDescent="0.25">
      <c r="B49" s="43" t="s">
        <v>40</v>
      </c>
      <c r="C49" s="43"/>
      <c r="F49" s="35"/>
      <c r="G49" s="36"/>
    </row>
    <row r="50" spans="2:7" x14ac:dyDescent="0.25">
      <c r="B50" s="43" t="s">
        <v>60</v>
      </c>
      <c r="C50" s="43"/>
      <c r="F50" s="35"/>
      <c r="G50" s="36"/>
    </row>
    <row r="51" spans="2:7" ht="3" customHeight="1" x14ac:dyDescent="0.25"/>
    <row r="52" spans="2:7" x14ac:dyDescent="0.25">
      <c r="B52" s="25" t="s">
        <v>18</v>
      </c>
      <c r="F52" s="35"/>
      <c r="G52" s="36"/>
    </row>
    <row r="53" spans="2:7" x14ac:dyDescent="0.25">
      <c r="B53" s="43" t="s">
        <v>42</v>
      </c>
      <c r="C53" s="43"/>
      <c r="F53" s="35"/>
      <c r="G53" s="36"/>
    </row>
    <row r="54" spans="2:7" x14ac:dyDescent="0.25">
      <c r="B54" s="43" t="s">
        <v>43</v>
      </c>
      <c r="C54" s="43"/>
      <c r="F54" s="35"/>
      <c r="G54" s="36"/>
    </row>
    <row r="55" spans="2:7" x14ac:dyDescent="0.25">
      <c r="B55" s="43" t="s">
        <v>44</v>
      </c>
      <c r="C55" s="43"/>
      <c r="F55" s="35"/>
      <c r="G55" s="36"/>
    </row>
    <row r="56" spans="2:7" x14ac:dyDescent="0.25">
      <c r="B56" s="43" t="s">
        <v>45</v>
      </c>
      <c r="C56" s="43"/>
      <c r="F56" s="35"/>
      <c r="G56" s="36"/>
    </row>
    <row r="57" spans="2:7" ht="3" customHeight="1" x14ac:dyDescent="0.25">
      <c r="B57" s="23"/>
      <c r="C57" s="23"/>
      <c r="D57" s="23"/>
      <c r="E57" s="24"/>
      <c r="F57" s="24"/>
      <c r="G57" s="24"/>
    </row>
    <row r="58" spans="2:7" ht="7.5" customHeight="1" x14ac:dyDescent="0.25"/>
    <row r="59" spans="2:7" x14ac:dyDescent="0.25">
      <c r="B59" s="25" t="s">
        <v>70</v>
      </c>
      <c r="C59" s="44"/>
      <c r="D59" s="45"/>
      <c r="E59" s="45"/>
      <c r="F59" s="45"/>
      <c r="G59" s="46"/>
    </row>
    <row r="60" spans="2:7" x14ac:dyDescent="0.25">
      <c r="C60" s="47"/>
      <c r="D60" s="48"/>
      <c r="E60" s="48"/>
      <c r="F60" s="48"/>
      <c r="G60" s="49"/>
    </row>
    <row r="61" spans="2:7" x14ac:dyDescent="0.25">
      <c r="C61" s="47"/>
      <c r="D61" s="48"/>
      <c r="E61" s="48"/>
      <c r="F61" s="48"/>
      <c r="G61" s="49"/>
    </row>
    <row r="62" spans="2:7" x14ac:dyDescent="0.25">
      <c r="C62" s="47"/>
      <c r="D62" s="48"/>
      <c r="E62" s="48"/>
      <c r="F62" s="48"/>
      <c r="G62" s="49"/>
    </row>
    <row r="63" spans="2:7" x14ac:dyDescent="0.25">
      <c r="C63" s="50"/>
      <c r="D63" s="51"/>
      <c r="E63" s="51"/>
      <c r="F63" s="51"/>
      <c r="G63" s="52"/>
    </row>
    <row r="64" spans="2:7" ht="3" customHeight="1" x14ac:dyDescent="0.25"/>
    <row r="65" spans="2:7" ht="7.5" customHeight="1" x14ac:dyDescent="0.25">
      <c r="B65" s="27"/>
      <c r="C65" s="27"/>
      <c r="D65" s="27"/>
      <c r="E65" s="28"/>
      <c r="F65" s="28"/>
      <c r="G65" s="28"/>
    </row>
    <row r="66" spans="2:7" x14ac:dyDescent="0.25">
      <c r="B66" s="25" t="s">
        <v>29</v>
      </c>
      <c r="C66" s="33"/>
    </row>
  </sheetData>
  <mergeCells count="62">
    <mergeCell ref="B25:C25"/>
    <mergeCell ref="C4:C7"/>
    <mergeCell ref="G9:G13"/>
    <mergeCell ref="G4:G7"/>
    <mergeCell ref="B17:C17"/>
    <mergeCell ref="B18:C18"/>
    <mergeCell ref="B19:C19"/>
    <mergeCell ref="B20:C20"/>
    <mergeCell ref="B21:C21"/>
    <mergeCell ref="B22:C22"/>
    <mergeCell ref="B23:C23"/>
    <mergeCell ref="B24:C24"/>
    <mergeCell ref="B39:C39"/>
    <mergeCell ref="B26:C26"/>
    <mergeCell ref="B27:C27"/>
    <mergeCell ref="B28:C28"/>
    <mergeCell ref="B29:C29"/>
    <mergeCell ref="B30:C30"/>
    <mergeCell ref="B31:C31"/>
    <mergeCell ref="B32:C32"/>
    <mergeCell ref="B35:C35"/>
    <mergeCell ref="B36:C36"/>
    <mergeCell ref="B37:C37"/>
    <mergeCell ref="B38:C38"/>
    <mergeCell ref="B43:C43"/>
    <mergeCell ref="B44:C44"/>
    <mergeCell ref="B45:C45"/>
    <mergeCell ref="B46:C46"/>
    <mergeCell ref="B47:C47"/>
    <mergeCell ref="B56:C56"/>
    <mergeCell ref="C59:G63"/>
    <mergeCell ref="F17:G17"/>
    <mergeCell ref="F18:G18"/>
    <mergeCell ref="F19:G19"/>
    <mergeCell ref="F20:G20"/>
    <mergeCell ref="F21:G21"/>
    <mergeCell ref="F22:G22"/>
    <mergeCell ref="F23:G23"/>
    <mergeCell ref="B48:C48"/>
    <mergeCell ref="B49:C49"/>
    <mergeCell ref="B50:C50"/>
    <mergeCell ref="B53:C53"/>
    <mergeCell ref="B54:C54"/>
    <mergeCell ref="B55:C55"/>
    <mergeCell ref="B40:C40"/>
    <mergeCell ref="F35:G35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6:G36"/>
    <mergeCell ref="F37:G37"/>
    <mergeCell ref="F38:G38"/>
    <mergeCell ref="F39:G39"/>
    <mergeCell ref="F40:G40"/>
  </mergeCells>
  <dataValidations count="2">
    <dataValidation type="list" allowBlank="1" showInputMessage="1" showErrorMessage="1" sqref="C2">
      <formula1>OFFSET(SiteSalle,MATCH($B$2,SiteSalle,0)-1,1,COUNTIF(SiteSalle,$B$2))</formula1>
    </dataValidation>
    <dataValidation type="list" allowBlank="1" showInputMessage="1" showErrorMessage="1" sqref="B2">
      <formula1>Site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84" orientation="portrait" r:id="rId1"/>
  <headerFooter>
    <oddHeader>&amp;L&amp;G&amp;C&amp;"Arial,Gras"&amp;18STATUT DE SALLE iROOM's</oddHeader>
    <oddFooter>&amp;RDate d'édition du document :&amp;D&amp;T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I66"/>
  <sheetViews>
    <sheetView zoomScaleNormal="100" workbookViewId="0">
      <selection activeCell="C2" sqref="C2"/>
    </sheetView>
  </sheetViews>
  <sheetFormatPr baseColWidth="10" defaultColWidth="10.42578125" defaultRowHeight="15" x14ac:dyDescent="0.25"/>
  <cols>
    <col min="1" max="1" width="3.42578125" customWidth="1"/>
    <col min="2" max="2" width="21.42578125" style="1" customWidth="1"/>
    <col min="3" max="3" width="40.7109375" style="1" customWidth="1"/>
    <col min="4" max="4" width="0.85546875" style="1" customWidth="1"/>
    <col min="5" max="5" width="0.85546875" customWidth="1"/>
    <col min="6" max="6" width="16.140625" customWidth="1"/>
    <col min="7" max="7" width="34.5703125" customWidth="1"/>
  </cols>
  <sheetData>
    <row r="1" spans="2:9" ht="15.75" thickBot="1" x14ac:dyDescent="0.3">
      <c r="B1" s="1" t="s">
        <v>63</v>
      </c>
      <c r="C1" s="1" t="s">
        <v>36</v>
      </c>
      <c r="E1" s="26"/>
      <c r="F1" t="s">
        <v>64</v>
      </c>
      <c r="I1" s="22" t="str">
        <f ca="1">IF(ROWS($1:1)&lt;=COUNTIF(Nom_site,E$1),INDEX(Nom_salle,SMALL(IF(ISNUMBER(SEARCH(E$1,Nom_site)),ROW(INDIRECT("1:"&amp;ROWS(Nom_salle)))),ROWS($1:1))),"")</f>
        <v/>
      </c>
    </row>
    <row r="2" spans="2:9" ht="19.5" thickBot="1" x14ac:dyDescent="0.3">
      <c r="B2" s="29"/>
      <c r="C2" s="29"/>
      <c r="E2" s="26"/>
    </row>
    <row r="3" spans="2:9" ht="7.5" customHeight="1" x14ac:dyDescent="0.25">
      <c r="E3" s="26"/>
    </row>
    <row r="4" spans="2:9" x14ac:dyDescent="0.25">
      <c r="B4" s="2" t="s">
        <v>6</v>
      </c>
      <c r="C4" s="53"/>
      <c r="E4" s="26"/>
      <c r="F4" s="2" t="s">
        <v>65</v>
      </c>
      <c r="G4" s="53"/>
    </row>
    <row r="5" spans="2:9" x14ac:dyDescent="0.25">
      <c r="C5" s="54"/>
      <c r="E5" s="26"/>
      <c r="G5" s="54"/>
    </row>
    <row r="6" spans="2:9" x14ac:dyDescent="0.25">
      <c r="C6" s="54"/>
      <c r="E6" s="26"/>
      <c r="G6" s="54"/>
    </row>
    <row r="7" spans="2:9" x14ac:dyDescent="0.25">
      <c r="C7" s="55"/>
      <c r="E7" s="26"/>
      <c r="G7" s="55"/>
    </row>
    <row r="8" spans="2:9" ht="3" customHeight="1" x14ac:dyDescent="0.25">
      <c r="E8" s="26"/>
    </row>
    <row r="9" spans="2:9" x14ac:dyDescent="0.25">
      <c r="B9" s="2" t="s">
        <v>7</v>
      </c>
      <c r="C9" s="30"/>
      <c r="E9" s="26"/>
      <c r="F9" s="2" t="s">
        <v>66</v>
      </c>
      <c r="G9" s="56"/>
    </row>
    <row r="10" spans="2:9" ht="3" customHeight="1" x14ac:dyDescent="0.25">
      <c r="E10" s="26"/>
      <c r="G10" s="57"/>
    </row>
    <row r="11" spans="2:9" x14ac:dyDescent="0.25">
      <c r="B11" s="2" t="s">
        <v>13</v>
      </c>
      <c r="C11" s="30"/>
      <c r="E11" s="26"/>
      <c r="G11" s="57"/>
    </row>
    <row r="12" spans="2:9" x14ac:dyDescent="0.25">
      <c r="E12" s="26"/>
      <c r="G12" s="57"/>
    </row>
    <row r="13" spans="2:9" x14ac:dyDescent="0.25">
      <c r="E13" s="26"/>
      <c r="G13" s="58"/>
    </row>
    <row r="14" spans="2:9" ht="3" customHeight="1" x14ac:dyDescent="0.25">
      <c r="B14" s="23"/>
      <c r="C14" s="23"/>
      <c r="D14" s="23"/>
      <c r="E14" s="24"/>
      <c r="F14" s="24"/>
      <c r="G14" s="24"/>
    </row>
    <row r="15" spans="2:9" ht="7.5" customHeight="1" x14ac:dyDescent="0.25"/>
    <row r="16" spans="2:9" x14ac:dyDescent="0.25">
      <c r="B16" s="25" t="s">
        <v>37</v>
      </c>
      <c r="F16" s="2" t="s">
        <v>69</v>
      </c>
      <c r="G16" s="34"/>
    </row>
    <row r="17" spans="2:7" x14ac:dyDescent="0.25">
      <c r="B17" s="43" t="s">
        <v>20</v>
      </c>
      <c r="C17" s="43"/>
      <c r="F17" s="32"/>
      <c r="G17" s="31"/>
    </row>
    <row r="18" spans="2:7" x14ac:dyDescent="0.25">
      <c r="B18" s="43" t="s">
        <v>21</v>
      </c>
      <c r="C18" s="43"/>
      <c r="F18" s="32"/>
      <c r="G18" s="31"/>
    </row>
    <row r="19" spans="2:7" x14ac:dyDescent="0.25">
      <c r="B19" s="43" t="s">
        <v>22</v>
      </c>
      <c r="C19" s="43"/>
      <c r="F19" s="32"/>
      <c r="G19" s="31"/>
    </row>
    <row r="20" spans="2:7" x14ac:dyDescent="0.25">
      <c r="B20" s="43" t="s">
        <v>52</v>
      </c>
      <c r="C20" s="43"/>
      <c r="F20" s="32"/>
      <c r="G20" s="31"/>
    </row>
    <row r="21" spans="2:7" x14ac:dyDescent="0.25">
      <c r="B21" s="43" t="s">
        <v>23</v>
      </c>
      <c r="C21" s="43"/>
      <c r="F21" s="32"/>
      <c r="G21" s="31"/>
    </row>
    <row r="22" spans="2:7" x14ac:dyDescent="0.25">
      <c r="B22" s="43" t="s">
        <v>25</v>
      </c>
      <c r="C22" s="43"/>
      <c r="F22" s="32"/>
      <c r="G22" s="31"/>
    </row>
    <row r="23" spans="2:7" x14ac:dyDescent="0.25">
      <c r="B23" s="43" t="s">
        <v>53</v>
      </c>
      <c r="C23" s="43"/>
      <c r="F23" s="32"/>
      <c r="G23" s="31"/>
    </row>
    <row r="24" spans="2:7" x14ac:dyDescent="0.25">
      <c r="B24" s="43" t="s">
        <v>9</v>
      </c>
      <c r="C24" s="43"/>
      <c r="F24" s="32"/>
      <c r="G24" s="31"/>
    </row>
    <row r="25" spans="2:7" x14ac:dyDescent="0.25">
      <c r="B25" s="43" t="s">
        <v>26</v>
      </c>
      <c r="C25" s="43"/>
      <c r="F25" s="32"/>
      <c r="G25" s="31"/>
    </row>
    <row r="26" spans="2:7" x14ac:dyDescent="0.25">
      <c r="B26" s="43" t="s">
        <v>50</v>
      </c>
      <c r="C26" s="43"/>
      <c r="F26" s="32"/>
      <c r="G26" s="31"/>
    </row>
    <row r="27" spans="2:7" x14ac:dyDescent="0.25">
      <c r="B27" s="43" t="s">
        <v>59</v>
      </c>
      <c r="C27" s="43"/>
      <c r="F27" s="32"/>
      <c r="G27" s="31"/>
    </row>
    <row r="28" spans="2:7" x14ac:dyDescent="0.25">
      <c r="B28" s="43" t="s">
        <v>58</v>
      </c>
      <c r="C28" s="43"/>
      <c r="F28" s="32"/>
      <c r="G28" s="31"/>
    </row>
    <row r="29" spans="2:7" x14ac:dyDescent="0.25">
      <c r="B29" s="43" t="s">
        <v>67</v>
      </c>
      <c r="C29" s="43"/>
      <c r="F29" s="32"/>
      <c r="G29" s="31"/>
    </row>
    <row r="30" spans="2:7" x14ac:dyDescent="0.25">
      <c r="B30" s="43" t="s">
        <v>56</v>
      </c>
      <c r="C30" s="43"/>
      <c r="F30" s="32"/>
      <c r="G30" s="31"/>
    </row>
    <row r="31" spans="2:7" x14ac:dyDescent="0.25">
      <c r="B31" s="43" t="s">
        <v>61</v>
      </c>
      <c r="C31" s="43"/>
      <c r="F31" s="32"/>
      <c r="G31" s="31"/>
    </row>
    <row r="32" spans="2:7" x14ac:dyDescent="0.25">
      <c r="B32" s="43" t="s">
        <v>62</v>
      </c>
      <c r="C32" s="43"/>
      <c r="F32" s="32"/>
      <c r="G32" s="31"/>
    </row>
    <row r="33" spans="2:7" ht="3" customHeight="1" x14ac:dyDescent="0.25">
      <c r="F33" s="32"/>
      <c r="G33" s="31"/>
    </row>
    <row r="34" spans="2:7" x14ac:dyDescent="0.25">
      <c r="B34" s="25" t="s">
        <v>37</v>
      </c>
    </row>
    <row r="35" spans="2:7" x14ac:dyDescent="0.25">
      <c r="B35" s="43" t="s">
        <v>47</v>
      </c>
      <c r="C35" s="43"/>
      <c r="F35" s="32"/>
      <c r="G35" s="31"/>
    </row>
    <row r="36" spans="2:7" x14ac:dyDescent="0.25">
      <c r="B36" s="43" t="s">
        <v>68</v>
      </c>
      <c r="C36" s="43"/>
      <c r="F36" s="32"/>
      <c r="G36" s="31"/>
    </row>
    <row r="37" spans="2:7" x14ac:dyDescent="0.25">
      <c r="B37" s="43" t="s">
        <v>48</v>
      </c>
      <c r="C37" s="43"/>
      <c r="F37" s="32"/>
      <c r="G37" s="31"/>
    </row>
    <row r="38" spans="2:7" x14ac:dyDescent="0.25">
      <c r="B38" s="43" t="s">
        <v>49</v>
      </c>
      <c r="C38" s="43"/>
      <c r="F38" s="32"/>
      <c r="G38" s="31"/>
    </row>
    <row r="39" spans="2:7" x14ac:dyDescent="0.25">
      <c r="B39" s="43" t="s">
        <v>51</v>
      </c>
      <c r="C39" s="43"/>
      <c r="F39" s="32"/>
      <c r="G39" s="31"/>
    </row>
    <row r="40" spans="2:7" x14ac:dyDescent="0.25">
      <c r="B40" s="43" t="s">
        <v>55</v>
      </c>
      <c r="C40" s="43"/>
      <c r="F40" s="32"/>
      <c r="G40" s="31"/>
    </row>
    <row r="41" spans="2:7" ht="3" customHeight="1" x14ac:dyDescent="0.25"/>
    <row r="42" spans="2:7" x14ac:dyDescent="0.25">
      <c r="B42" s="25" t="s">
        <v>11</v>
      </c>
    </row>
    <row r="43" spans="2:7" x14ac:dyDescent="0.25">
      <c r="B43" s="43" t="s">
        <v>38</v>
      </c>
      <c r="C43" s="43"/>
      <c r="F43" s="32"/>
      <c r="G43" s="31"/>
    </row>
    <row r="44" spans="2:7" x14ac:dyDescent="0.25">
      <c r="B44" s="43" t="s">
        <v>16</v>
      </c>
      <c r="C44" s="43"/>
      <c r="F44" s="32"/>
      <c r="G44" s="31"/>
    </row>
    <row r="45" spans="2:7" x14ac:dyDescent="0.25">
      <c r="B45" s="43" t="s">
        <v>39</v>
      </c>
      <c r="C45" s="43"/>
      <c r="F45" s="32"/>
      <c r="G45" s="31"/>
    </row>
    <row r="46" spans="2:7" x14ac:dyDescent="0.25">
      <c r="B46" s="43" t="s">
        <v>57</v>
      </c>
      <c r="C46" s="43"/>
      <c r="F46" s="32"/>
      <c r="G46" s="31"/>
    </row>
    <row r="47" spans="2:7" x14ac:dyDescent="0.25">
      <c r="B47" s="43" t="s">
        <v>19</v>
      </c>
      <c r="C47" s="43"/>
      <c r="F47" s="32"/>
      <c r="G47" s="31"/>
    </row>
    <row r="48" spans="2:7" x14ac:dyDescent="0.25">
      <c r="B48" s="43" t="s">
        <v>17</v>
      </c>
      <c r="C48" s="43"/>
      <c r="F48" s="32"/>
      <c r="G48" s="31"/>
    </row>
    <row r="49" spans="2:7" x14ac:dyDescent="0.25">
      <c r="B49" s="43" t="s">
        <v>40</v>
      </c>
      <c r="C49" s="43"/>
      <c r="F49" s="32"/>
      <c r="G49" s="31"/>
    </row>
    <row r="50" spans="2:7" x14ac:dyDescent="0.25">
      <c r="B50" s="43" t="s">
        <v>60</v>
      </c>
      <c r="C50" s="43"/>
      <c r="F50" s="32"/>
      <c r="G50" s="31"/>
    </row>
    <row r="51" spans="2:7" ht="3" customHeight="1" x14ac:dyDescent="0.25"/>
    <row r="52" spans="2:7" x14ac:dyDescent="0.25">
      <c r="B52" s="25" t="s">
        <v>18</v>
      </c>
    </row>
    <row r="53" spans="2:7" x14ac:dyDescent="0.25">
      <c r="B53" s="43" t="s">
        <v>42</v>
      </c>
      <c r="C53" s="43"/>
      <c r="F53" s="32"/>
      <c r="G53" s="31"/>
    </row>
    <row r="54" spans="2:7" x14ac:dyDescent="0.25">
      <c r="B54" s="43" t="s">
        <v>43</v>
      </c>
      <c r="C54" s="43"/>
      <c r="F54" s="32"/>
      <c r="G54" s="31"/>
    </row>
    <row r="55" spans="2:7" x14ac:dyDescent="0.25">
      <c r="B55" s="43" t="s">
        <v>44</v>
      </c>
      <c r="C55" s="43"/>
      <c r="F55" s="32"/>
      <c r="G55" s="31"/>
    </row>
    <row r="56" spans="2:7" x14ac:dyDescent="0.25">
      <c r="B56" s="43" t="s">
        <v>45</v>
      </c>
      <c r="C56" s="43"/>
      <c r="F56" s="32"/>
      <c r="G56" s="31"/>
    </row>
    <row r="57" spans="2:7" ht="3" customHeight="1" x14ac:dyDescent="0.25">
      <c r="B57" s="23"/>
      <c r="C57" s="23"/>
      <c r="D57" s="23"/>
      <c r="E57" s="24"/>
      <c r="F57" s="24"/>
      <c r="G57" s="24"/>
    </row>
    <row r="58" spans="2:7" ht="7.5" customHeight="1" x14ac:dyDescent="0.25"/>
    <row r="59" spans="2:7" x14ac:dyDescent="0.25">
      <c r="B59" s="25" t="s">
        <v>70</v>
      </c>
      <c r="C59" s="44"/>
      <c r="D59" s="45"/>
      <c r="E59" s="45"/>
      <c r="F59" s="45"/>
      <c r="G59" s="46"/>
    </row>
    <row r="60" spans="2:7" x14ac:dyDescent="0.25">
      <c r="C60" s="47"/>
      <c r="D60" s="48"/>
      <c r="E60" s="48"/>
      <c r="F60" s="48"/>
      <c r="G60" s="49"/>
    </row>
    <row r="61" spans="2:7" x14ac:dyDescent="0.25">
      <c r="C61" s="47"/>
      <c r="D61" s="48"/>
      <c r="E61" s="48"/>
      <c r="F61" s="48"/>
      <c r="G61" s="49"/>
    </row>
    <row r="62" spans="2:7" x14ac:dyDescent="0.25">
      <c r="C62" s="47"/>
      <c r="D62" s="48"/>
      <c r="E62" s="48"/>
      <c r="F62" s="48"/>
      <c r="G62" s="49"/>
    </row>
    <row r="63" spans="2:7" x14ac:dyDescent="0.25">
      <c r="C63" s="50"/>
      <c r="D63" s="51"/>
      <c r="E63" s="51"/>
      <c r="F63" s="51"/>
      <c r="G63" s="52"/>
    </row>
    <row r="64" spans="2:7" ht="3" customHeight="1" x14ac:dyDescent="0.25"/>
    <row r="65" spans="2:7" ht="7.5" customHeight="1" x14ac:dyDescent="0.25">
      <c r="B65" s="27"/>
      <c r="C65" s="27"/>
      <c r="D65" s="27"/>
      <c r="E65" s="28"/>
      <c r="F65" s="28"/>
      <c r="G65" s="28"/>
    </row>
    <row r="66" spans="2:7" x14ac:dyDescent="0.25">
      <c r="B66" s="25" t="s">
        <v>29</v>
      </c>
      <c r="C66" s="33"/>
    </row>
  </sheetData>
  <mergeCells count="38">
    <mergeCell ref="B19:C19"/>
    <mergeCell ref="C4:C7"/>
    <mergeCell ref="G4:G7"/>
    <mergeCell ref="G9:G13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7:C47"/>
    <mergeCell ref="B32:C32"/>
    <mergeCell ref="B35:C35"/>
    <mergeCell ref="B36:C36"/>
    <mergeCell ref="B37:C37"/>
    <mergeCell ref="B38:C38"/>
    <mergeCell ref="B39:C39"/>
    <mergeCell ref="B40:C40"/>
    <mergeCell ref="B43:C43"/>
    <mergeCell ref="B44:C44"/>
    <mergeCell ref="B45:C45"/>
    <mergeCell ref="B46:C46"/>
    <mergeCell ref="B56:C56"/>
    <mergeCell ref="C59:G63"/>
    <mergeCell ref="B48:C48"/>
    <mergeCell ref="B49:C49"/>
    <mergeCell ref="B50:C50"/>
    <mergeCell ref="B53:C53"/>
    <mergeCell ref="B54:C54"/>
    <mergeCell ref="B55:C55"/>
  </mergeCells>
  <dataValidations count="2">
    <dataValidation type="list" allowBlank="1" showInputMessage="1" showErrorMessage="1" sqref="B2">
      <formula1>Sites</formula1>
    </dataValidation>
    <dataValidation type="list" allowBlank="1" showInputMessage="1" showErrorMessage="1" sqref="C2">
      <formula1>OFFSET(Salles,1,MATCH(B2,Sites,0)-1,COUNTA(OFFSET(Salles,,MATCH(B2,Sites,0)-1))-1)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84" orientation="portrait" r:id="rId1"/>
  <headerFooter>
    <oddHeader>&amp;L&amp;G&amp;C&amp;"Arial,Gras"&amp;18STATUT DE SALLE iROOM's</oddHeader>
    <oddFooter>&amp;RDate d'édition du document :&amp;D&amp;T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25" sqref="E25"/>
    </sheetView>
  </sheetViews>
  <sheetFormatPr baseColWidth="10" defaultRowHeight="15" x14ac:dyDescent="0.25"/>
  <cols>
    <col min="1" max="1" width="20.5703125" style="6" bestFit="1" customWidth="1"/>
    <col min="2" max="2" width="20.5703125" style="5" bestFit="1" customWidth="1"/>
    <col min="3" max="3" width="7.85546875" style="6" bestFit="1" customWidth="1"/>
    <col min="4" max="4" width="51.140625" style="6" bestFit="1" customWidth="1"/>
    <col min="5" max="5" width="11.42578125" style="6" bestFit="1" customWidth="1"/>
    <col min="6" max="6" width="11.42578125" style="6" customWidth="1"/>
    <col min="7" max="7" width="27" style="6" bestFit="1" customWidth="1"/>
    <col min="8" max="8" width="42" style="6" bestFit="1" customWidth="1"/>
    <col min="9" max="16384" width="11.42578125" style="7"/>
  </cols>
  <sheetData>
    <row r="1" spans="1:10" x14ac:dyDescent="0.25">
      <c r="A1" s="20" t="s">
        <v>0</v>
      </c>
      <c r="B1" s="21" t="s">
        <v>1</v>
      </c>
      <c r="C1" s="20" t="s">
        <v>14</v>
      </c>
      <c r="D1" s="20" t="s">
        <v>13</v>
      </c>
      <c r="E1" s="20" t="s">
        <v>7</v>
      </c>
      <c r="F1" s="20" t="s">
        <v>15</v>
      </c>
      <c r="G1" s="20" t="s">
        <v>6</v>
      </c>
      <c r="H1" s="20" t="s">
        <v>5</v>
      </c>
      <c r="I1" s="20" t="s">
        <v>12</v>
      </c>
      <c r="J1" s="20" t="s">
        <v>6</v>
      </c>
    </row>
    <row r="2" spans="1:10" x14ac:dyDescent="0.25">
      <c r="A2" s="6" t="s">
        <v>120</v>
      </c>
      <c r="B2" s="5" t="s">
        <v>4</v>
      </c>
      <c r="D2" s="6" t="s">
        <v>87</v>
      </c>
      <c r="G2" s="6" t="s">
        <v>155</v>
      </c>
      <c r="H2" s="6" t="s">
        <v>164</v>
      </c>
      <c r="I2" s="7" t="s">
        <v>173</v>
      </c>
      <c r="J2" s="7" t="s">
        <v>177</v>
      </c>
    </row>
    <row r="3" spans="1:10" x14ac:dyDescent="0.25">
      <c r="A3" s="6" t="s">
        <v>121</v>
      </c>
      <c r="B3" s="5" t="s">
        <v>129</v>
      </c>
      <c r="D3" s="6" t="s">
        <v>88</v>
      </c>
      <c r="G3" s="6" t="s">
        <v>156</v>
      </c>
      <c r="H3" s="6" t="s">
        <v>165</v>
      </c>
      <c r="I3" s="7" t="s">
        <v>174</v>
      </c>
      <c r="J3" s="7" t="s">
        <v>178</v>
      </c>
    </row>
    <row r="4" spans="1:10" x14ac:dyDescent="0.25">
      <c r="A4" s="6" t="s">
        <v>121</v>
      </c>
      <c r="B4" s="5" t="s">
        <v>130</v>
      </c>
      <c r="D4" s="6" t="s">
        <v>89</v>
      </c>
      <c r="G4" s="6" t="s">
        <v>156</v>
      </c>
      <c r="H4" s="6" t="s">
        <v>165</v>
      </c>
      <c r="I4" s="7" t="s">
        <v>174</v>
      </c>
      <c r="J4" s="7" t="s">
        <v>178</v>
      </c>
    </row>
    <row r="5" spans="1:10" x14ac:dyDescent="0.25">
      <c r="A5" s="6" t="s">
        <v>121</v>
      </c>
      <c r="B5" s="5" t="s">
        <v>131</v>
      </c>
      <c r="D5" s="6" t="s">
        <v>90</v>
      </c>
      <c r="G5" s="6" t="s">
        <v>156</v>
      </c>
      <c r="H5" s="6" t="s">
        <v>165</v>
      </c>
      <c r="I5" s="7" t="s">
        <v>174</v>
      </c>
      <c r="J5" s="7" t="s">
        <v>178</v>
      </c>
    </row>
    <row r="6" spans="1:10" x14ac:dyDescent="0.25">
      <c r="A6" s="6" t="s">
        <v>121</v>
      </c>
      <c r="B6" s="5" t="s">
        <v>132</v>
      </c>
      <c r="D6" s="6" t="s">
        <v>91</v>
      </c>
      <c r="E6" s="6" t="s">
        <v>8</v>
      </c>
      <c r="G6" s="6" t="s">
        <v>156</v>
      </c>
      <c r="H6" s="6" t="s">
        <v>165</v>
      </c>
      <c r="I6" s="7" t="s">
        <v>174</v>
      </c>
      <c r="J6" s="7" t="s">
        <v>178</v>
      </c>
    </row>
    <row r="7" spans="1:10" x14ac:dyDescent="0.25">
      <c r="A7" s="6" t="s">
        <v>122</v>
      </c>
      <c r="B7" s="5" t="s">
        <v>129</v>
      </c>
      <c r="D7" s="6" t="s">
        <v>92</v>
      </c>
      <c r="G7" s="6" t="s">
        <v>157</v>
      </c>
      <c r="H7" s="6" t="s">
        <v>166</v>
      </c>
      <c r="I7" s="7" t="s">
        <v>174</v>
      </c>
      <c r="J7" s="7" t="s">
        <v>178</v>
      </c>
    </row>
    <row r="8" spans="1:10" x14ac:dyDescent="0.25">
      <c r="A8" s="6" t="s">
        <v>123</v>
      </c>
      <c r="B8" s="5" t="s">
        <v>10</v>
      </c>
      <c r="D8" s="6" t="s">
        <v>93</v>
      </c>
      <c r="E8" s="6" t="s">
        <v>8</v>
      </c>
      <c r="F8" s="6">
        <v>6</v>
      </c>
      <c r="G8" s="6" t="s">
        <v>158</v>
      </c>
      <c r="H8" s="6" t="s">
        <v>167</v>
      </c>
      <c r="I8" s="7" t="s">
        <v>175</v>
      </c>
      <c r="J8" s="7" t="s">
        <v>179</v>
      </c>
    </row>
    <row r="9" spans="1:10" x14ac:dyDescent="0.25">
      <c r="A9" s="6" t="s">
        <v>123</v>
      </c>
      <c r="B9" s="5" t="s">
        <v>133</v>
      </c>
      <c r="D9" s="6" t="s">
        <v>94</v>
      </c>
      <c r="E9" s="6" t="s">
        <v>8</v>
      </c>
      <c r="F9" s="6">
        <v>35</v>
      </c>
      <c r="G9" s="6" t="s">
        <v>158</v>
      </c>
      <c r="H9" s="6" t="s">
        <v>167</v>
      </c>
      <c r="I9" s="7" t="s">
        <v>175</v>
      </c>
      <c r="J9" s="7" t="s">
        <v>179</v>
      </c>
    </row>
    <row r="10" spans="1:10" x14ac:dyDescent="0.25">
      <c r="A10" s="6" t="s">
        <v>123</v>
      </c>
      <c r="B10" s="5" t="s">
        <v>134</v>
      </c>
      <c r="D10" s="6" t="s">
        <v>95</v>
      </c>
      <c r="F10" s="6">
        <v>7</v>
      </c>
      <c r="G10" s="6" t="s">
        <v>158</v>
      </c>
      <c r="H10" s="6" t="s">
        <v>167</v>
      </c>
      <c r="I10" s="7" t="s">
        <v>175</v>
      </c>
      <c r="J10" s="7" t="s">
        <v>179</v>
      </c>
    </row>
    <row r="11" spans="1:10" x14ac:dyDescent="0.25">
      <c r="A11" s="6" t="s">
        <v>123</v>
      </c>
      <c r="B11" s="5" t="s">
        <v>135</v>
      </c>
      <c r="D11" s="6" t="s">
        <v>96</v>
      </c>
      <c r="F11" s="6">
        <v>16</v>
      </c>
      <c r="G11" s="6" t="s">
        <v>158</v>
      </c>
      <c r="H11" s="6" t="s">
        <v>167</v>
      </c>
      <c r="I11" s="7" t="s">
        <v>175</v>
      </c>
      <c r="J11" s="7" t="s">
        <v>179</v>
      </c>
    </row>
    <row r="12" spans="1:10" x14ac:dyDescent="0.25">
      <c r="A12" s="6" t="s">
        <v>123</v>
      </c>
      <c r="B12" s="5" t="s">
        <v>136</v>
      </c>
      <c r="D12" s="6" t="s">
        <v>97</v>
      </c>
      <c r="G12" s="6" t="s">
        <v>158</v>
      </c>
      <c r="H12" s="6" t="s">
        <v>167</v>
      </c>
      <c r="I12" s="7" t="s">
        <v>175</v>
      </c>
      <c r="J12" s="7" t="s">
        <v>179</v>
      </c>
    </row>
    <row r="13" spans="1:10" x14ac:dyDescent="0.25">
      <c r="A13" s="6" t="s">
        <v>123</v>
      </c>
      <c r="B13" s="5" t="s">
        <v>137</v>
      </c>
      <c r="D13" s="6" t="s">
        <v>98</v>
      </c>
      <c r="F13" s="6">
        <v>14</v>
      </c>
      <c r="G13" s="6" t="s">
        <v>158</v>
      </c>
      <c r="H13" s="6" t="s">
        <v>167</v>
      </c>
      <c r="I13" s="7" t="s">
        <v>175</v>
      </c>
      <c r="J13" s="7" t="s">
        <v>179</v>
      </c>
    </row>
    <row r="14" spans="1:10" x14ac:dyDescent="0.25">
      <c r="A14" s="6" t="s">
        <v>123</v>
      </c>
      <c r="B14" s="5" t="s">
        <v>138</v>
      </c>
      <c r="D14" s="6" t="s">
        <v>99</v>
      </c>
      <c r="F14" s="6">
        <v>6</v>
      </c>
      <c r="G14" s="6" t="s">
        <v>158</v>
      </c>
      <c r="H14" s="6" t="s">
        <v>167</v>
      </c>
      <c r="I14" s="7" t="s">
        <v>175</v>
      </c>
      <c r="J14" s="7" t="s">
        <v>179</v>
      </c>
    </row>
    <row r="15" spans="1:10" x14ac:dyDescent="0.25">
      <c r="A15" s="6" t="s">
        <v>123</v>
      </c>
      <c r="B15" s="5" t="s">
        <v>139</v>
      </c>
      <c r="D15" s="6" t="s">
        <v>100</v>
      </c>
      <c r="F15" s="6">
        <v>4</v>
      </c>
      <c r="G15" s="6" t="s">
        <v>158</v>
      </c>
      <c r="H15" s="6" t="s">
        <v>167</v>
      </c>
      <c r="I15" s="7" t="s">
        <v>175</v>
      </c>
      <c r="J15" s="7" t="s">
        <v>179</v>
      </c>
    </row>
    <row r="16" spans="1:10" x14ac:dyDescent="0.25">
      <c r="A16" s="6" t="s">
        <v>123</v>
      </c>
      <c r="B16" s="5" t="s">
        <v>140</v>
      </c>
      <c r="D16" s="6" t="s">
        <v>101</v>
      </c>
      <c r="G16" s="6" t="s">
        <v>158</v>
      </c>
      <c r="H16" s="6" t="s">
        <v>167</v>
      </c>
      <c r="I16" s="7" t="s">
        <v>175</v>
      </c>
      <c r="J16" s="7" t="s">
        <v>179</v>
      </c>
    </row>
    <row r="17" spans="1:10" x14ac:dyDescent="0.25">
      <c r="A17" s="6" t="s">
        <v>123</v>
      </c>
      <c r="B17" s="5" t="s">
        <v>141</v>
      </c>
      <c r="D17" s="6" t="s">
        <v>102</v>
      </c>
      <c r="F17" s="6">
        <v>18</v>
      </c>
      <c r="G17" s="6" t="s">
        <v>158</v>
      </c>
      <c r="H17" s="6" t="s">
        <v>167</v>
      </c>
      <c r="I17" s="7" t="s">
        <v>175</v>
      </c>
      <c r="J17" s="7" t="s">
        <v>179</v>
      </c>
    </row>
    <row r="18" spans="1:10" x14ac:dyDescent="0.25">
      <c r="A18" s="6" t="s">
        <v>123</v>
      </c>
      <c r="B18" s="5" t="s">
        <v>142</v>
      </c>
      <c r="D18" s="6" t="s">
        <v>103</v>
      </c>
      <c r="F18" s="6">
        <v>16</v>
      </c>
      <c r="G18" s="6" t="s">
        <v>158</v>
      </c>
      <c r="H18" s="6" t="s">
        <v>167</v>
      </c>
      <c r="I18" s="7" t="s">
        <v>175</v>
      </c>
      <c r="J18" s="7" t="s">
        <v>179</v>
      </c>
    </row>
    <row r="19" spans="1:10" x14ac:dyDescent="0.25">
      <c r="A19" s="6" t="s">
        <v>123</v>
      </c>
      <c r="B19" s="5" t="s">
        <v>143</v>
      </c>
      <c r="D19" s="6" t="s">
        <v>104</v>
      </c>
      <c r="G19" s="6" t="s">
        <v>158</v>
      </c>
      <c r="H19" s="6" t="s">
        <v>167</v>
      </c>
      <c r="I19" s="7" t="s">
        <v>175</v>
      </c>
      <c r="J19" s="7" t="s">
        <v>179</v>
      </c>
    </row>
    <row r="20" spans="1:10" x14ac:dyDescent="0.25">
      <c r="A20" s="6" t="s">
        <v>124</v>
      </c>
      <c r="B20" s="5" t="s">
        <v>4</v>
      </c>
      <c r="D20" s="6" t="s">
        <v>105</v>
      </c>
      <c r="F20" s="6">
        <v>3</v>
      </c>
      <c r="G20" s="6" t="s">
        <v>159</v>
      </c>
      <c r="H20" s="6" t="s">
        <v>168</v>
      </c>
      <c r="I20" s="7" t="s">
        <v>176</v>
      </c>
      <c r="J20" s="7" t="s">
        <v>180</v>
      </c>
    </row>
    <row r="21" spans="1:10" x14ac:dyDescent="0.25">
      <c r="A21" s="6" t="s">
        <v>125</v>
      </c>
      <c r="B21" s="5" t="s">
        <v>4</v>
      </c>
      <c r="D21" s="6" t="s">
        <v>106</v>
      </c>
      <c r="F21" s="6">
        <v>20</v>
      </c>
      <c r="G21" s="6" t="s">
        <v>160</v>
      </c>
      <c r="H21" s="6" t="s">
        <v>169</v>
      </c>
      <c r="I21" s="7" t="s">
        <v>176</v>
      </c>
      <c r="J21" s="7" t="s">
        <v>180</v>
      </c>
    </row>
    <row r="22" spans="1:10" x14ac:dyDescent="0.25">
      <c r="A22" s="6" t="s">
        <v>126</v>
      </c>
      <c r="B22" s="5" t="s">
        <v>4</v>
      </c>
      <c r="D22" s="6" t="s">
        <v>107</v>
      </c>
      <c r="F22" s="6">
        <v>6</v>
      </c>
      <c r="G22" s="6" t="s">
        <v>161</v>
      </c>
      <c r="H22" s="6" t="s">
        <v>170</v>
      </c>
      <c r="I22" s="7" t="s">
        <v>176</v>
      </c>
      <c r="J22" s="7" t="s">
        <v>180</v>
      </c>
    </row>
    <row r="23" spans="1:10" x14ac:dyDescent="0.25">
      <c r="A23" s="6" t="s">
        <v>127</v>
      </c>
      <c r="B23" s="5" t="s">
        <v>4</v>
      </c>
      <c r="D23" s="6" t="s">
        <v>108</v>
      </c>
      <c r="G23" s="6" t="s">
        <v>162</v>
      </c>
      <c r="H23" s="6" t="s">
        <v>171</v>
      </c>
      <c r="I23" s="7" t="s">
        <v>176</v>
      </c>
      <c r="J23" s="7" t="s">
        <v>180</v>
      </c>
    </row>
    <row r="24" spans="1:10" x14ac:dyDescent="0.25">
      <c r="A24" s="6" t="s">
        <v>128</v>
      </c>
      <c r="B24" s="5" t="s">
        <v>144</v>
      </c>
      <c r="D24" s="6" t="s">
        <v>109</v>
      </c>
      <c r="F24" s="6">
        <v>16</v>
      </c>
      <c r="G24" s="6" t="s">
        <v>163</v>
      </c>
      <c r="H24" s="6" t="s">
        <v>172</v>
      </c>
      <c r="I24" s="7" t="s">
        <v>176</v>
      </c>
      <c r="J24" s="7" t="s">
        <v>180</v>
      </c>
    </row>
    <row r="25" spans="1:10" x14ac:dyDescent="0.25">
      <c r="A25" s="6" t="s">
        <v>128</v>
      </c>
      <c r="B25" s="5" t="s">
        <v>145</v>
      </c>
      <c r="D25" s="6" t="s">
        <v>110</v>
      </c>
      <c r="F25" s="6">
        <v>14</v>
      </c>
      <c r="G25" s="6" t="s">
        <v>163</v>
      </c>
      <c r="H25" s="6" t="s">
        <v>172</v>
      </c>
      <c r="I25" s="7" t="s">
        <v>176</v>
      </c>
      <c r="J25" s="7" t="s">
        <v>180</v>
      </c>
    </row>
    <row r="26" spans="1:10" x14ac:dyDescent="0.25">
      <c r="A26" s="6" t="s">
        <v>128</v>
      </c>
      <c r="B26" s="5" t="s">
        <v>146</v>
      </c>
      <c r="D26" s="6" t="s">
        <v>111</v>
      </c>
      <c r="F26" s="6">
        <v>20</v>
      </c>
      <c r="G26" s="6" t="s">
        <v>163</v>
      </c>
      <c r="H26" s="6" t="s">
        <v>172</v>
      </c>
      <c r="I26" s="7" t="s">
        <v>176</v>
      </c>
      <c r="J26" s="7" t="s">
        <v>180</v>
      </c>
    </row>
    <row r="27" spans="1:10" x14ac:dyDescent="0.25">
      <c r="A27" s="6" t="s">
        <v>128</v>
      </c>
      <c r="B27" s="5" t="s">
        <v>147</v>
      </c>
      <c r="D27" s="6" t="s">
        <v>112</v>
      </c>
      <c r="F27" s="6">
        <v>3</v>
      </c>
      <c r="G27" s="6" t="s">
        <v>163</v>
      </c>
      <c r="H27" s="6" t="s">
        <v>172</v>
      </c>
      <c r="I27" s="7" t="s">
        <v>176</v>
      </c>
      <c r="J27" s="7" t="s">
        <v>180</v>
      </c>
    </row>
    <row r="28" spans="1:10" x14ac:dyDescent="0.25">
      <c r="A28" s="6" t="s">
        <v>128</v>
      </c>
      <c r="B28" s="5" t="s">
        <v>148</v>
      </c>
      <c r="D28" s="6" t="s">
        <v>113</v>
      </c>
      <c r="G28" s="6" t="s">
        <v>163</v>
      </c>
      <c r="H28" s="6" t="s">
        <v>172</v>
      </c>
      <c r="I28" s="7" t="s">
        <v>176</v>
      </c>
      <c r="J28" s="7" t="s">
        <v>180</v>
      </c>
    </row>
    <row r="29" spans="1:10" x14ac:dyDescent="0.25">
      <c r="A29" s="6" t="s">
        <v>128</v>
      </c>
      <c r="B29" s="5" t="s">
        <v>149</v>
      </c>
      <c r="D29" s="6" t="s">
        <v>114</v>
      </c>
      <c r="G29" s="6" t="s">
        <v>163</v>
      </c>
      <c r="H29" s="6" t="s">
        <v>172</v>
      </c>
      <c r="I29" s="7" t="s">
        <v>176</v>
      </c>
      <c r="J29" s="7" t="s">
        <v>180</v>
      </c>
    </row>
    <row r="30" spans="1:10" x14ac:dyDescent="0.25">
      <c r="A30" s="6" t="s">
        <v>128</v>
      </c>
      <c r="B30" s="5" t="s">
        <v>150</v>
      </c>
      <c r="D30" s="6" t="s">
        <v>115</v>
      </c>
      <c r="G30" s="6" t="s">
        <v>163</v>
      </c>
      <c r="H30" s="6" t="s">
        <v>172</v>
      </c>
      <c r="I30" s="7" t="s">
        <v>176</v>
      </c>
      <c r="J30" s="7" t="s">
        <v>180</v>
      </c>
    </row>
    <row r="31" spans="1:10" x14ac:dyDescent="0.25">
      <c r="A31" s="6" t="s">
        <v>128</v>
      </c>
      <c r="B31" s="5" t="s">
        <v>151</v>
      </c>
      <c r="D31" s="6" t="s">
        <v>116</v>
      </c>
      <c r="F31" s="6">
        <v>5</v>
      </c>
      <c r="G31" s="6" t="s">
        <v>163</v>
      </c>
      <c r="H31" s="6" t="s">
        <v>172</v>
      </c>
      <c r="I31" s="7" t="s">
        <v>176</v>
      </c>
      <c r="J31" s="7" t="s">
        <v>180</v>
      </c>
    </row>
    <row r="32" spans="1:10" x14ac:dyDescent="0.25">
      <c r="A32" s="6" t="s">
        <v>128</v>
      </c>
      <c r="B32" s="5" t="s">
        <v>152</v>
      </c>
      <c r="D32" s="6" t="s">
        <v>117</v>
      </c>
      <c r="G32" s="6" t="s">
        <v>163</v>
      </c>
      <c r="H32" s="6" t="s">
        <v>172</v>
      </c>
      <c r="I32" s="7" t="s">
        <v>176</v>
      </c>
      <c r="J32" s="7" t="s">
        <v>180</v>
      </c>
    </row>
    <row r="33" spans="1:10" x14ac:dyDescent="0.25">
      <c r="A33" s="6" t="s">
        <v>128</v>
      </c>
      <c r="B33" s="5" t="s">
        <v>153</v>
      </c>
      <c r="D33" s="6" t="s">
        <v>118</v>
      </c>
      <c r="F33" s="6">
        <v>6</v>
      </c>
      <c r="G33" s="6" t="s">
        <v>163</v>
      </c>
      <c r="H33" s="6" t="s">
        <v>172</v>
      </c>
      <c r="I33" s="7" t="s">
        <v>176</v>
      </c>
      <c r="J33" s="7" t="s">
        <v>180</v>
      </c>
    </row>
    <row r="34" spans="1:10" x14ac:dyDescent="0.25">
      <c r="A34" s="6" t="s">
        <v>128</v>
      </c>
      <c r="B34" s="5" t="s">
        <v>154</v>
      </c>
      <c r="D34" s="6" t="s">
        <v>119</v>
      </c>
      <c r="G34" s="6" t="s">
        <v>163</v>
      </c>
      <c r="H34" s="6" t="s">
        <v>172</v>
      </c>
      <c r="I34" s="7" t="s">
        <v>176</v>
      </c>
      <c r="J34" s="7" t="s">
        <v>180</v>
      </c>
    </row>
  </sheetData>
  <conditionalFormatting sqref="A2:XFD348">
    <cfRule type="expression" dxfId="11" priority="1">
      <formula>IF($A2&lt;&gt;"",TRUE,FALSE)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P28"/>
  <sheetViews>
    <sheetView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baseColWidth="10" defaultColWidth="11.42578125" defaultRowHeight="12.75" x14ac:dyDescent="0.2"/>
  <cols>
    <col min="1" max="1" width="20.7109375" style="11" customWidth="1"/>
    <col min="2" max="2" width="6.7109375" style="11" customWidth="1"/>
    <col min="3" max="3" width="50.7109375" style="11" customWidth="1"/>
    <col min="4" max="37" width="15.7109375" style="13" customWidth="1"/>
    <col min="38" max="38" width="50.7109375" style="16" customWidth="1"/>
    <col min="39" max="39" width="27.7109375" style="16" customWidth="1"/>
    <col min="40" max="41" width="15.7109375" style="16" customWidth="1"/>
    <col min="42" max="16384" width="11.42578125" style="16"/>
  </cols>
  <sheetData>
    <row r="1" spans="1:42" x14ac:dyDescent="0.2">
      <c r="A1" s="59" t="s">
        <v>86</v>
      </c>
      <c r="B1" s="60"/>
      <c r="C1" s="61"/>
    </row>
    <row r="2" spans="1:42" s="11" customFormat="1" x14ac:dyDescent="0.2">
      <c r="A2" s="11">
        <f>COUNTA(A4:A129)</f>
        <v>7</v>
      </c>
      <c r="D2" s="18" t="s">
        <v>37</v>
      </c>
      <c r="E2" s="18"/>
      <c r="F2" s="18"/>
      <c r="G2" s="12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 t="s">
        <v>46</v>
      </c>
      <c r="U2" s="18"/>
      <c r="V2" s="18"/>
      <c r="W2" s="18"/>
      <c r="X2" s="18"/>
      <c r="Y2" s="18"/>
      <c r="Z2" s="18" t="s">
        <v>11</v>
      </c>
      <c r="AA2" s="18"/>
      <c r="AB2" s="18"/>
      <c r="AC2" s="18"/>
      <c r="AD2" s="18"/>
      <c r="AE2" s="18"/>
      <c r="AF2" s="18"/>
      <c r="AG2" s="18"/>
      <c r="AH2" s="18" t="s">
        <v>18</v>
      </c>
      <c r="AI2" s="18"/>
      <c r="AJ2" s="18"/>
      <c r="AK2" s="18"/>
      <c r="AL2" s="18" t="s">
        <v>2</v>
      </c>
      <c r="AM2" s="18"/>
      <c r="AN2" s="18"/>
      <c r="AO2" s="18"/>
    </row>
    <row r="3" spans="1:42" s="10" customFormat="1" ht="38.25" x14ac:dyDescent="0.25">
      <c r="A3" s="9" t="s">
        <v>36</v>
      </c>
      <c r="B3" s="9" t="s">
        <v>14</v>
      </c>
      <c r="C3" s="9" t="s">
        <v>32</v>
      </c>
      <c r="D3" s="8" t="s">
        <v>20</v>
      </c>
      <c r="E3" s="8" t="s">
        <v>21</v>
      </c>
      <c r="F3" s="8" t="s">
        <v>22</v>
      </c>
      <c r="G3" s="8" t="s">
        <v>52</v>
      </c>
      <c r="H3" s="8" t="s">
        <v>23</v>
      </c>
      <c r="I3" s="8" t="s">
        <v>25</v>
      </c>
      <c r="J3" s="8" t="s">
        <v>53</v>
      </c>
      <c r="K3" s="8" t="s">
        <v>9</v>
      </c>
      <c r="L3" s="8" t="s">
        <v>26</v>
      </c>
      <c r="M3" s="8" t="s">
        <v>50</v>
      </c>
      <c r="N3" s="8" t="s">
        <v>59</v>
      </c>
      <c r="O3" s="8" t="s">
        <v>58</v>
      </c>
      <c r="P3" s="8" t="s">
        <v>41</v>
      </c>
      <c r="Q3" s="8" t="s">
        <v>56</v>
      </c>
      <c r="R3" s="8" t="s">
        <v>61</v>
      </c>
      <c r="S3" s="8" t="s">
        <v>62</v>
      </c>
      <c r="T3" s="8" t="s">
        <v>47</v>
      </c>
      <c r="U3" s="8" t="s">
        <v>54</v>
      </c>
      <c r="V3" s="8" t="s">
        <v>48</v>
      </c>
      <c r="W3" s="8" t="s">
        <v>49</v>
      </c>
      <c r="X3" s="8" t="s">
        <v>51</v>
      </c>
      <c r="Y3" s="8" t="s">
        <v>55</v>
      </c>
      <c r="Z3" s="8" t="s">
        <v>38</v>
      </c>
      <c r="AA3" s="8" t="s">
        <v>24</v>
      </c>
      <c r="AB3" s="8" t="s">
        <v>39</v>
      </c>
      <c r="AC3" s="8" t="s">
        <v>57</v>
      </c>
      <c r="AD3" s="8" t="s">
        <v>19</v>
      </c>
      <c r="AE3" s="8" t="s">
        <v>17</v>
      </c>
      <c r="AF3" s="8" t="s">
        <v>40</v>
      </c>
      <c r="AG3" s="8" t="s">
        <v>60</v>
      </c>
      <c r="AH3" s="8" t="s">
        <v>42</v>
      </c>
      <c r="AI3" s="8" t="s">
        <v>43</v>
      </c>
      <c r="AJ3" s="8" t="s">
        <v>44</v>
      </c>
      <c r="AK3" s="8" t="s">
        <v>45</v>
      </c>
      <c r="AL3" s="8" t="s">
        <v>27</v>
      </c>
      <c r="AM3" s="8" t="s">
        <v>28</v>
      </c>
      <c r="AN3" s="8" t="s">
        <v>29</v>
      </c>
      <c r="AO3" s="8" t="s">
        <v>30</v>
      </c>
    </row>
    <row r="4" spans="1:42" x14ac:dyDescent="0.2">
      <c r="A4" s="11" t="s">
        <v>79</v>
      </c>
      <c r="C4" s="11" t="s">
        <v>72</v>
      </c>
      <c r="E4" s="13" t="s">
        <v>3</v>
      </c>
      <c r="G4" s="15"/>
      <c r="L4" s="13" t="s">
        <v>3</v>
      </c>
      <c r="S4" s="13" t="s">
        <v>71</v>
      </c>
      <c r="AA4" s="13" t="s">
        <v>3</v>
      </c>
      <c r="AM4" s="16" t="s">
        <v>33</v>
      </c>
      <c r="AO4" s="19">
        <v>42191</v>
      </c>
    </row>
    <row r="5" spans="1:42" x14ac:dyDescent="0.2">
      <c r="A5" s="11" t="s">
        <v>80</v>
      </c>
      <c r="C5" s="11" t="s">
        <v>73</v>
      </c>
      <c r="F5" s="13" t="s">
        <v>3</v>
      </c>
      <c r="G5" s="15"/>
      <c r="L5" s="13" t="s">
        <v>3</v>
      </c>
      <c r="AO5" s="19">
        <v>42191</v>
      </c>
    </row>
    <row r="6" spans="1:42" x14ac:dyDescent="0.2">
      <c r="A6" s="11" t="s">
        <v>81</v>
      </c>
      <c r="C6" s="11" t="s">
        <v>74</v>
      </c>
      <c r="E6" s="13" t="s">
        <v>31</v>
      </c>
      <c r="F6" s="13" t="s">
        <v>31</v>
      </c>
      <c r="G6" s="15"/>
      <c r="L6" s="13" t="s">
        <v>3</v>
      </c>
      <c r="AO6" s="19">
        <v>42191</v>
      </c>
    </row>
    <row r="7" spans="1:42" x14ac:dyDescent="0.2">
      <c r="A7" s="11" t="s">
        <v>82</v>
      </c>
      <c r="C7" s="11" t="s">
        <v>75</v>
      </c>
      <c r="E7" s="13" t="s">
        <v>3</v>
      </c>
      <c r="G7" s="15"/>
      <c r="L7" s="13" t="s">
        <v>3</v>
      </c>
      <c r="AM7" s="16" t="s">
        <v>34</v>
      </c>
      <c r="AO7" s="19">
        <v>42192</v>
      </c>
    </row>
    <row r="8" spans="1:42" x14ac:dyDescent="0.2">
      <c r="A8" s="11" t="s">
        <v>83</v>
      </c>
      <c r="C8" s="11" t="s">
        <v>76</v>
      </c>
      <c r="E8" s="13" t="s">
        <v>3</v>
      </c>
      <c r="F8" s="13" t="s">
        <v>3</v>
      </c>
      <c r="G8" s="15"/>
      <c r="H8" s="13" t="s">
        <v>3</v>
      </c>
      <c r="I8" s="13" t="s">
        <v>3</v>
      </c>
      <c r="K8" s="13" t="s">
        <v>3</v>
      </c>
      <c r="L8" s="13" t="s">
        <v>3</v>
      </c>
      <c r="AO8" s="19">
        <v>42192</v>
      </c>
    </row>
    <row r="9" spans="1:42" x14ac:dyDescent="0.2">
      <c r="A9" s="11" t="s">
        <v>84</v>
      </c>
      <c r="C9" s="11" t="s">
        <v>77</v>
      </c>
      <c r="F9" s="13" t="s">
        <v>3</v>
      </c>
      <c r="G9" s="14"/>
      <c r="H9" s="13" t="s">
        <v>3</v>
      </c>
      <c r="I9" s="13" t="s">
        <v>3</v>
      </c>
      <c r="K9" s="13" t="s">
        <v>3</v>
      </c>
      <c r="L9" s="13" t="s">
        <v>3</v>
      </c>
      <c r="AO9" s="19">
        <v>42193</v>
      </c>
    </row>
    <row r="10" spans="1:42" x14ac:dyDescent="0.2">
      <c r="A10" s="11" t="s">
        <v>85</v>
      </c>
      <c r="C10" s="11" t="s">
        <v>78</v>
      </c>
      <c r="F10" s="13" t="s">
        <v>3</v>
      </c>
      <c r="G10" s="14"/>
      <c r="H10" s="13" t="s">
        <v>3</v>
      </c>
      <c r="I10" s="13" t="s">
        <v>3</v>
      </c>
      <c r="K10" s="13" t="s">
        <v>3</v>
      </c>
      <c r="L10" s="13" t="s">
        <v>3</v>
      </c>
      <c r="AA10" s="13" t="s">
        <v>35</v>
      </c>
      <c r="AO10" s="19">
        <v>42193</v>
      </c>
    </row>
    <row r="11" spans="1:42" x14ac:dyDescent="0.2">
      <c r="C11" s="16"/>
      <c r="G11" s="15"/>
      <c r="AO11" s="11">
        <f>COUNTA(AO4:AO10)</f>
        <v>7</v>
      </c>
      <c r="AP11" s="17">
        <f>AO11/A2</f>
        <v>1</v>
      </c>
    </row>
    <row r="12" spans="1:42" x14ac:dyDescent="0.2">
      <c r="G12" s="15"/>
    </row>
    <row r="13" spans="1:42" x14ac:dyDescent="0.2">
      <c r="G13" s="15"/>
    </row>
    <row r="14" spans="1:42" x14ac:dyDescent="0.2">
      <c r="G14" s="15"/>
    </row>
    <row r="15" spans="1:42" x14ac:dyDescent="0.2">
      <c r="G15" s="14"/>
    </row>
    <row r="16" spans="1:42" x14ac:dyDescent="0.2">
      <c r="G16" s="15"/>
    </row>
    <row r="17" spans="7:7" x14ac:dyDescent="0.2">
      <c r="G17" s="14"/>
    </row>
    <row r="18" spans="7:7" x14ac:dyDescent="0.2">
      <c r="G18" s="14"/>
    </row>
    <row r="19" spans="7:7" x14ac:dyDescent="0.2">
      <c r="G19" s="15"/>
    </row>
    <row r="20" spans="7:7" x14ac:dyDescent="0.2">
      <c r="G20" s="15"/>
    </row>
    <row r="21" spans="7:7" x14ac:dyDescent="0.2">
      <c r="G21" s="15"/>
    </row>
    <row r="22" spans="7:7" x14ac:dyDescent="0.2">
      <c r="G22" s="14"/>
    </row>
    <row r="23" spans="7:7" x14ac:dyDescent="0.2">
      <c r="G23" s="15"/>
    </row>
    <row r="24" spans="7:7" x14ac:dyDescent="0.2">
      <c r="G24" s="15"/>
    </row>
    <row r="25" spans="7:7" x14ac:dyDescent="0.2">
      <c r="G25" s="15"/>
    </row>
    <row r="26" spans="7:7" x14ac:dyDescent="0.2">
      <c r="G26" s="14"/>
    </row>
    <row r="27" spans="7:7" x14ac:dyDescent="0.2">
      <c r="G27" s="15"/>
    </row>
    <row r="28" spans="7:7" x14ac:dyDescent="0.2">
      <c r="G28" s="15"/>
    </row>
  </sheetData>
  <autoFilter ref="A3:AO3"/>
  <mergeCells count="1">
    <mergeCell ref="A1:C1"/>
  </mergeCells>
  <conditionalFormatting sqref="D1:F1048576 H1:AK2 H4:AK1048576 H3:T3 V3:AK3">
    <cfRule type="cellIs" dxfId="10" priority="9" operator="equal">
      <formula>"Non connectée"</formula>
    </cfRule>
    <cfRule type="cellIs" dxfId="9" priority="10" operator="equal">
      <formula>"KO"</formula>
    </cfRule>
    <cfRule type="cellIs" dxfId="8" priority="11" operator="equal">
      <formula>"OK"</formula>
    </cfRule>
  </conditionalFormatting>
  <conditionalFormatting sqref="H4:XFD129 A4:F129">
    <cfRule type="expression" dxfId="7" priority="8">
      <formula>IF($A4&lt;&gt;"",TRUE,FALSE)</formula>
    </cfRule>
  </conditionalFormatting>
  <conditionalFormatting sqref="G1:G1048576">
    <cfRule type="cellIs" dxfId="6" priority="5" operator="equal">
      <formula>"Non connectée"</formula>
    </cfRule>
    <cfRule type="cellIs" dxfId="5" priority="6" operator="equal">
      <formula>"KO"</formula>
    </cfRule>
    <cfRule type="cellIs" dxfId="4" priority="7" operator="equal">
      <formula>"OK"</formula>
    </cfRule>
  </conditionalFormatting>
  <conditionalFormatting sqref="G4:G129">
    <cfRule type="expression" dxfId="3" priority="4">
      <formula>IF($A4&lt;&gt;"",TRUE,FALSE)</formula>
    </cfRule>
  </conditionalFormatting>
  <conditionalFormatting sqref="U3">
    <cfRule type="cellIs" dxfId="2" priority="1" operator="equal">
      <formula>"Non connectée"</formula>
    </cfRule>
    <cfRule type="cellIs" dxfId="1" priority="2" operator="equal">
      <formula>"KO"</formula>
    </cfRule>
    <cfRule type="cellIs" dxfId="0" priority="3" operator="equal">
      <formula>"OK"</formula>
    </cfRule>
  </conditionalFormatting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Tables</vt:lpstr>
      <vt:lpstr>Recherche</vt:lpstr>
      <vt:lpstr>Recherche (vierge)</vt:lpstr>
      <vt:lpstr>Liste</vt:lpstr>
      <vt:lpstr>Site 1</vt:lpstr>
      <vt:lpstr>Adresse</vt:lpstr>
      <vt:lpstr>Code</vt:lpstr>
      <vt:lpstr>Contact</vt:lpstr>
      <vt:lpstr>Tables!Extraire</vt:lpstr>
      <vt:lpstr>Localisation</vt:lpstr>
      <vt:lpstr>Outlook</vt:lpstr>
      <vt:lpstr>Place</vt:lpstr>
      <vt:lpstr>Recherche!Zone_d_impression</vt:lpstr>
      <vt:lpstr>'Recherche (vierge)'!Zone_d_impression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Dudek Arnaud</dc:creator>
  <cp:lastModifiedBy>     </cp:lastModifiedBy>
  <cp:lastPrinted>2015-10-16T12:23:18Z</cp:lastPrinted>
  <dcterms:created xsi:type="dcterms:W3CDTF">2015-10-13T08:12:07Z</dcterms:created>
  <dcterms:modified xsi:type="dcterms:W3CDTF">2015-10-19T12:25:22Z</dcterms:modified>
</cp:coreProperties>
</file>