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0" windowWidth="19320" windowHeight="11760" tabRatio="692"/>
  </bookViews>
  <sheets>
    <sheet name="Suivi maint. Outil Met." sheetId="1" r:id="rId1"/>
    <sheet name="Extract-Avis" sheetId="3" r:id="rId2"/>
  </sheets>
  <functionGroups builtInGroupCount="17"/>
  <definedNames>
    <definedName name="_xlnm._FilterDatabase" localSheetId="1" hidden="1">'Extract-Avis'!$A$1:$E$11</definedName>
    <definedName name="_xlnm._FilterDatabase" localSheetId="0" hidden="1">'Suivi maint. Outil Met.'!$A$4:$G$13</definedName>
  </definedNames>
  <calcPr calcId="145621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5" i="1"/>
  <c r="I7" i="1"/>
  <c r="I11" i="1"/>
  <c r="I12" i="1"/>
  <c r="I9" i="1"/>
  <c r="I13" i="1"/>
  <c r="I6" i="1"/>
  <c r="I10" i="1"/>
  <c r="I8" i="1"/>
  <c r="I5" i="1"/>
</calcChain>
</file>

<file path=xl/sharedStrings.xml><?xml version="1.0" encoding="utf-8"?>
<sst xmlns="http://schemas.openxmlformats.org/spreadsheetml/2006/main" count="114" uniqueCount="42">
  <si>
    <t xml:space="preserve">Repère </t>
  </si>
  <si>
    <t>Avis N°</t>
  </si>
  <si>
    <t>P</t>
  </si>
  <si>
    <t>C</t>
  </si>
  <si>
    <t>A</t>
  </si>
  <si>
    <t>N° Outil</t>
  </si>
  <si>
    <t>N°OT</t>
  </si>
  <si>
    <t>Classe</t>
  </si>
  <si>
    <t>Maintenance Outil</t>
  </si>
  <si>
    <t>Type Maint.</t>
  </si>
  <si>
    <t xml:space="preserve">OT 1058 341 - OT 1098 720 </t>
  </si>
  <si>
    <t>400 004 080 - 400 007 325</t>
  </si>
  <si>
    <t>20322961</t>
  </si>
  <si>
    <t>Poinçon</t>
  </si>
  <si>
    <t xml:space="preserve"> OT  1018 641 </t>
  </si>
  <si>
    <t xml:space="preserve">400 000 485 </t>
  </si>
  <si>
    <t>Avis</t>
  </si>
  <si>
    <t xml:space="preserve">Type de produit </t>
  </si>
  <si>
    <t>Equipement</t>
  </si>
  <si>
    <t>Texte du code</t>
  </si>
  <si>
    <t>TextCodePartObj</t>
  </si>
  <si>
    <t>Texte</t>
  </si>
  <si>
    <t>Préventif</t>
  </si>
  <si>
    <t>Curatif</t>
  </si>
  <si>
    <t>Poussoir</t>
  </si>
  <si>
    <t>Porte poinçon</t>
  </si>
  <si>
    <t>rep 144</t>
  </si>
  <si>
    <t>rep 163</t>
  </si>
  <si>
    <t>rep 263</t>
  </si>
  <si>
    <t>rep 264</t>
  </si>
  <si>
    <t>rep 270</t>
  </si>
  <si>
    <t>rep 258</t>
  </si>
  <si>
    <t>400000485</t>
  </si>
  <si>
    <t>rep 160</t>
  </si>
  <si>
    <t>rep 167</t>
  </si>
  <si>
    <t>rep142</t>
  </si>
  <si>
    <t>400004080</t>
  </si>
  <si>
    <t>20282398</t>
  </si>
  <si>
    <t>20322960</t>
  </si>
  <si>
    <t>rep 184   pièces D  1 jeux</t>
  </si>
  <si>
    <t>20324432</t>
  </si>
  <si>
    <t>142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</si>
</sst>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b/>
      <sz val="26"/>
      <name val="Arial"/>
      <family val="2"/>
    </font>
    <font>
      <b/>
      <sz val="1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3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4" fillId="0" borderId="0" xfId="0" applyNumberFormat="1" applyFont="1"/>
    <xf numFmtId="0" fontId="0" fillId="3" borderId="1" xfId="0" applyNumberForma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topLeftCell="B1" workbookViewId="0">
      <selection activeCell="I5" sqref="I5"/>
    </sheetView>
  </sheetViews>
  <sheetFormatPr baseColWidth="10" defaultRowHeight="12.75" x14ac:dyDescent="0.2"/>
  <cols>
    <col min="1" max="1" width="24.7109375" bestFit="1" customWidth="1"/>
    <col min="2" max="2" width="23.28515625" bestFit="1" customWidth="1"/>
    <col min="3" max="3" width="8.28515625" customWidth="1"/>
    <col min="4" max="4" width="9.28515625" style="1" bestFit="1" customWidth="1"/>
    <col min="5" max="7" width="15.7109375" customWidth="1"/>
  </cols>
  <sheetData>
    <row r="1" spans="1:9" ht="33.75" x14ac:dyDescent="0.5">
      <c r="A1" s="10" t="s">
        <v>8</v>
      </c>
      <c r="B1" s="10"/>
      <c r="C1" s="10"/>
      <c r="D1" s="10"/>
      <c r="E1" s="10"/>
      <c r="F1" s="10"/>
      <c r="G1" s="10"/>
    </row>
    <row r="4" spans="1:9" s="2" customFormat="1" ht="30" x14ac:dyDescent="0.2">
      <c r="A4" s="3" t="s">
        <v>6</v>
      </c>
      <c r="B4" s="4" t="s">
        <v>5</v>
      </c>
      <c r="C4" s="4" t="s">
        <v>7</v>
      </c>
      <c r="D4" s="3" t="s">
        <v>9</v>
      </c>
      <c r="E4" s="3" t="s">
        <v>1</v>
      </c>
      <c r="F4" s="3" t="s">
        <v>0</v>
      </c>
      <c r="G4" s="3" t="s">
        <v>17</v>
      </c>
    </row>
    <row r="5" spans="1:9" ht="17.100000000000001" customHeight="1" x14ac:dyDescent="0.2">
      <c r="A5" s="5" t="s">
        <v>14</v>
      </c>
      <c r="B5" s="6" t="s">
        <v>15</v>
      </c>
      <c r="C5" s="13" t="s">
        <v>4</v>
      </c>
      <c r="D5" s="13" t="s">
        <v>2</v>
      </c>
      <c r="E5" s="6" t="s">
        <v>37</v>
      </c>
      <c r="F5" s="6" t="s">
        <v>41</v>
      </c>
      <c r="G5" s="9" t="s">
        <v>13</v>
      </c>
      <c r="H5" t="str">
        <f>INDEX('Extract-Avis'!$D$1:$D$11,SUMPRODUCT(ROW('Extract-Avis'!$D$2:$D$11)*(VALUE('Extract-Avis'!$A$2:$A$11)=VALUE(E5))*(VALUE(LEFT(TRIM(SUBSTITUTE('Extract-Avis'!$E$2:$E$11,"rep","")),3))=VALUE(F5))))</f>
        <v>Poinçon</v>
      </c>
      <c r="I5" s="11" t="str">
        <f ca="1">TPROD(E5,F5,'Extract-Avis'!$A$2:$E$11)</f>
        <v>Poinçon</v>
      </c>
    </row>
    <row r="6" spans="1:9" ht="17.100000000000001" customHeight="1" x14ac:dyDescent="0.2">
      <c r="A6" s="5" t="s">
        <v>14</v>
      </c>
      <c r="B6" s="6" t="s">
        <v>15</v>
      </c>
      <c r="C6" s="13" t="s">
        <v>4</v>
      </c>
      <c r="D6" s="13" t="s">
        <v>2</v>
      </c>
      <c r="E6" s="6" t="s">
        <v>37</v>
      </c>
      <c r="F6" s="6">
        <v>144</v>
      </c>
      <c r="G6" s="9" t="s">
        <v>13</v>
      </c>
      <c r="H6" t="str">
        <f>INDEX('Extract-Avis'!$D$1:$D$11,SUMPRODUCT(ROW('Extract-Avis'!$D$2:$D$11)*(VALUE('Extract-Avis'!$A$2:$A$11)=VALUE(E6))*(VALUE(LEFT(TRIM(SUBSTITUTE('Extract-Avis'!$E$2:$E$11,"rep","")),3))=VALUE(F6))))</f>
        <v>Poinçon</v>
      </c>
      <c r="I6" s="11" t="str">
        <f ca="1">TPROD(E6,F6,'Extract-Avis'!$A$2:$E$11)</f>
        <v>Poinçon</v>
      </c>
    </row>
    <row r="7" spans="1:9" ht="17.100000000000001" customHeight="1" x14ac:dyDescent="0.2">
      <c r="A7" s="5" t="s">
        <v>10</v>
      </c>
      <c r="B7" s="13" t="s">
        <v>11</v>
      </c>
      <c r="C7" s="13" t="s">
        <v>4</v>
      </c>
      <c r="D7" s="13" t="s">
        <v>3</v>
      </c>
      <c r="E7" s="6" t="s">
        <v>38</v>
      </c>
      <c r="F7" s="6">
        <v>160</v>
      </c>
      <c r="G7" s="9" t="s">
        <v>25</v>
      </c>
      <c r="H7" t="str">
        <f>INDEX('Extract-Avis'!$D$1:$D$11,SUMPRODUCT(ROW('Extract-Avis'!$D$2:$D$11)*(VALUE('Extract-Avis'!$A$2:$A$11)=VALUE(E7))*(VALUE(LEFT(TRIM(SUBSTITUTE('Extract-Avis'!$E$2:$E$11,"rep","")),3))=VALUE(F7))))</f>
        <v>Porte poinçon</v>
      </c>
      <c r="I7" s="11" t="str">
        <f ca="1">TPROD(E7,F7,'Extract-Avis'!$A$2:$E$11)</f>
        <v>Porte poinçon</v>
      </c>
    </row>
    <row r="8" spans="1:9" ht="17.100000000000001" customHeight="1" x14ac:dyDescent="0.2">
      <c r="A8" s="5" t="s">
        <v>10</v>
      </c>
      <c r="B8" s="13" t="s">
        <v>11</v>
      </c>
      <c r="C8" s="13" t="s">
        <v>4</v>
      </c>
      <c r="D8" s="13" t="s">
        <v>3</v>
      </c>
      <c r="E8" s="6">
        <v>20322960</v>
      </c>
      <c r="F8" s="6">
        <v>163</v>
      </c>
      <c r="G8" s="9" t="s">
        <v>25</v>
      </c>
      <c r="H8" t="str">
        <f>INDEX('Extract-Avis'!$D$1:$D$11,SUMPRODUCT(ROW('Extract-Avis'!$D$2:$D$11)*(VALUE('Extract-Avis'!$A$2:$A$11)=VALUE(E8))*(VALUE(LEFT(TRIM(SUBSTITUTE('Extract-Avis'!$E$2:$E$11,"rep","")),3))=VALUE(F8))))</f>
        <v>Porte poinçon</v>
      </c>
      <c r="I8" s="11" t="str">
        <f ca="1">TPROD(E8,F8,'Extract-Avis'!$A$2:$E$11)</f>
        <v>Porte poinçon</v>
      </c>
    </row>
    <row r="9" spans="1:9" ht="17.100000000000001" customHeight="1" x14ac:dyDescent="0.2">
      <c r="A9" s="5" t="s">
        <v>10</v>
      </c>
      <c r="B9" s="13" t="s">
        <v>11</v>
      </c>
      <c r="C9" s="13" t="s">
        <v>4</v>
      </c>
      <c r="D9" s="13" t="s">
        <v>3</v>
      </c>
      <c r="E9" s="6" t="s">
        <v>12</v>
      </c>
      <c r="F9" s="6">
        <v>167</v>
      </c>
      <c r="G9" s="9" t="s">
        <v>13</v>
      </c>
      <c r="H9" t="str">
        <f>INDEX('Extract-Avis'!$D$1:$D$11,SUMPRODUCT(ROW('Extract-Avis'!$D$2:$D$11)*(VALUE('Extract-Avis'!$A$2:$A$11)=VALUE(E9))*(VALUE(LEFT(TRIM(SUBSTITUTE('Extract-Avis'!$E$2:$E$11,"rep","")),3))=VALUE(F9))))</f>
        <v>Poinçon</v>
      </c>
      <c r="I9" s="11" t="str">
        <f ca="1">TPROD(E9,F9,'Extract-Avis'!$A$2:$E$11)</f>
        <v>Poinçon</v>
      </c>
    </row>
    <row r="10" spans="1:9" ht="17.100000000000001" customHeight="1" x14ac:dyDescent="0.2">
      <c r="A10" s="5" t="s">
        <v>10</v>
      </c>
      <c r="B10" s="13" t="s">
        <v>11</v>
      </c>
      <c r="C10" s="13" t="s">
        <v>4</v>
      </c>
      <c r="D10" s="13" t="s">
        <v>2</v>
      </c>
      <c r="E10" s="6" t="s">
        <v>40</v>
      </c>
      <c r="F10" s="6">
        <v>258</v>
      </c>
      <c r="G10" s="9" t="s">
        <v>13</v>
      </c>
      <c r="H10" t="str">
        <f>INDEX('Extract-Avis'!$D$1:$D$11,SUMPRODUCT(ROW('Extract-Avis'!$D$2:$D$11)*(VALUE('Extract-Avis'!$A$2:$A$11)=VALUE(E10))*(VALUE(LEFT(TRIM(SUBSTITUTE('Extract-Avis'!$E$2:$E$11,"rep","")),3))=VALUE(F10))))</f>
        <v>Poinçon</v>
      </c>
      <c r="I10" s="11" t="str">
        <f ca="1">TPROD(E10,F10,'Extract-Avis'!$A$2:$E$11)</f>
        <v>Poinçon</v>
      </c>
    </row>
    <row r="11" spans="1:9" ht="17.100000000000001" customHeight="1" x14ac:dyDescent="0.2">
      <c r="A11" s="5" t="s">
        <v>10</v>
      </c>
      <c r="B11" s="13" t="s">
        <v>11</v>
      </c>
      <c r="C11" s="13" t="s">
        <v>4</v>
      </c>
      <c r="D11" s="13" t="s">
        <v>2</v>
      </c>
      <c r="E11" s="6">
        <v>20324432</v>
      </c>
      <c r="F11" s="6">
        <v>263</v>
      </c>
      <c r="G11" s="9" t="s">
        <v>24</v>
      </c>
      <c r="H11" t="str">
        <f>INDEX('Extract-Avis'!$D$1:$D$11,SUMPRODUCT(ROW('Extract-Avis'!$D$2:$D$11)*(VALUE('Extract-Avis'!$A$2:$A$11)=VALUE(E11))*(VALUE(LEFT(TRIM(SUBSTITUTE('Extract-Avis'!$E$2:$E$11,"rep","")),3))=VALUE(F11))))</f>
        <v>Poussoir</v>
      </c>
      <c r="I11" s="11" t="str">
        <f ca="1">TPROD(E11,F11,'Extract-Avis'!$A$2:$E$11)</f>
        <v>Poussoir</v>
      </c>
    </row>
    <row r="12" spans="1:9" ht="17.100000000000001" customHeight="1" x14ac:dyDescent="0.2">
      <c r="A12" s="5" t="s">
        <v>10</v>
      </c>
      <c r="B12" s="13" t="s">
        <v>11</v>
      </c>
      <c r="C12" s="13" t="s">
        <v>4</v>
      </c>
      <c r="D12" s="13" t="s">
        <v>2</v>
      </c>
      <c r="E12" s="6">
        <v>20324432</v>
      </c>
      <c r="F12" s="6">
        <v>264</v>
      </c>
      <c r="G12" s="9" t="s">
        <v>24</v>
      </c>
      <c r="H12" t="str">
        <f>INDEX('Extract-Avis'!$D$1:$D$11,SUMPRODUCT(ROW('Extract-Avis'!$D$2:$D$11)*(VALUE('Extract-Avis'!$A$2:$A$11)=VALUE(E12))*(VALUE(LEFT(TRIM(SUBSTITUTE('Extract-Avis'!$E$2:$E$11,"rep","")),3))=VALUE(F12))))</f>
        <v>Poussoir</v>
      </c>
      <c r="I12" s="11" t="str">
        <f ca="1">TPROD(E12,F12,'Extract-Avis'!$A$2:$E$11)</f>
        <v>Poussoir</v>
      </c>
    </row>
    <row r="13" spans="1:9" ht="17.100000000000001" customHeight="1" x14ac:dyDescent="0.2">
      <c r="A13" s="5" t="s">
        <v>10</v>
      </c>
      <c r="B13" s="13" t="s">
        <v>11</v>
      </c>
      <c r="C13" s="13" t="s">
        <v>4</v>
      </c>
      <c r="D13" s="13" t="s">
        <v>2</v>
      </c>
      <c r="E13" s="6">
        <v>20324432</v>
      </c>
      <c r="F13" s="6">
        <v>270</v>
      </c>
      <c r="G13" s="9" t="s">
        <v>13</v>
      </c>
      <c r="H13" t="str">
        <f>INDEX('Extract-Avis'!$D$1:$D$11,SUMPRODUCT(ROW('Extract-Avis'!$D$2:$D$11)*(VALUE('Extract-Avis'!$A$2:$A$11)=VALUE(E13))*(VALUE(LEFT(TRIM(SUBSTITUTE('Extract-Avis'!$E$2:$E$11,"rep","")),3))=VALUE(F13))))</f>
        <v>Poinçon</v>
      </c>
      <c r="I13" s="11" t="str">
        <f ca="1">TPROD(E13,F13,'Extract-Avis'!$A$2:$E$11)</f>
        <v>Poinçon</v>
      </c>
    </row>
  </sheetData>
  <autoFilter ref="A4:G13">
    <sortState ref="A5:T7538">
      <sortCondition ref="E4:E739"/>
    </sortState>
  </autoFilter>
  <sortState ref="B5:G13">
    <sortCondition ref="E5:E13"/>
  </sortState>
  <mergeCells count="1">
    <mergeCell ref="A1:G1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E4" sqref="E4"/>
    </sheetView>
  </sheetViews>
  <sheetFormatPr baseColWidth="10" defaultRowHeight="12.75" x14ac:dyDescent="0.2"/>
  <cols>
    <col min="1" max="1" width="12" bestFit="1" customWidth="1"/>
    <col min="2" max="2" width="15.42578125" bestFit="1" customWidth="1"/>
    <col min="3" max="3" width="17.28515625" bestFit="1" customWidth="1"/>
    <col min="4" max="4" width="38.28515625" bestFit="1" customWidth="1"/>
    <col min="5" max="5" width="40.5703125" bestFit="1" customWidth="1"/>
  </cols>
  <sheetData>
    <row r="1" spans="1:5" x14ac:dyDescent="0.2">
      <c r="A1" s="7" t="s">
        <v>16</v>
      </c>
      <c r="B1" s="8" t="s">
        <v>18</v>
      </c>
      <c r="C1" s="8" t="s">
        <v>19</v>
      </c>
      <c r="D1" s="8" t="s">
        <v>20</v>
      </c>
      <c r="E1" s="8" t="s">
        <v>21</v>
      </c>
    </row>
    <row r="2" spans="1:5" x14ac:dyDescent="0.2">
      <c r="A2" s="12" t="s">
        <v>37</v>
      </c>
      <c r="B2" s="6" t="s">
        <v>32</v>
      </c>
      <c r="C2" s="6" t="s">
        <v>22</v>
      </c>
      <c r="D2" s="6" t="s">
        <v>13</v>
      </c>
      <c r="E2" s="6" t="s">
        <v>26</v>
      </c>
    </row>
    <row r="3" spans="1:5" x14ac:dyDescent="0.2">
      <c r="A3" s="12" t="s">
        <v>37</v>
      </c>
      <c r="B3" s="6" t="s">
        <v>32</v>
      </c>
      <c r="C3" s="6" t="s">
        <v>22</v>
      </c>
      <c r="D3" s="6" t="s">
        <v>13</v>
      </c>
      <c r="E3" s="6" t="s">
        <v>35</v>
      </c>
    </row>
    <row r="4" spans="1:5" x14ac:dyDescent="0.2">
      <c r="A4" s="12" t="s">
        <v>38</v>
      </c>
      <c r="B4" s="6" t="s">
        <v>36</v>
      </c>
      <c r="C4" s="6" t="s">
        <v>23</v>
      </c>
      <c r="D4" s="6" t="s">
        <v>25</v>
      </c>
      <c r="E4" s="6" t="s">
        <v>27</v>
      </c>
    </row>
    <row r="5" spans="1:5" x14ac:dyDescent="0.2">
      <c r="A5" s="12" t="s">
        <v>38</v>
      </c>
      <c r="B5" s="6" t="s">
        <v>36</v>
      </c>
      <c r="C5" s="6" t="s">
        <v>23</v>
      </c>
      <c r="D5" s="6" t="s">
        <v>25</v>
      </c>
      <c r="E5" s="6" t="s">
        <v>33</v>
      </c>
    </row>
    <row r="6" spans="1:5" x14ac:dyDescent="0.2">
      <c r="A6" s="12" t="s">
        <v>12</v>
      </c>
      <c r="B6" s="6" t="s">
        <v>36</v>
      </c>
      <c r="C6" s="6" t="s">
        <v>23</v>
      </c>
      <c r="D6" s="6" t="s">
        <v>13</v>
      </c>
      <c r="E6" s="6" t="s">
        <v>39</v>
      </c>
    </row>
    <row r="7" spans="1:5" x14ac:dyDescent="0.2">
      <c r="A7" s="12" t="s">
        <v>12</v>
      </c>
      <c r="B7" s="6" t="s">
        <v>36</v>
      </c>
      <c r="C7" s="6" t="s">
        <v>23</v>
      </c>
      <c r="D7" s="6" t="s">
        <v>13</v>
      </c>
      <c r="E7" s="6" t="s">
        <v>34</v>
      </c>
    </row>
    <row r="8" spans="1:5" x14ac:dyDescent="0.2">
      <c r="A8" s="12" t="s">
        <v>40</v>
      </c>
      <c r="B8" s="6" t="s">
        <v>36</v>
      </c>
      <c r="C8" s="6" t="s">
        <v>22</v>
      </c>
      <c r="D8" s="6" t="s">
        <v>13</v>
      </c>
      <c r="E8" s="6" t="s">
        <v>31</v>
      </c>
    </row>
    <row r="9" spans="1:5" x14ac:dyDescent="0.2">
      <c r="A9" s="12" t="s">
        <v>40</v>
      </c>
      <c r="B9" s="6" t="s">
        <v>36</v>
      </c>
      <c r="C9" s="6" t="s">
        <v>22</v>
      </c>
      <c r="D9" s="6" t="s">
        <v>24</v>
      </c>
      <c r="E9" s="6" t="s">
        <v>28</v>
      </c>
    </row>
    <row r="10" spans="1:5" x14ac:dyDescent="0.2">
      <c r="A10" s="12" t="s">
        <v>40</v>
      </c>
      <c r="B10" s="6" t="s">
        <v>36</v>
      </c>
      <c r="C10" s="6" t="s">
        <v>22</v>
      </c>
      <c r="D10" s="6" t="s">
        <v>24</v>
      </c>
      <c r="E10" s="6" t="s">
        <v>29</v>
      </c>
    </row>
    <row r="11" spans="1:5" x14ac:dyDescent="0.2">
      <c r="A11" s="12" t="s">
        <v>40</v>
      </c>
      <c r="B11" s="6" t="s">
        <v>36</v>
      </c>
      <c r="C11" s="6" t="s">
        <v>22</v>
      </c>
      <c r="D11" s="6" t="s">
        <v>13</v>
      </c>
      <c r="E11" s="6" t="s">
        <v>30</v>
      </c>
    </row>
  </sheetData>
  <autoFilter ref="A1:E1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maint. Outil Met.</vt:lpstr>
      <vt:lpstr>Extract-Avis</vt:lpstr>
    </vt:vector>
  </TitlesOfParts>
  <Company>Raynet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jirardd</dc:creator>
  <cp:lastModifiedBy> </cp:lastModifiedBy>
  <dcterms:created xsi:type="dcterms:W3CDTF">2011-09-12T14:40:46Z</dcterms:created>
  <dcterms:modified xsi:type="dcterms:W3CDTF">2016-03-09T22:55:12Z</dcterms:modified>
</cp:coreProperties>
</file>