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0730" windowHeight="117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1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" i="1"/>
  <c r="M11" i="1" l="1"/>
  <c r="M28" i="1"/>
  <c r="M3" i="1"/>
  <c r="M7" i="1"/>
  <c r="M19" i="1"/>
  <c r="M4" i="1"/>
  <c r="M8" i="1"/>
  <c r="M10" i="1"/>
  <c r="M12" i="1"/>
  <c r="M18" i="1"/>
  <c r="M26" i="1"/>
  <c r="M24" i="1"/>
  <c r="M29" i="1"/>
  <c r="M15" i="1"/>
  <c r="M16" i="1"/>
  <c r="M17" i="1"/>
  <c r="M23" i="1" l="1"/>
  <c r="M22" i="1"/>
  <c r="M30" i="1"/>
  <c r="M13" i="1"/>
  <c r="M27" i="1"/>
  <c r="M20" i="1"/>
  <c r="M5" i="1"/>
  <c r="M25" i="1"/>
  <c r="M14" i="1"/>
  <c r="M6" i="1"/>
  <c r="M9" i="1"/>
  <c r="M21" i="1"/>
</calcChain>
</file>

<file path=xl/sharedStrings.xml><?xml version="1.0" encoding="utf-8"?>
<sst xmlns="http://schemas.openxmlformats.org/spreadsheetml/2006/main" count="74" uniqueCount="42">
  <si>
    <t>Désignation</t>
  </si>
  <si>
    <t>PET 40 x 34 10B HD / 100ml</t>
  </si>
  <si>
    <t>CPEC SERIE E 40 x 3/4</t>
  </si>
  <si>
    <t>RACCORD FA MM 16 x 3/4 (50)</t>
  </si>
  <si>
    <t>TUBE DEPORT FLEXIBLE /30ml</t>
  </si>
  <si>
    <t>GAINE TPC BLEU 63 mm / 50ml</t>
  </si>
  <si>
    <t>REGARD  JUMBO IRRITEC</t>
  </si>
  <si>
    <t>PE-BD Ø16 GàG NOIR / 100ml</t>
  </si>
  <si>
    <t>GOUT RBXB05 PC 2L/H BLEU (100)</t>
  </si>
  <si>
    <t>GOUT RBXB20 PC 8L/H ROUGE(100)</t>
  </si>
  <si>
    <t>EV RB 3/4 FF NR DV-075</t>
  </si>
  <si>
    <t>ARR HUNTER PGP ADJ</t>
  </si>
  <si>
    <t>FILTRE RB REG PRF-075-RBY</t>
  </si>
  <si>
    <t>REG PRV 3/4F ROUGE 2.0-4.0b (robinet)</t>
  </si>
  <si>
    <t>PROG RB ESP-LX DECODEUR 50DIR</t>
  </si>
  <si>
    <t>VANNE BS PI FF 3/4</t>
  </si>
  <si>
    <t>RAC PLASSON 40 x 1 F</t>
  </si>
  <si>
    <t>RED PP JOINT 1 x 3/4 MM</t>
  </si>
  <si>
    <t>COUDE PLASSON 40 FF</t>
  </si>
  <si>
    <t>BOUCHON PLASSON  40</t>
  </si>
  <si>
    <t>VANNE BS PI MF 3/4</t>
  </si>
  <si>
    <t>COUDE G.PR 90   1 FF</t>
  </si>
  <si>
    <t>TE GALVA 1 F</t>
  </si>
  <si>
    <t>TE PLASSON 40</t>
  </si>
  <si>
    <t>JONCTION CAN 16 mm</t>
  </si>
  <si>
    <t>TE CANNELE 16 X16 X 16</t>
  </si>
  <si>
    <t>HUIT FIN DE LIGNE D16 mm</t>
  </si>
  <si>
    <t>CRAMPON SOL NOIR DRIPFIX (20)</t>
  </si>
  <si>
    <t>GAINE TPC ROUGE 40mm / 50ml</t>
  </si>
  <si>
    <t>CABLE MULTI  7 x 0.80 / 150ml</t>
  </si>
  <si>
    <t>Quantité</t>
  </si>
  <si>
    <t>Unité</t>
  </si>
  <si>
    <t>P</t>
  </si>
  <si>
    <t>PU HT</t>
  </si>
  <si>
    <t>Coût HT</t>
  </si>
  <si>
    <t>32,20 (10 P)</t>
  </si>
  <si>
    <t>plus faible</t>
  </si>
  <si>
    <t>plus haut</t>
  </si>
  <si>
    <t>Différence</t>
  </si>
  <si>
    <t>A</t>
  </si>
  <si>
    <t>B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</si>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</sst>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6">
    <xf numFmtId="0" fontId="0" fillId="0" borderId="0" xfId="0"/>
    <xf numFmtId="0" fontId="0" fillId="0" borderId="3" xfId="1" applyNumberFormat="1" applyFont="1" applyFill="1" applyBorder="1" applyAlignment="1" applyProtection="1">
      <alignment horizontal="center" vertical="center" wrapText="1"/>
    </xf>
    <xf numFmtId="0" fontId="3" fillId="2" borderId="3" xfId="1" applyNumberFormat="1" applyFont="1" applyFill="1" applyBorder="1" applyAlignment="1" applyProtection="1">
      <alignment horizontal="center" vertical="center" wrapText="1"/>
    </xf>
    <xf numFmtId="3" fontId="0" fillId="0" borderId="3" xfId="1" applyNumberFormat="1" applyFont="1" applyFill="1" applyBorder="1" applyAlignment="1" applyProtection="1">
      <alignment horizontal="center" vertical="center" wrapText="1"/>
    </xf>
    <xf numFmtId="3" fontId="3" fillId="2" borderId="3" xfId="1" applyNumberFormat="1" applyFont="1" applyFill="1" applyBorder="1" applyAlignment="1" applyProtection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0" fillId="4" borderId="7" xfId="0" applyNumberFormat="1" applyFill="1" applyBorder="1" applyAlignment="1">
      <alignment horizontal="center" vertical="center" wrapText="1"/>
    </xf>
    <xf numFmtId="44" fontId="0" fillId="5" borderId="15" xfId="0" applyNumberFormat="1" applyFill="1" applyBorder="1" applyAlignment="1">
      <alignment horizontal="center" vertical="center" wrapText="1"/>
    </xf>
    <xf numFmtId="44" fontId="0" fillId="6" borderId="7" xfId="2" applyFont="1" applyFill="1" applyBorder="1" applyAlignment="1">
      <alignment vertical="center" wrapText="1"/>
    </xf>
    <xf numFmtId="44" fontId="0" fillId="6" borderId="11" xfId="2" applyFont="1" applyFill="1" applyBorder="1" applyAlignment="1">
      <alignment vertical="center" wrapText="1"/>
    </xf>
    <xf numFmtId="44" fontId="0" fillId="6" borderId="7" xfId="2" applyFont="1" applyFill="1" applyBorder="1" applyAlignment="1" applyProtection="1">
      <alignment vertical="center"/>
    </xf>
    <xf numFmtId="44" fontId="0" fillId="6" borderId="8" xfId="2" applyFont="1" applyFill="1" applyBorder="1" applyAlignment="1">
      <alignment vertical="center" wrapText="1"/>
    </xf>
    <xf numFmtId="44" fontId="0" fillId="6" borderId="12" xfId="2" applyFont="1" applyFill="1" applyBorder="1" applyAlignment="1">
      <alignment vertical="center" wrapText="1"/>
    </xf>
    <xf numFmtId="44" fontId="0" fillId="6" borderId="8" xfId="2" applyFont="1" applyFill="1" applyBorder="1" applyAlignment="1" applyProtection="1">
      <alignment vertical="center"/>
    </xf>
    <xf numFmtId="44" fontId="0" fillId="6" borderId="9" xfId="2" applyFont="1" applyFill="1" applyBorder="1" applyAlignment="1">
      <alignment vertical="center" wrapText="1"/>
    </xf>
    <xf numFmtId="44" fontId="0" fillId="6" borderId="13" xfId="2" applyFont="1" applyFill="1" applyBorder="1" applyAlignment="1">
      <alignment vertical="center" wrapText="1"/>
    </xf>
    <xf numFmtId="44" fontId="0" fillId="6" borderId="9" xfId="2" applyFont="1" applyFill="1" applyBorder="1" applyAlignment="1" applyProtection="1">
      <alignment vertical="center"/>
    </xf>
    <xf numFmtId="44" fontId="4" fillId="3" borderId="11" xfId="0" applyNumberFormat="1" applyFont="1" applyFill="1" applyBorder="1" applyAlignment="1">
      <alignment horizontal="center" vertical="center" wrapText="1"/>
    </xf>
    <xf numFmtId="44" fontId="4" fillId="3" borderId="12" xfId="0" applyNumberFormat="1" applyFont="1" applyFill="1" applyBorder="1" applyAlignment="1">
      <alignment horizontal="center" vertical="center" wrapText="1"/>
    </xf>
    <xf numFmtId="44" fontId="4" fillId="0" borderId="12" xfId="0" applyNumberFormat="1" applyFont="1" applyBorder="1" applyAlignment="1">
      <alignment horizontal="center" vertical="center" wrapText="1"/>
    </xf>
    <xf numFmtId="44" fontId="4" fillId="0" borderId="13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3" borderId="6" xfId="0" applyFont="1" applyFill="1" applyBorder="1" applyAlignment="1">
      <alignment horizontal="center" vertical="center" wrapText="1"/>
    </xf>
    <xf numFmtId="0" fontId="0" fillId="3" borderId="10" xfId="0" applyFont="1" applyFill="1" applyBorder="1" applyAlignment="1">
      <alignment horizontal="center" vertical="center" wrapText="1"/>
    </xf>
    <xf numFmtId="0" fontId="0" fillId="3" borderId="5" xfId="0" applyFont="1" applyFill="1" applyBorder="1" applyAlignment="1">
      <alignment horizontal="center" vertical="center" wrapText="1"/>
    </xf>
    <xf numFmtId="0" fontId="0" fillId="3" borderId="14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</cellXfs>
  <cellStyles count="3">
    <cellStyle name="Milliers" xfId="1" builtinId="3"/>
    <cellStyle name="Monétaire" xfId="2" builtinId="4"/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abSelected="1" topLeftCell="A7" workbookViewId="0">
      <selection activeCell="J14" sqref="J14"/>
    </sheetView>
  </sheetViews>
  <sheetFormatPr baseColWidth="10" defaultColWidth="9.140625" defaultRowHeight="15" x14ac:dyDescent="0.25"/>
  <cols>
    <col min="1" max="1" width="35.42578125" customWidth="1"/>
    <col min="2" max="2" width="12.28515625" customWidth="1"/>
    <col min="5" max="5" width="13" customWidth="1"/>
    <col min="11" max="11" width="11.5703125" customWidth="1"/>
    <col min="12" max="12" width="11.42578125" customWidth="1"/>
    <col min="13" max="13" width="11.140625" customWidth="1"/>
  </cols>
  <sheetData>
    <row r="1" spans="1:13" ht="37.5" x14ac:dyDescent="0.25">
      <c r="A1" s="23" t="s">
        <v>0</v>
      </c>
      <c r="B1" s="23" t="s">
        <v>30</v>
      </c>
      <c r="C1" s="23" t="s">
        <v>31</v>
      </c>
      <c r="D1" s="6" t="s">
        <v>33</v>
      </c>
      <c r="E1" s="6" t="s">
        <v>34</v>
      </c>
      <c r="F1" s="6" t="s">
        <v>33</v>
      </c>
      <c r="G1" s="6" t="s">
        <v>34</v>
      </c>
      <c r="H1" s="6" t="s">
        <v>33</v>
      </c>
      <c r="I1" s="6" t="s">
        <v>34</v>
      </c>
      <c r="J1" s="7"/>
      <c r="K1" s="25" t="s">
        <v>36</v>
      </c>
      <c r="L1" s="27" t="s">
        <v>37</v>
      </c>
      <c r="M1" s="29" t="s">
        <v>38</v>
      </c>
    </row>
    <row r="2" spans="1:13" x14ac:dyDescent="0.25">
      <c r="A2" s="35"/>
      <c r="B2" s="35"/>
      <c r="C2" s="24"/>
      <c r="D2" s="31" t="s">
        <v>39</v>
      </c>
      <c r="E2" s="32"/>
      <c r="F2" s="31" t="s">
        <v>40</v>
      </c>
      <c r="G2" s="32"/>
      <c r="H2" s="33" t="s">
        <v>41</v>
      </c>
      <c r="I2" s="34"/>
      <c r="J2" s="7"/>
      <c r="K2" s="26"/>
      <c r="L2" s="28"/>
      <c r="M2" s="30"/>
    </row>
    <row r="3" spans="1:13" x14ac:dyDescent="0.25">
      <c r="A3" s="1" t="s">
        <v>1</v>
      </c>
      <c r="B3" s="3">
        <v>4</v>
      </c>
      <c r="C3" s="5" t="s">
        <v>32</v>
      </c>
      <c r="D3" s="10">
        <v>88.83</v>
      </c>
      <c r="E3" s="11">
        <v>355.32</v>
      </c>
      <c r="F3" s="10">
        <v>70.760000000000005</v>
      </c>
      <c r="G3" s="11">
        <v>283.04000000000002</v>
      </c>
      <c r="H3" s="12">
        <v>95.96</v>
      </c>
      <c r="I3" s="11">
        <v>383.84</v>
      </c>
      <c r="J3" s="7"/>
      <c r="K3" s="8">
        <f>MIN(E3,G3,I3)</f>
        <v>283.04000000000002</v>
      </c>
      <c r="L3" s="9">
        <f>MAX(E3,G3,I3)</f>
        <v>383.84</v>
      </c>
      <c r="M3" s="19">
        <f>L3-K3</f>
        <v>100.79999999999995</v>
      </c>
    </row>
    <row r="4" spans="1:13" x14ac:dyDescent="0.25">
      <c r="A4" s="1" t="s">
        <v>2</v>
      </c>
      <c r="B4" s="3">
        <v>100</v>
      </c>
      <c r="C4" s="5" t="s">
        <v>32</v>
      </c>
      <c r="D4" s="13">
        <v>1.19</v>
      </c>
      <c r="E4" s="14">
        <v>119</v>
      </c>
      <c r="F4" s="13">
        <v>0.61</v>
      </c>
      <c r="G4" s="14">
        <v>61</v>
      </c>
      <c r="H4" s="15">
        <v>1.1599999999999999</v>
      </c>
      <c r="I4" s="14">
        <v>116</v>
      </c>
      <c r="J4" s="7"/>
      <c r="K4" s="8">
        <f t="shared" ref="K4:K31" si="0">MIN(E4,G4,I4)</f>
        <v>61</v>
      </c>
      <c r="L4" s="9">
        <f t="shared" ref="L4:L31" si="1">MAX(E4,G4,I4)</f>
        <v>119</v>
      </c>
      <c r="M4" s="20">
        <f t="shared" ref="M4:M30" si="2">L4-K4</f>
        <v>58</v>
      </c>
    </row>
    <row r="5" spans="1:13" x14ac:dyDescent="0.25">
      <c r="A5" s="1" t="s">
        <v>3</v>
      </c>
      <c r="B5" s="3">
        <v>2</v>
      </c>
      <c r="C5" s="5" t="s">
        <v>32</v>
      </c>
      <c r="D5" s="13">
        <v>0.12</v>
      </c>
      <c r="E5" s="14">
        <v>12</v>
      </c>
      <c r="F5" s="13">
        <v>0.17</v>
      </c>
      <c r="G5" s="14">
        <v>17</v>
      </c>
      <c r="H5" s="15">
        <v>0.15</v>
      </c>
      <c r="I5" s="14">
        <v>15</v>
      </c>
      <c r="J5" s="7"/>
      <c r="K5" s="8">
        <f t="shared" si="0"/>
        <v>12</v>
      </c>
      <c r="L5" s="9">
        <f t="shared" si="1"/>
        <v>17</v>
      </c>
      <c r="M5" s="20">
        <f t="shared" si="2"/>
        <v>5</v>
      </c>
    </row>
    <row r="6" spans="1:13" x14ac:dyDescent="0.25">
      <c r="A6" s="1" t="s">
        <v>4</v>
      </c>
      <c r="B6" s="3">
        <v>5</v>
      </c>
      <c r="C6" s="5" t="s">
        <v>32</v>
      </c>
      <c r="D6" s="13">
        <v>14.19</v>
      </c>
      <c r="E6" s="14">
        <v>72.45</v>
      </c>
      <c r="F6" s="13">
        <v>17.809999999999999</v>
      </c>
      <c r="G6" s="14">
        <v>89.05</v>
      </c>
      <c r="H6" s="15">
        <v>16.04</v>
      </c>
      <c r="I6" s="14">
        <v>80.2</v>
      </c>
      <c r="J6" s="7"/>
      <c r="K6" s="8">
        <f t="shared" si="0"/>
        <v>72.45</v>
      </c>
      <c r="L6" s="9">
        <f t="shared" si="1"/>
        <v>89.05</v>
      </c>
      <c r="M6" s="20">
        <f t="shared" si="2"/>
        <v>16.599999999999994</v>
      </c>
    </row>
    <row r="7" spans="1:13" x14ac:dyDescent="0.25">
      <c r="A7" s="1" t="s">
        <v>5</v>
      </c>
      <c r="B7" s="3">
        <v>5</v>
      </c>
      <c r="C7" s="5" t="s">
        <v>32</v>
      </c>
      <c r="D7" s="13">
        <v>26.79</v>
      </c>
      <c r="E7" s="14">
        <v>133.94999999999999</v>
      </c>
      <c r="F7" s="13">
        <v>23.78</v>
      </c>
      <c r="G7" s="14">
        <v>118.9</v>
      </c>
      <c r="H7" s="15">
        <v>28.49</v>
      </c>
      <c r="I7" s="14">
        <v>142.44999999999999</v>
      </c>
      <c r="J7" s="7"/>
      <c r="K7" s="8">
        <f t="shared" si="0"/>
        <v>118.9</v>
      </c>
      <c r="L7" s="9">
        <f t="shared" si="1"/>
        <v>142.44999999999999</v>
      </c>
      <c r="M7" s="20">
        <f t="shared" si="2"/>
        <v>23.549999999999983</v>
      </c>
    </row>
    <row r="8" spans="1:13" x14ac:dyDescent="0.25">
      <c r="A8" s="1" t="s">
        <v>6</v>
      </c>
      <c r="B8" s="3">
        <v>6</v>
      </c>
      <c r="C8" s="5" t="s">
        <v>32</v>
      </c>
      <c r="D8" s="13">
        <v>21.95</v>
      </c>
      <c r="E8" s="14">
        <v>131.69999999999999</v>
      </c>
      <c r="F8" s="13">
        <v>18.39</v>
      </c>
      <c r="G8" s="14">
        <v>91.95</v>
      </c>
      <c r="H8" s="15">
        <v>22.6</v>
      </c>
      <c r="I8" s="14">
        <v>135.6</v>
      </c>
      <c r="J8" s="7"/>
      <c r="K8" s="8">
        <f t="shared" si="0"/>
        <v>91.95</v>
      </c>
      <c r="L8" s="9">
        <f t="shared" si="1"/>
        <v>135.6</v>
      </c>
      <c r="M8" s="20">
        <f t="shared" si="2"/>
        <v>43.649999999999991</v>
      </c>
    </row>
    <row r="9" spans="1:13" x14ac:dyDescent="0.25">
      <c r="A9" s="1" t="s">
        <v>7</v>
      </c>
      <c r="B9" s="3">
        <v>10</v>
      </c>
      <c r="C9" s="5" t="s">
        <v>32</v>
      </c>
      <c r="D9" s="13">
        <v>19.809999999999999</v>
      </c>
      <c r="E9" s="14">
        <v>198.1</v>
      </c>
      <c r="F9" s="13">
        <v>13.91</v>
      </c>
      <c r="G9" s="14">
        <v>139.1</v>
      </c>
      <c r="H9" s="15">
        <v>18.7</v>
      </c>
      <c r="I9" s="14">
        <v>187</v>
      </c>
      <c r="J9" s="7"/>
      <c r="K9" s="8">
        <f t="shared" si="0"/>
        <v>139.1</v>
      </c>
      <c r="L9" s="9">
        <f t="shared" si="1"/>
        <v>198.1</v>
      </c>
      <c r="M9" s="20">
        <f t="shared" si="2"/>
        <v>59</v>
      </c>
    </row>
    <row r="10" spans="1:13" x14ac:dyDescent="0.25">
      <c r="A10" s="1" t="s">
        <v>8</v>
      </c>
      <c r="B10" s="3">
        <v>10</v>
      </c>
      <c r="C10" s="5" t="s">
        <v>32</v>
      </c>
      <c r="D10" s="13">
        <v>0.12</v>
      </c>
      <c r="E10" s="14">
        <v>120</v>
      </c>
      <c r="F10" s="13">
        <v>0.13</v>
      </c>
      <c r="G10" s="14">
        <v>130</v>
      </c>
      <c r="H10" s="15">
        <v>0.15</v>
      </c>
      <c r="I10" s="14">
        <v>150</v>
      </c>
      <c r="J10" s="7"/>
      <c r="K10" s="8">
        <f t="shared" si="0"/>
        <v>120</v>
      </c>
      <c r="L10" s="9">
        <f t="shared" si="1"/>
        <v>150</v>
      </c>
      <c r="M10" s="20">
        <f t="shared" si="2"/>
        <v>30</v>
      </c>
    </row>
    <row r="11" spans="1:13" x14ac:dyDescent="0.25">
      <c r="A11" s="1" t="s">
        <v>9</v>
      </c>
      <c r="B11" s="3">
        <v>2</v>
      </c>
      <c r="C11" s="5" t="s">
        <v>32</v>
      </c>
      <c r="D11" s="13">
        <v>0.12</v>
      </c>
      <c r="E11" s="14">
        <v>24</v>
      </c>
      <c r="F11" s="13">
        <v>0.13</v>
      </c>
      <c r="G11" s="14">
        <v>26</v>
      </c>
      <c r="H11" s="15">
        <v>0.16</v>
      </c>
      <c r="I11" s="14">
        <v>32</v>
      </c>
      <c r="J11" s="7"/>
      <c r="K11" s="8">
        <f t="shared" si="0"/>
        <v>24</v>
      </c>
      <c r="L11" s="9">
        <f t="shared" si="1"/>
        <v>32</v>
      </c>
      <c r="M11" s="20">
        <f t="shared" si="2"/>
        <v>8</v>
      </c>
    </row>
    <row r="12" spans="1:13" x14ac:dyDescent="0.25">
      <c r="A12" s="1" t="s">
        <v>10</v>
      </c>
      <c r="B12" s="3">
        <v>20</v>
      </c>
      <c r="C12" s="5" t="s">
        <v>32</v>
      </c>
      <c r="D12" s="13">
        <v>12.56</v>
      </c>
      <c r="E12" s="14">
        <v>251.2</v>
      </c>
      <c r="F12" s="13">
        <v>12.94</v>
      </c>
      <c r="G12" s="14">
        <v>258.8</v>
      </c>
      <c r="H12" s="15">
        <v>22.62</v>
      </c>
      <c r="I12" s="14">
        <v>452.4</v>
      </c>
      <c r="J12" s="7"/>
      <c r="K12" s="8">
        <f t="shared" si="0"/>
        <v>251.2</v>
      </c>
      <c r="L12" s="9">
        <f t="shared" si="1"/>
        <v>452.4</v>
      </c>
      <c r="M12" s="20">
        <f t="shared" si="2"/>
        <v>201.2</v>
      </c>
    </row>
    <row r="13" spans="1:13" x14ac:dyDescent="0.25">
      <c r="A13" s="1" t="s">
        <v>11</v>
      </c>
      <c r="B13" s="3">
        <v>12</v>
      </c>
      <c r="C13" s="5" t="s">
        <v>32</v>
      </c>
      <c r="D13" s="13">
        <v>5.84</v>
      </c>
      <c r="E13" s="14">
        <v>70.08</v>
      </c>
      <c r="F13" s="13">
        <v>6.25</v>
      </c>
      <c r="G13" s="14">
        <v>75</v>
      </c>
      <c r="H13" s="15">
        <v>9.9600000000000009</v>
      </c>
      <c r="I13" s="14">
        <v>119.52</v>
      </c>
      <c r="J13" s="7"/>
      <c r="K13" s="8">
        <f t="shared" si="0"/>
        <v>70.08</v>
      </c>
      <c r="L13" s="9">
        <f t="shared" si="1"/>
        <v>119.52</v>
      </c>
      <c r="M13" s="20">
        <f t="shared" si="2"/>
        <v>49.44</v>
      </c>
    </row>
    <row r="14" spans="1:13" x14ac:dyDescent="0.25">
      <c r="A14" s="1" t="s">
        <v>12</v>
      </c>
      <c r="B14" s="3">
        <v>6</v>
      </c>
      <c r="C14" s="5" t="s">
        <v>32</v>
      </c>
      <c r="D14" s="13">
        <v>9.67</v>
      </c>
      <c r="E14" s="14">
        <v>58.02</v>
      </c>
      <c r="F14" s="13">
        <v>9.4499999999999993</v>
      </c>
      <c r="G14" s="14">
        <v>56.7</v>
      </c>
      <c r="H14" s="15"/>
      <c r="I14" s="14"/>
      <c r="J14" s="7"/>
      <c r="K14" s="8">
        <f t="shared" si="0"/>
        <v>56.7</v>
      </c>
      <c r="L14" s="9">
        <f t="shared" si="1"/>
        <v>58.02</v>
      </c>
      <c r="M14" s="20">
        <f t="shared" si="2"/>
        <v>1.3200000000000003</v>
      </c>
    </row>
    <row r="15" spans="1:13" ht="16.5" customHeight="1" x14ac:dyDescent="0.25">
      <c r="A15" s="1" t="s">
        <v>13</v>
      </c>
      <c r="B15" s="3">
        <v>6</v>
      </c>
      <c r="C15" s="5" t="s">
        <v>32</v>
      </c>
      <c r="D15" s="13">
        <v>16.93</v>
      </c>
      <c r="E15" s="14">
        <v>101.58</v>
      </c>
      <c r="F15" s="13">
        <v>5.9</v>
      </c>
      <c r="G15" s="14">
        <v>35.4</v>
      </c>
      <c r="H15" s="15"/>
      <c r="I15" s="14"/>
      <c r="J15" s="7"/>
      <c r="K15" s="8">
        <f t="shared" si="0"/>
        <v>35.4</v>
      </c>
      <c r="L15" s="9">
        <f t="shared" si="1"/>
        <v>101.58</v>
      </c>
      <c r="M15" s="20">
        <f t="shared" si="2"/>
        <v>66.180000000000007</v>
      </c>
    </row>
    <row r="16" spans="1:13" x14ac:dyDescent="0.25">
      <c r="A16" s="1" t="s">
        <v>14</v>
      </c>
      <c r="B16" s="3">
        <v>1</v>
      </c>
      <c r="C16" s="5" t="s">
        <v>32</v>
      </c>
      <c r="D16" s="13">
        <v>885.61</v>
      </c>
      <c r="E16" s="14">
        <v>885.61</v>
      </c>
      <c r="F16" s="13">
        <v>152.03</v>
      </c>
      <c r="G16" s="14">
        <v>152.03</v>
      </c>
      <c r="H16" s="15">
        <v>748.34</v>
      </c>
      <c r="I16" s="15">
        <v>748.34</v>
      </c>
      <c r="J16" s="7"/>
      <c r="K16" s="8">
        <f t="shared" si="0"/>
        <v>152.03</v>
      </c>
      <c r="L16" s="9">
        <f t="shared" si="1"/>
        <v>885.61</v>
      </c>
      <c r="M16" s="20">
        <f t="shared" si="2"/>
        <v>733.58</v>
      </c>
    </row>
    <row r="17" spans="1:13" x14ac:dyDescent="0.25">
      <c r="A17" s="1" t="s">
        <v>15</v>
      </c>
      <c r="B17" s="3">
        <v>6</v>
      </c>
      <c r="C17" s="5" t="s">
        <v>32</v>
      </c>
      <c r="D17" s="13"/>
      <c r="E17" s="14"/>
      <c r="F17" s="13"/>
      <c r="G17" s="14"/>
      <c r="H17" s="15"/>
      <c r="I17" s="14"/>
      <c r="J17" s="7"/>
      <c r="K17" s="8">
        <f t="shared" si="0"/>
        <v>0</v>
      </c>
      <c r="L17" s="9">
        <f t="shared" si="1"/>
        <v>0</v>
      </c>
      <c r="M17" s="21">
        <f t="shared" si="2"/>
        <v>0</v>
      </c>
    </row>
    <row r="18" spans="1:13" x14ac:dyDescent="0.25">
      <c r="A18" s="2" t="s">
        <v>16</v>
      </c>
      <c r="B18" s="4">
        <v>40</v>
      </c>
      <c r="C18" s="5" t="s">
        <v>32</v>
      </c>
      <c r="D18" s="13">
        <v>3.22</v>
      </c>
      <c r="E18" s="14" t="s">
        <v>35</v>
      </c>
      <c r="F18" s="13">
        <v>3.71</v>
      </c>
      <c r="G18" s="14">
        <v>148.4</v>
      </c>
      <c r="H18" s="15"/>
      <c r="I18" s="14"/>
      <c r="J18" s="7"/>
      <c r="K18" s="8">
        <f t="shared" si="0"/>
        <v>148.4</v>
      </c>
      <c r="L18" s="9">
        <f t="shared" si="1"/>
        <v>148.4</v>
      </c>
      <c r="M18" s="21">
        <f t="shared" si="2"/>
        <v>0</v>
      </c>
    </row>
    <row r="19" spans="1:13" x14ac:dyDescent="0.25">
      <c r="A19" s="2" t="s">
        <v>17</v>
      </c>
      <c r="B19" s="4">
        <v>10</v>
      </c>
      <c r="C19" s="5" t="s">
        <v>32</v>
      </c>
      <c r="D19" s="13">
        <v>0.25</v>
      </c>
      <c r="E19" s="14">
        <v>2.5</v>
      </c>
      <c r="F19" s="13">
        <v>0.3</v>
      </c>
      <c r="G19" s="14">
        <v>3</v>
      </c>
      <c r="H19" s="15">
        <v>4.0199999999999996</v>
      </c>
      <c r="I19" s="14">
        <v>40.200000000000003</v>
      </c>
      <c r="J19" s="7"/>
      <c r="K19" s="8">
        <f t="shared" si="0"/>
        <v>2.5</v>
      </c>
      <c r="L19" s="9">
        <f t="shared" si="1"/>
        <v>40.200000000000003</v>
      </c>
      <c r="M19" s="21">
        <f t="shared" si="2"/>
        <v>37.700000000000003</v>
      </c>
    </row>
    <row r="20" spans="1:13" x14ac:dyDescent="0.25">
      <c r="A20" s="1" t="s">
        <v>18</v>
      </c>
      <c r="B20" s="3">
        <v>30</v>
      </c>
      <c r="C20" s="5" t="s">
        <v>32</v>
      </c>
      <c r="D20" s="13">
        <v>5.6</v>
      </c>
      <c r="E20" s="14">
        <v>168</v>
      </c>
      <c r="F20" s="13">
        <v>6.44</v>
      </c>
      <c r="G20" s="14">
        <v>193.2</v>
      </c>
      <c r="H20" s="15">
        <v>6.55</v>
      </c>
      <c r="I20" s="14">
        <v>196.5</v>
      </c>
      <c r="J20" s="7"/>
      <c r="K20" s="8">
        <f t="shared" si="0"/>
        <v>168</v>
      </c>
      <c r="L20" s="9">
        <f t="shared" si="1"/>
        <v>196.5</v>
      </c>
      <c r="M20" s="21">
        <f t="shared" si="2"/>
        <v>28.5</v>
      </c>
    </row>
    <row r="21" spans="1:13" x14ac:dyDescent="0.25">
      <c r="A21" s="1" t="s">
        <v>19</v>
      </c>
      <c r="B21" s="3">
        <v>10</v>
      </c>
      <c r="C21" s="5" t="s">
        <v>32</v>
      </c>
      <c r="D21" s="13">
        <v>3.1</v>
      </c>
      <c r="E21" s="14">
        <v>31</v>
      </c>
      <c r="F21" s="13">
        <v>3.56</v>
      </c>
      <c r="G21" s="14">
        <v>35.6</v>
      </c>
      <c r="H21" s="15">
        <v>3.92</v>
      </c>
      <c r="I21" s="14">
        <v>39.200000000000003</v>
      </c>
      <c r="J21" s="7"/>
      <c r="K21" s="8">
        <f t="shared" si="0"/>
        <v>31</v>
      </c>
      <c r="L21" s="9">
        <f t="shared" si="1"/>
        <v>39.200000000000003</v>
      </c>
      <c r="M21" s="21">
        <f t="shared" si="2"/>
        <v>8.2000000000000028</v>
      </c>
    </row>
    <row r="22" spans="1:13" x14ac:dyDescent="0.25">
      <c r="A22" s="1" t="s">
        <v>20</v>
      </c>
      <c r="B22" s="3">
        <v>6</v>
      </c>
      <c r="C22" s="5" t="s">
        <v>32</v>
      </c>
      <c r="D22" s="13">
        <v>2.99</v>
      </c>
      <c r="E22" s="14">
        <v>17.940000000000001</v>
      </c>
      <c r="F22" s="13">
        <v>4.84</v>
      </c>
      <c r="G22" s="14">
        <v>29.04</v>
      </c>
      <c r="H22" s="15">
        <v>8.8000000000000007</v>
      </c>
      <c r="I22" s="14">
        <v>52.8</v>
      </c>
      <c r="J22" s="7"/>
      <c r="K22" s="8">
        <f t="shared" si="0"/>
        <v>17.940000000000001</v>
      </c>
      <c r="L22" s="9">
        <f t="shared" si="1"/>
        <v>52.8</v>
      </c>
      <c r="M22" s="21">
        <f t="shared" si="2"/>
        <v>34.86</v>
      </c>
    </row>
    <row r="23" spans="1:13" x14ac:dyDescent="0.25">
      <c r="A23" s="1" t="s">
        <v>21</v>
      </c>
      <c r="B23" s="3">
        <v>20</v>
      </c>
      <c r="C23" s="5" t="s">
        <v>32</v>
      </c>
      <c r="D23" s="13">
        <v>0.92</v>
      </c>
      <c r="E23" s="14">
        <v>18.399999999999999</v>
      </c>
      <c r="F23" s="13">
        <v>1.05</v>
      </c>
      <c r="G23" s="14">
        <v>21</v>
      </c>
      <c r="H23" s="15">
        <v>6.77</v>
      </c>
      <c r="I23" s="14">
        <v>203</v>
      </c>
      <c r="J23" s="7"/>
      <c r="K23" s="8">
        <f t="shared" si="0"/>
        <v>18.399999999999999</v>
      </c>
      <c r="L23" s="9">
        <f t="shared" si="1"/>
        <v>203</v>
      </c>
      <c r="M23" s="21">
        <f t="shared" si="2"/>
        <v>184.6</v>
      </c>
    </row>
    <row r="24" spans="1:13" x14ac:dyDescent="0.25">
      <c r="A24" s="1" t="s">
        <v>22</v>
      </c>
      <c r="B24" s="3">
        <v>20</v>
      </c>
      <c r="C24" s="5" t="s">
        <v>32</v>
      </c>
      <c r="D24" s="13">
        <v>0.92</v>
      </c>
      <c r="E24" s="14">
        <v>18.399999999999999</v>
      </c>
      <c r="F24" s="13">
        <v>1.55</v>
      </c>
      <c r="G24" s="14">
        <v>31</v>
      </c>
      <c r="H24" s="15"/>
      <c r="I24" s="14"/>
      <c r="J24" s="7"/>
      <c r="K24" s="8">
        <f t="shared" si="0"/>
        <v>18.399999999999999</v>
      </c>
      <c r="L24" s="9">
        <f t="shared" si="1"/>
        <v>31</v>
      </c>
      <c r="M24" s="21">
        <f t="shared" si="2"/>
        <v>12.600000000000001</v>
      </c>
    </row>
    <row r="25" spans="1:13" x14ac:dyDescent="0.25">
      <c r="A25" s="1" t="s">
        <v>23</v>
      </c>
      <c r="B25" s="3">
        <v>30</v>
      </c>
      <c r="C25" s="5" t="s">
        <v>32</v>
      </c>
      <c r="D25" s="13">
        <v>8.3699999999999992</v>
      </c>
      <c r="E25" s="14">
        <v>251.1</v>
      </c>
      <c r="F25" s="13">
        <v>9.6300000000000008</v>
      </c>
      <c r="G25" s="14">
        <v>288.89999999999998</v>
      </c>
      <c r="H25" s="15"/>
      <c r="I25" s="14"/>
      <c r="J25" s="7"/>
      <c r="K25" s="8">
        <f t="shared" si="0"/>
        <v>251.1</v>
      </c>
      <c r="L25" s="9">
        <f t="shared" si="1"/>
        <v>288.89999999999998</v>
      </c>
      <c r="M25" s="21">
        <f t="shared" si="2"/>
        <v>37.799999999999983</v>
      </c>
    </row>
    <row r="26" spans="1:13" x14ac:dyDescent="0.25">
      <c r="A26" s="1" t="s">
        <v>24</v>
      </c>
      <c r="B26" s="3">
        <v>200</v>
      </c>
      <c r="C26" s="5" t="s">
        <v>32</v>
      </c>
      <c r="D26" s="13">
        <v>0.03</v>
      </c>
      <c r="E26" s="14">
        <v>6</v>
      </c>
      <c r="F26" s="13">
        <v>0.15</v>
      </c>
      <c r="G26" s="14">
        <v>30</v>
      </c>
      <c r="H26" s="15">
        <v>0.17</v>
      </c>
      <c r="I26" s="14">
        <v>34</v>
      </c>
      <c r="J26" s="7"/>
      <c r="K26" s="8">
        <f t="shared" si="0"/>
        <v>6</v>
      </c>
      <c r="L26" s="9">
        <f t="shared" si="1"/>
        <v>34</v>
      </c>
      <c r="M26" s="21">
        <f t="shared" si="2"/>
        <v>28</v>
      </c>
    </row>
    <row r="27" spans="1:13" x14ac:dyDescent="0.25">
      <c r="A27" s="1" t="s">
        <v>25</v>
      </c>
      <c r="B27" s="3">
        <v>200</v>
      </c>
      <c r="C27" s="5" t="s">
        <v>32</v>
      </c>
      <c r="D27" s="13">
        <v>0.1</v>
      </c>
      <c r="E27" s="14">
        <v>20</v>
      </c>
      <c r="F27" s="13">
        <v>0.25</v>
      </c>
      <c r="G27" s="14">
        <v>50</v>
      </c>
      <c r="H27" s="15">
        <v>0.17</v>
      </c>
      <c r="I27" s="14">
        <v>34</v>
      </c>
      <c r="J27" s="7"/>
      <c r="K27" s="8">
        <f t="shared" si="0"/>
        <v>20</v>
      </c>
      <c r="L27" s="9">
        <f t="shared" si="1"/>
        <v>50</v>
      </c>
      <c r="M27" s="21">
        <f t="shared" si="2"/>
        <v>30</v>
      </c>
    </row>
    <row r="28" spans="1:13" x14ac:dyDescent="0.25">
      <c r="A28" s="1" t="s">
        <v>26</v>
      </c>
      <c r="B28" s="3">
        <v>50</v>
      </c>
      <c r="C28" s="5" t="s">
        <v>32</v>
      </c>
      <c r="D28" s="13">
        <v>0.04</v>
      </c>
      <c r="E28" s="14">
        <v>2</v>
      </c>
      <c r="F28" s="13">
        <v>0.16</v>
      </c>
      <c r="G28" s="14">
        <v>8</v>
      </c>
      <c r="H28" s="15">
        <v>0.12</v>
      </c>
      <c r="I28" s="14">
        <v>6</v>
      </c>
      <c r="J28" s="7"/>
      <c r="K28" s="8">
        <f t="shared" si="0"/>
        <v>2</v>
      </c>
      <c r="L28" s="9">
        <f t="shared" si="1"/>
        <v>8</v>
      </c>
      <c r="M28" s="21">
        <f t="shared" si="2"/>
        <v>6</v>
      </c>
    </row>
    <row r="29" spans="1:13" x14ac:dyDescent="0.25">
      <c r="A29" s="1" t="s">
        <v>27</v>
      </c>
      <c r="B29" s="3">
        <v>1000</v>
      </c>
      <c r="C29" s="5" t="s">
        <v>32</v>
      </c>
      <c r="D29" s="13">
        <v>0.22</v>
      </c>
      <c r="E29" s="14">
        <v>220</v>
      </c>
      <c r="F29" s="13">
        <v>0.1</v>
      </c>
      <c r="G29" s="14">
        <v>100</v>
      </c>
      <c r="H29" s="15">
        <v>0.16</v>
      </c>
      <c r="I29" s="14">
        <v>160</v>
      </c>
      <c r="J29" s="7"/>
      <c r="K29" s="8">
        <f t="shared" si="0"/>
        <v>100</v>
      </c>
      <c r="L29" s="9">
        <f t="shared" si="1"/>
        <v>220</v>
      </c>
      <c r="M29" s="21">
        <f t="shared" si="2"/>
        <v>120</v>
      </c>
    </row>
    <row r="30" spans="1:13" x14ac:dyDescent="0.25">
      <c r="A30" s="1" t="s">
        <v>28</v>
      </c>
      <c r="B30" s="3">
        <v>4</v>
      </c>
      <c r="C30" s="5" t="s">
        <v>32</v>
      </c>
      <c r="D30" s="13">
        <v>15.39</v>
      </c>
      <c r="E30" s="14">
        <v>61.56</v>
      </c>
      <c r="F30" s="13">
        <v>17.93</v>
      </c>
      <c r="G30" s="14">
        <v>71.72</v>
      </c>
      <c r="H30" s="15">
        <v>16.47</v>
      </c>
      <c r="I30" s="14">
        <v>65.88</v>
      </c>
      <c r="J30" s="7"/>
      <c r="K30" s="8">
        <f t="shared" si="0"/>
        <v>61.56</v>
      </c>
      <c r="L30" s="9">
        <f t="shared" si="1"/>
        <v>71.72</v>
      </c>
      <c r="M30" s="21">
        <f t="shared" si="2"/>
        <v>10.159999999999997</v>
      </c>
    </row>
    <row r="31" spans="1:13" x14ac:dyDescent="0.25">
      <c r="A31" s="2" t="s">
        <v>29</v>
      </c>
      <c r="B31" s="4">
        <v>1</v>
      </c>
      <c r="C31" s="5" t="s">
        <v>32</v>
      </c>
      <c r="D31" s="16"/>
      <c r="E31" s="17"/>
      <c r="F31" s="16">
        <v>64.31</v>
      </c>
      <c r="G31" s="17">
        <v>64.31</v>
      </c>
      <c r="H31" s="18"/>
      <c r="I31" s="17"/>
      <c r="J31" s="7"/>
      <c r="K31" s="8">
        <f t="shared" si="0"/>
        <v>64.31</v>
      </c>
      <c r="L31" s="9">
        <f t="shared" si="1"/>
        <v>64.31</v>
      </c>
      <c r="M31" s="22">
        <f>L31-K31</f>
        <v>0</v>
      </c>
    </row>
  </sheetData>
  <mergeCells count="9">
    <mergeCell ref="A1:A2"/>
    <mergeCell ref="B1:B2"/>
    <mergeCell ref="C1:C2"/>
    <mergeCell ref="K1:K2"/>
    <mergeCell ref="L1:L2"/>
    <mergeCell ref="M1:M2"/>
    <mergeCell ref="D2:E2"/>
    <mergeCell ref="F2:G2"/>
    <mergeCell ref="H2:I2"/>
  </mergeCells>
  <conditionalFormatting sqref="D3:I31">
    <cfRule type="expression" dxfId="3" priority="1">
      <formula>AND(D3&lt;&gt;"",OR(D3=$L3,D3*$B3=$L3))</formula>
    </cfRule>
    <cfRule type="expression" dxfId="2" priority="2">
      <formula>AND(D3&lt;&gt;"",OR(D3=$K3,D3*$B3=$K3))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2016-06-24T07:56:32Z</dcterms:modified>
</cp:coreProperties>
</file>