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040" windowHeight="739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G6" i="2"/>
  <c r="D6" i="2"/>
  <c r="E6" i="2"/>
  <c r="F6" i="2"/>
  <c r="D7" i="2"/>
  <c r="E7" i="2"/>
  <c r="F7" i="2"/>
  <c r="C7" i="2"/>
  <c r="C6" i="2"/>
</calcChain>
</file>

<file path=xl/sharedStrings.xml><?xml version="1.0" encoding="utf-8"?>
<sst xmlns="http://schemas.openxmlformats.org/spreadsheetml/2006/main" count="120" uniqueCount="46">
  <si>
    <t>Date</t>
  </si>
  <si>
    <t>Nom</t>
  </si>
  <si>
    <t>Etat</t>
  </si>
  <si>
    <t>Quantité</t>
  </si>
  <si>
    <t>Prix unitaire</t>
  </si>
  <si>
    <t>Total</t>
  </si>
  <si>
    <t>Mitron</t>
  </si>
  <si>
    <t>California</t>
  </si>
  <si>
    <t>0.25</t>
  </si>
  <si>
    <t>Smith</t>
  </si>
  <si>
    <t>Garcia</t>
  </si>
  <si>
    <t>Massachussets</t>
  </si>
  <si>
    <t>25.3</t>
  </si>
  <si>
    <t>7134.6</t>
  </si>
  <si>
    <t>Yokuchi</t>
  </si>
  <si>
    <t>Texas</t>
  </si>
  <si>
    <t>0.55</t>
  </si>
  <si>
    <t>160.6</t>
  </si>
  <si>
    <t>184.8</t>
  </si>
  <si>
    <t>167.2</t>
  </si>
  <si>
    <t>Charlton</t>
  </si>
  <si>
    <t>7.5</t>
  </si>
  <si>
    <t>2482.5</t>
  </si>
  <si>
    <t>96.25</t>
  </si>
  <si>
    <t>Yang</t>
  </si>
  <si>
    <t>Nevada</t>
  </si>
  <si>
    <t>12.45</t>
  </si>
  <si>
    <t>3548.25</t>
  </si>
  <si>
    <t>189.2</t>
  </si>
  <si>
    <t>13.25</t>
  </si>
  <si>
    <t>70.75</t>
  </si>
  <si>
    <t>172.15</t>
  </si>
  <si>
    <t>Julian</t>
  </si>
  <si>
    <t>218.35</t>
  </si>
  <si>
    <t>6075.6</t>
  </si>
  <si>
    <t>4579.3</t>
  </si>
  <si>
    <t>Brown</t>
  </si>
  <si>
    <t>Boulard</t>
  </si>
  <si>
    <t>157.3</t>
  </si>
  <si>
    <t>139.7</t>
  </si>
  <si>
    <t>4680.5</t>
  </si>
  <si>
    <t>STATUT</t>
  </si>
  <si>
    <t>OK</t>
  </si>
  <si>
    <t>KO</t>
  </si>
  <si>
    <t xml:space="preserve">total </t>
  </si>
  <si>
    <t>(en cumulé)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</si>
</sst>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&quot;du &quot;dd/mm/yyyy"/>
    <numFmt numFmtId="166" formatCode="&quot;au &quot;dd/mm/yyyy"/>
    <numFmt numFmtId="167" formatCode="&quot;Statut &quot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Fill="1" applyBorder="1" applyAlignment="1">
      <alignment horizontal="left"/>
    </xf>
    <xf numFmtId="165" fontId="0" fillId="0" borderId="0" xfId="0" applyNumberFormat="1" applyAlignment="1">
      <alignment horizontal="center"/>
    </xf>
    <xf numFmtId="166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A2" sqref="A2"/>
    </sheetView>
  </sheetViews>
  <sheetFormatPr baseColWidth="10" defaultRowHeight="15" x14ac:dyDescent="0.25"/>
  <cols>
    <col min="1" max="2" width="11.42578125" style="1"/>
    <col min="3" max="3" width="15" style="1" customWidth="1"/>
    <col min="4" max="8" width="11.42578125" style="1"/>
    <col min="9" max="9" width="17.42578125" style="1" customWidth="1"/>
    <col min="10" max="10" width="17.85546875" style="1" customWidth="1"/>
    <col min="11" max="11" width="18.42578125" style="1" customWidth="1"/>
    <col min="12" max="12" width="19.140625" style="1" customWidth="1"/>
    <col min="13" max="16384" width="11.42578125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41</v>
      </c>
    </row>
    <row r="2" spans="1:7" x14ac:dyDescent="0.25">
      <c r="A2" s="2">
        <v>39203</v>
      </c>
      <c r="B2" s="1" t="s">
        <v>6</v>
      </c>
      <c r="C2" s="1" t="s">
        <v>7</v>
      </c>
      <c r="D2" s="1">
        <v>64</v>
      </c>
      <c r="E2" s="1" t="s">
        <v>8</v>
      </c>
      <c r="F2" s="1">
        <v>16</v>
      </c>
      <c r="G2" s="1" t="s">
        <v>42</v>
      </c>
    </row>
    <row r="3" spans="1:7" x14ac:dyDescent="0.25">
      <c r="A3" s="2">
        <v>39205</v>
      </c>
      <c r="B3" s="1" t="s">
        <v>9</v>
      </c>
      <c r="C3" s="1" t="s">
        <v>7</v>
      </c>
      <c r="D3" s="1">
        <v>152</v>
      </c>
      <c r="E3" s="1" t="s">
        <v>8</v>
      </c>
      <c r="F3" s="1">
        <v>38</v>
      </c>
      <c r="G3" s="1" t="s">
        <v>43</v>
      </c>
    </row>
    <row r="4" spans="1:7" x14ac:dyDescent="0.25">
      <c r="A4" s="2">
        <v>39207</v>
      </c>
      <c r="B4" s="1" t="s">
        <v>10</v>
      </c>
      <c r="C4" s="1" t="s">
        <v>11</v>
      </c>
      <c r="D4" s="1">
        <v>282</v>
      </c>
      <c r="E4" s="1" t="s">
        <v>12</v>
      </c>
      <c r="F4" s="1" t="s">
        <v>13</v>
      </c>
      <c r="G4" s="1" t="s">
        <v>42</v>
      </c>
    </row>
    <row r="5" spans="1:7" x14ac:dyDescent="0.25">
      <c r="A5" s="2">
        <v>39209</v>
      </c>
      <c r="B5" s="1" t="s">
        <v>14</v>
      </c>
      <c r="C5" s="1" t="s">
        <v>15</v>
      </c>
      <c r="D5" s="1">
        <v>292</v>
      </c>
      <c r="E5" s="1" t="s">
        <v>16</v>
      </c>
      <c r="F5" s="1" t="s">
        <v>17</v>
      </c>
      <c r="G5" s="1" t="s">
        <v>42</v>
      </c>
    </row>
    <row r="6" spans="1:7" x14ac:dyDescent="0.25">
      <c r="A6" s="2">
        <v>39211</v>
      </c>
      <c r="B6" s="1" t="s">
        <v>10</v>
      </c>
      <c r="C6" s="1" t="s">
        <v>11</v>
      </c>
      <c r="D6" s="1">
        <v>336</v>
      </c>
      <c r="E6" s="1" t="s">
        <v>16</v>
      </c>
      <c r="F6" s="1" t="s">
        <v>18</v>
      </c>
      <c r="G6" s="1" t="s">
        <v>43</v>
      </c>
    </row>
    <row r="7" spans="1:7" x14ac:dyDescent="0.25">
      <c r="A7" s="2">
        <v>39213</v>
      </c>
      <c r="B7" s="1" t="s">
        <v>10</v>
      </c>
      <c r="C7" s="1" t="s">
        <v>11</v>
      </c>
      <c r="D7" s="1">
        <v>304</v>
      </c>
      <c r="E7" s="1" t="s">
        <v>16</v>
      </c>
      <c r="F7" s="1" t="s">
        <v>19</v>
      </c>
      <c r="G7" s="1" t="s">
        <v>42</v>
      </c>
    </row>
    <row r="8" spans="1:7" x14ac:dyDescent="0.25">
      <c r="A8" s="2">
        <v>39215</v>
      </c>
      <c r="B8" s="1" t="s">
        <v>20</v>
      </c>
      <c r="C8" s="1" t="s">
        <v>15</v>
      </c>
      <c r="D8" s="1">
        <v>331</v>
      </c>
      <c r="E8" s="1" t="s">
        <v>21</v>
      </c>
      <c r="F8" s="1" t="s">
        <v>22</v>
      </c>
      <c r="G8" s="1" t="s">
        <v>43</v>
      </c>
    </row>
    <row r="9" spans="1:7" x14ac:dyDescent="0.25">
      <c r="A9" s="2">
        <v>39217</v>
      </c>
      <c r="B9" s="1" t="s">
        <v>14</v>
      </c>
      <c r="C9" s="1" t="s">
        <v>15</v>
      </c>
      <c r="D9" s="1">
        <v>385</v>
      </c>
      <c r="E9" s="1" t="s">
        <v>8</v>
      </c>
      <c r="F9" s="1" t="s">
        <v>23</v>
      </c>
      <c r="G9" s="1" t="s">
        <v>42</v>
      </c>
    </row>
    <row r="10" spans="1:7" x14ac:dyDescent="0.25">
      <c r="A10" s="2">
        <v>39219</v>
      </c>
      <c r="B10" s="1" t="s">
        <v>24</v>
      </c>
      <c r="C10" s="1" t="s">
        <v>25</v>
      </c>
      <c r="D10" s="1">
        <v>285</v>
      </c>
      <c r="E10" s="1" t="s">
        <v>26</v>
      </c>
      <c r="F10" s="1" t="s">
        <v>27</v>
      </c>
      <c r="G10" s="1" t="s">
        <v>42</v>
      </c>
    </row>
    <row r="11" spans="1:7" x14ac:dyDescent="0.25">
      <c r="A11" s="2">
        <v>39221</v>
      </c>
      <c r="B11" s="1" t="s">
        <v>24</v>
      </c>
      <c r="C11" s="1" t="s">
        <v>25</v>
      </c>
      <c r="D11" s="1">
        <v>164</v>
      </c>
      <c r="E11" s="1">
        <v>75</v>
      </c>
      <c r="F11" s="1">
        <v>12300</v>
      </c>
      <c r="G11" s="1" t="s">
        <v>42</v>
      </c>
    </row>
    <row r="12" spans="1:7" x14ac:dyDescent="0.25">
      <c r="A12" s="2">
        <v>39223</v>
      </c>
      <c r="B12" s="1" t="s">
        <v>20</v>
      </c>
      <c r="C12" s="1" t="s">
        <v>15</v>
      </c>
      <c r="D12" s="1">
        <v>344</v>
      </c>
      <c r="E12" s="1" t="s">
        <v>16</v>
      </c>
      <c r="F12" s="1" t="s">
        <v>28</v>
      </c>
      <c r="G12" s="1" t="s">
        <v>43</v>
      </c>
    </row>
    <row r="13" spans="1:7" x14ac:dyDescent="0.25">
      <c r="A13" s="2">
        <v>39225</v>
      </c>
      <c r="B13" s="1" t="s">
        <v>24</v>
      </c>
      <c r="C13" s="1" t="s">
        <v>25</v>
      </c>
      <c r="D13" s="1">
        <v>53</v>
      </c>
      <c r="E13" s="1" t="s">
        <v>8</v>
      </c>
      <c r="F13" s="1" t="s">
        <v>29</v>
      </c>
      <c r="G13" s="1" t="s">
        <v>43</v>
      </c>
    </row>
    <row r="14" spans="1:7" x14ac:dyDescent="0.25">
      <c r="A14" s="2">
        <v>39227</v>
      </c>
      <c r="B14" s="1" t="s">
        <v>9</v>
      </c>
      <c r="C14" s="1" t="s">
        <v>7</v>
      </c>
      <c r="D14" s="1">
        <v>283</v>
      </c>
      <c r="E14" s="1" t="s">
        <v>8</v>
      </c>
      <c r="F14" s="1" t="s">
        <v>30</v>
      </c>
      <c r="G14" s="1" t="s">
        <v>43</v>
      </c>
    </row>
    <row r="15" spans="1:7" x14ac:dyDescent="0.25">
      <c r="A15" s="2">
        <v>39229</v>
      </c>
      <c r="B15" s="1" t="s">
        <v>20</v>
      </c>
      <c r="C15" s="1" t="s">
        <v>15</v>
      </c>
      <c r="D15" s="1">
        <v>313</v>
      </c>
      <c r="E15" s="1" t="s">
        <v>16</v>
      </c>
      <c r="F15" s="1" t="s">
        <v>31</v>
      </c>
      <c r="G15" s="1" t="s">
        <v>42</v>
      </c>
    </row>
    <row r="16" spans="1:7" x14ac:dyDescent="0.25">
      <c r="A16" s="2">
        <v>39231</v>
      </c>
      <c r="B16" s="1" t="s">
        <v>32</v>
      </c>
      <c r="C16" s="1" t="s">
        <v>15</v>
      </c>
      <c r="D16" s="1">
        <v>397</v>
      </c>
      <c r="E16" s="1" t="s">
        <v>16</v>
      </c>
      <c r="F16" s="1" t="s">
        <v>33</v>
      </c>
      <c r="G16" s="1" t="s">
        <v>42</v>
      </c>
    </row>
    <row r="17" spans="1:7" x14ac:dyDescent="0.25">
      <c r="A17" s="2">
        <v>39233</v>
      </c>
      <c r="B17" s="1" t="s">
        <v>20</v>
      </c>
      <c r="C17" s="1" t="s">
        <v>15</v>
      </c>
      <c r="D17" s="1">
        <v>488</v>
      </c>
      <c r="E17" s="1" t="s">
        <v>26</v>
      </c>
      <c r="F17" s="1" t="s">
        <v>34</v>
      </c>
      <c r="G17" s="1" t="s">
        <v>43</v>
      </c>
    </row>
    <row r="18" spans="1:7" x14ac:dyDescent="0.25">
      <c r="A18" s="2">
        <v>39235</v>
      </c>
      <c r="B18" s="1" t="s">
        <v>20</v>
      </c>
      <c r="C18" s="1" t="s">
        <v>15</v>
      </c>
      <c r="D18" s="1">
        <v>181</v>
      </c>
      <c r="E18" s="1" t="s">
        <v>12</v>
      </c>
      <c r="F18" s="1" t="s">
        <v>35</v>
      </c>
      <c r="G18" s="1" t="s">
        <v>42</v>
      </c>
    </row>
    <row r="19" spans="1:7" x14ac:dyDescent="0.25">
      <c r="A19" s="2">
        <v>39237</v>
      </c>
      <c r="B19" s="1" t="s">
        <v>20</v>
      </c>
      <c r="C19" s="1" t="s">
        <v>15</v>
      </c>
      <c r="D19" s="1">
        <v>460</v>
      </c>
      <c r="E19" s="1" t="s">
        <v>26</v>
      </c>
      <c r="F19" s="1">
        <v>5727</v>
      </c>
      <c r="G19" s="1" t="s">
        <v>43</v>
      </c>
    </row>
    <row r="20" spans="1:7" x14ac:dyDescent="0.25">
      <c r="A20" s="2">
        <v>39239</v>
      </c>
      <c r="B20" s="1" t="s">
        <v>24</v>
      </c>
      <c r="C20" s="1" t="s">
        <v>25</v>
      </c>
      <c r="D20" s="1">
        <v>90</v>
      </c>
      <c r="E20" s="1">
        <v>75</v>
      </c>
      <c r="F20" s="1">
        <v>6750</v>
      </c>
      <c r="G20" s="1" t="s">
        <v>42</v>
      </c>
    </row>
    <row r="21" spans="1:7" x14ac:dyDescent="0.25">
      <c r="A21" s="2">
        <v>39241</v>
      </c>
      <c r="B21" s="1" t="s">
        <v>36</v>
      </c>
      <c r="C21" s="1" t="s">
        <v>7</v>
      </c>
      <c r="D21" s="1">
        <v>260</v>
      </c>
      <c r="E21" s="1">
        <v>54</v>
      </c>
      <c r="F21" s="1">
        <v>14040</v>
      </c>
      <c r="G21" s="1" t="s">
        <v>43</v>
      </c>
    </row>
    <row r="22" spans="1:7" x14ac:dyDescent="0.25">
      <c r="A22" s="2">
        <v>39243</v>
      </c>
      <c r="B22" s="1" t="s">
        <v>37</v>
      </c>
      <c r="C22" s="1" t="s">
        <v>11</v>
      </c>
      <c r="D22" s="1">
        <v>286</v>
      </c>
      <c r="E22" s="1" t="s">
        <v>16</v>
      </c>
      <c r="F22" s="1" t="s">
        <v>38</v>
      </c>
      <c r="G22" s="1" t="s">
        <v>42</v>
      </c>
    </row>
    <row r="23" spans="1:7" x14ac:dyDescent="0.25">
      <c r="A23" s="2">
        <v>39245</v>
      </c>
      <c r="B23" s="1" t="s">
        <v>6</v>
      </c>
      <c r="C23" s="1" t="s">
        <v>7</v>
      </c>
      <c r="D23" s="1">
        <v>254</v>
      </c>
      <c r="E23" s="1" t="s">
        <v>16</v>
      </c>
      <c r="F23" s="1" t="s">
        <v>39</v>
      </c>
      <c r="G23" s="1" t="s">
        <v>43</v>
      </c>
    </row>
    <row r="24" spans="1:7" x14ac:dyDescent="0.25">
      <c r="A24" s="2">
        <v>39247</v>
      </c>
      <c r="B24" s="1" t="s">
        <v>10</v>
      </c>
      <c r="C24" s="1" t="s">
        <v>11</v>
      </c>
      <c r="D24" s="1">
        <v>398</v>
      </c>
      <c r="E24" s="1">
        <v>54</v>
      </c>
      <c r="F24" s="1">
        <v>21492</v>
      </c>
      <c r="G24" s="1" t="s">
        <v>42</v>
      </c>
    </row>
    <row r="25" spans="1:7" x14ac:dyDescent="0.25">
      <c r="A25" s="2">
        <v>39249</v>
      </c>
      <c r="B25" s="1" t="s">
        <v>37</v>
      </c>
      <c r="C25" s="1" t="s">
        <v>11</v>
      </c>
      <c r="D25" s="1">
        <v>185</v>
      </c>
      <c r="E25" s="1" t="s">
        <v>12</v>
      </c>
      <c r="F25" s="1" t="s">
        <v>40</v>
      </c>
      <c r="G25" s="1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7"/>
  <sheetViews>
    <sheetView tabSelected="1" workbookViewId="0">
      <selection activeCell="C6" sqref="C6"/>
    </sheetView>
  </sheetViews>
  <sheetFormatPr baseColWidth="10" defaultRowHeight="15" x14ac:dyDescent="0.25"/>
  <cols>
    <col min="3" max="3" width="18.28515625" customWidth="1"/>
    <col min="4" max="4" width="14.42578125" customWidth="1"/>
    <col min="5" max="5" width="18.28515625" customWidth="1"/>
    <col min="6" max="6" width="16.85546875" customWidth="1"/>
  </cols>
  <sheetData>
    <row r="4" spans="2:8" x14ac:dyDescent="0.25">
      <c r="C4" s="5">
        <v>39203</v>
      </c>
      <c r="D4" s="5">
        <v>39214</v>
      </c>
      <c r="E4" s="5">
        <v>39228</v>
      </c>
      <c r="F4" s="5">
        <v>39240</v>
      </c>
    </row>
    <row r="5" spans="2:8" x14ac:dyDescent="0.25">
      <c r="B5" s="3"/>
      <c r="C5" s="6">
        <v>39213</v>
      </c>
      <c r="D5" s="6">
        <v>39227</v>
      </c>
      <c r="E5" s="6">
        <v>39239</v>
      </c>
      <c r="F5" s="6">
        <v>39249</v>
      </c>
      <c r="G5" s="3" t="s">
        <v>44</v>
      </c>
      <c r="H5" s="4" t="s">
        <v>45</v>
      </c>
    </row>
    <row r="6" spans="2:8" x14ac:dyDescent="0.25">
      <c r="B6" s="7" t="s">
        <v>42</v>
      </c>
      <c r="C6" s="3">
        <f>SUMPRODUCT((Feuil1!$A$2:$A$25&gt;=C$4)*(Feuil1!$A$2:$A$25&lt;=C$5)*(Feuil1!$G$2:$G$25=$B6))</f>
        <v>4</v>
      </c>
      <c r="D6" s="3">
        <f>SUMPRODUCT((Feuil1!$A$2:$A$25&gt;=D$4)*(Feuil1!$A$2:$A$25&lt;=D$5)*(Feuil1!$G$2:$G$25=$B6))</f>
        <v>3</v>
      </c>
      <c r="E6" s="3">
        <f>SUMPRODUCT((Feuil1!$A$2:$A$25&gt;=E$4)*(Feuil1!$A$2:$A$25&lt;=E$5)*(Feuil1!$G$2:$G$25=$B6))</f>
        <v>4</v>
      </c>
      <c r="F6" s="3">
        <f>SUMPRODUCT((Feuil1!$A$2:$A$25&gt;=F$4)*(Feuil1!$A$2:$A$25&lt;=F$5)*(Feuil1!$G$2:$G$25=$B6))</f>
        <v>3</v>
      </c>
      <c r="G6" s="3">
        <f>SUMPRODUCT(--(Feuil1!$G$2:$G$25=$B6))</f>
        <v>14</v>
      </c>
    </row>
    <row r="7" spans="2:8" x14ac:dyDescent="0.25">
      <c r="B7" s="7" t="s">
        <v>43</v>
      </c>
      <c r="C7" s="3">
        <f>SUMPRODUCT((Feuil1!$A$2:$A$25&gt;=C$4)*(Feuil1!$A$2:$A$25&lt;=C$5)*(Feuil1!$G$2:$G$25=$B7))</f>
        <v>2</v>
      </c>
      <c r="D7" s="3">
        <f>SUMPRODUCT((Feuil1!$A$2:$A$25&gt;=D$4)*(Feuil1!$A$2:$A$25&lt;=D$5)*(Feuil1!$G$2:$G$25=$B7))</f>
        <v>4</v>
      </c>
      <c r="E7" s="3">
        <f>SUMPRODUCT((Feuil1!$A$2:$A$25&gt;=E$4)*(Feuil1!$A$2:$A$25&lt;=E$5)*(Feuil1!$G$2:$G$25=$B7))</f>
        <v>2</v>
      </c>
      <c r="F7" s="3">
        <f>SUMPRODUCT((Feuil1!$A$2:$A$25&gt;=F$4)*(Feuil1!$A$2:$A$25&lt;=F$5)*(Feuil1!$G$2:$G$25=$B7))</f>
        <v>2</v>
      </c>
      <c r="G7" s="3">
        <f>SUMPRODUCT(--(Feuil1!$G$2:$G$25=$B7))</f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DELPIT</dc:creator>
  <cp:lastModifiedBy> </cp:lastModifiedBy>
  <dcterms:created xsi:type="dcterms:W3CDTF">2016-07-05T08:52:16Z</dcterms:created>
  <dcterms:modified xsi:type="dcterms:W3CDTF">2016-07-05T12:17:52Z</dcterms:modified>
</cp:coreProperties>
</file>