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5" yWindow="45" windowWidth="15870" windowHeight="5835"/>
  </bookViews>
  <sheets>
    <sheet name="MARTNEAU" sheetId="1" r:id="rId1"/>
  </sheets>
  <definedNames>
    <definedName name="_xlnm._FilterDatabase" localSheetId="0" hidden="1">MARTNEAU!$A$16:$J$22</definedName>
    <definedName name="_xlnm.Criteria" localSheetId="0">MARTNEAU!#REF!</definedName>
    <definedName name="date">#REF!</definedName>
    <definedName name="_xlnm.Print_Area" localSheetId="0">MARTNEAU!$A$1:$J$22</definedName>
  </definedNames>
  <calcPr calcId="145621"/>
</workbook>
</file>

<file path=xl/calcChain.xml><?xml version="1.0" encoding="utf-8"?>
<calcChain xmlns="http://schemas.openxmlformats.org/spreadsheetml/2006/main">
  <c r="E13" i="1" l="1"/>
  <c r="E8" i="1"/>
  <c r="E10" i="1"/>
  <c r="E11" i="1"/>
  <c r="E12" i="1"/>
  <c r="E7" i="1"/>
  <c r="B8" i="1" s="1"/>
  <c r="D8" i="1"/>
  <c r="D9" i="1"/>
  <c r="D10" i="1"/>
  <c r="D11" i="1"/>
  <c r="D12" i="1"/>
  <c r="D7" i="1"/>
  <c r="B9" i="1" l="1"/>
  <c r="E9" i="1" s="1"/>
  <c r="J22" i="1"/>
  <c r="A22" i="1"/>
  <c r="J21" i="1"/>
  <c r="A21" i="1"/>
  <c r="J20" i="1"/>
  <c r="A20" i="1"/>
  <c r="J19" i="1"/>
  <c r="A19" i="1"/>
  <c r="J18" i="1"/>
  <c r="A18" i="1"/>
  <c r="J17" i="1"/>
  <c r="A17" i="1"/>
  <c r="B10" i="1" l="1"/>
  <c r="B11" i="1" s="1"/>
  <c r="B12" i="1" s="1"/>
  <c r="F1" i="1"/>
</calcChain>
</file>

<file path=xl/sharedStrings.xml><?xml version="1.0" encoding="utf-8"?>
<sst xmlns="http://schemas.openxmlformats.org/spreadsheetml/2006/main" count="22" uniqueCount="16">
  <si>
    <t>Avance :</t>
  </si>
  <si>
    <t>SOLDE :</t>
  </si>
  <si>
    <t>Matricule :</t>
  </si>
  <si>
    <t>0111016212</t>
  </si>
  <si>
    <t xml:space="preserve">Société : </t>
  </si>
  <si>
    <t>Banque :</t>
  </si>
  <si>
    <t>Date</t>
  </si>
  <si>
    <t>Reste avance
précédente</t>
  </si>
  <si>
    <t>Avance Reçue</t>
  </si>
  <si>
    <t>Reste avance</t>
  </si>
  <si>
    <t>DETAIL DES NDF</t>
  </si>
  <si>
    <t>Année</t>
  </si>
  <si>
    <t>Date NDF</t>
  </si>
  <si>
    <t>Montant</t>
  </si>
  <si>
    <t>Remboursem+
note de frais</t>
  </si>
  <si>
    <t>Montant NDF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</si>
</sst>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#,##0.00\ &quot;€&quot;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b/>
      <u/>
      <sz val="10"/>
      <color rgb="FF0070C0"/>
      <name val="Tahoma"/>
      <family val="2"/>
    </font>
    <font>
      <i/>
      <sz val="10"/>
      <color theme="1"/>
      <name val="Tahoma"/>
      <family val="2"/>
    </font>
    <font>
      <b/>
      <i/>
      <u/>
      <sz val="10"/>
      <color theme="1"/>
      <name val="Tahoma"/>
      <family val="2"/>
    </font>
    <font>
      <i/>
      <sz val="10"/>
      <color rgb="FFFF0000"/>
      <name val="Tahoma"/>
      <family val="2"/>
    </font>
    <font>
      <b/>
      <sz val="10"/>
      <name val="Tahoma"/>
      <family val="2"/>
    </font>
    <font>
      <b/>
      <sz val="10"/>
      <color rgb="FFFF0000"/>
      <name val="Tahoma"/>
      <family val="2"/>
    </font>
    <font>
      <sz val="10"/>
      <name val="Tahoma"/>
      <family val="2"/>
    </font>
    <font>
      <b/>
      <sz val="10"/>
      <color rgb="FF0070C0"/>
      <name val="Tahoma"/>
      <family val="2"/>
    </font>
    <font>
      <b/>
      <sz val="10"/>
      <color theme="1"/>
      <name val="Tahoma"/>
      <family val="2"/>
    </font>
    <font>
      <b/>
      <i/>
      <sz val="10"/>
      <color theme="1"/>
      <name val="Tahoma"/>
      <family val="2"/>
    </font>
    <font>
      <b/>
      <sz val="10"/>
      <color theme="9" tint="-0.249977111117893"/>
      <name val="Tahoma"/>
      <family val="2"/>
    </font>
    <font>
      <sz val="10"/>
      <color theme="9" tint="-0.249977111117893"/>
      <name val="Tahoma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4" fillId="0" borderId="0"/>
    <xf numFmtId="0" fontId="14" fillId="0" borderId="0"/>
  </cellStyleXfs>
  <cellXfs count="37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5" fontId="4" fillId="2" borderId="0" xfId="0" applyNumberFormat="1" applyFont="1" applyFill="1" applyAlignment="1">
      <alignment horizontal="center" vertical="center"/>
    </xf>
    <xf numFmtId="165" fontId="5" fillId="2" borderId="0" xfId="0" applyNumberFormat="1" applyFont="1" applyFill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49" fontId="1" fillId="2" borderId="0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4" fontId="6" fillId="2" borderId="1" xfId="0" applyNumberFormat="1" applyFont="1" applyFill="1" applyBorder="1" applyAlignment="1">
      <alignment horizontal="center" vertical="center" wrapText="1"/>
    </xf>
    <xf numFmtId="4" fontId="6" fillId="2" borderId="1" xfId="0" applyNumberFormat="1" applyFont="1" applyFill="1" applyBorder="1" applyAlignment="1">
      <alignment horizontal="center" vertical="center"/>
    </xf>
    <xf numFmtId="4" fontId="7" fillId="2" borderId="1" xfId="0" applyNumberFormat="1" applyFont="1" applyFill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/>
    </xf>
    <xf numFmtId="165" fontId="8" fillId="2" borderId="1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165" fontId="8" fillId="2" borderId="0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4" fontId="11" fillId="2" borderId="2" xfId="0" applyNumberFormat="1" applyFont="1" applyFill="1" applyBorder="1" applyAlignment="1">
      <alignment horizontal="center" vertical="center"/>
    </xf>
    <xf numFmtId="165" fontId="10" fillId="2" borderId="2" xfId="0" applyNumberFormat="1" applyFont="1" applyFill="1" applyBorder="1" applyAlignment="1">
      <alignment horizontal="center" vertical="center"/>
    </xf>
    <xf numFmtId="4" fontId="11" fillId="2" borderId="1" xfId="0" applyNumberFormat="1" applyFont="1" applyFill="1" applyBorder="1" applyAlignment="1">
      <alignment horizontal="center" vertical="center"/>
    </xf>
    <xf numFmtId="165" fontId="10" fillId="2" borderId="3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5" fontId="10" fillId="2" borderId="4" xfId="0" applyNumberFormat="1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vertical="center"/>
    </xf>
    <xf numFmtId="165" fontId="12" fillId="2" borderId="1" xfId="0" applyNumberFormat="1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1" fillId="2" borderId="3" xfId="0" applyNumberFormat="1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165" fontId="13" fillId="2" borderId="1" xfId="0" applyNumberFormat="1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left"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1"/>
  <sheetViews>
    <sheetView tabSelected="1" topLeftCell="A4" zoomScaleNormal="100" workbookViewId="0">
      <selection activeCell="E13" sqref="E13"/>
    </sheetView>
  </sheetViews>
  <sheetFormatPr baseColWidth="10" defaultColWidth="11.42578125" defaultRowHeight="25.5" customHeight="1" x14ac:dyDescent="0.25"/>
  <cols>
    <col min="1" max="1" width="11.42578125" style="1"/>
    <col min="2" max="2" width="18.28515625" style="32" bestFit="1" customWidth="1"/>
    <col min="3" max="3" width="14.28515625" style="2" bestFit="1" customWidth="1"/>
    <col min="4" max="4" width="15.140625" style="2" bestFit="1" customWidth="1"/>
    <col min="5" max="5" width="15.42578125" style="5" customWidth="1"/>
    <col min="6" max="6" width="14.28515625" style="2" bestFit="1" customWidth="1"/>
    <col min="7" max="7" width="13.42578125" style="5" bestFit="1" customWidth="1"/>
    <col min="8" max="8" width="15.140625" style="6" bestFit="1" customWidth="1"/>
    <col min="9" max="9" width="13.42578125" style="5" bestFit="1" customWidth="1"/>
    <col min="10" max="10" width="17.42578125" style="2" bestFit="1" customWidth="1"/>
    <col min="11" max="16384" width="11.42578125" style="1"/>
  </cols>
  <sheetData>
    <row r="1" spans="1:10" ht="25.5" customHeight="1" x14ac:dyDescent="0.3">
      <c r="A1" s="1" t="s">
        <v>0</v>
      </c>
      <c r="B1" s="33"/>
      <c r="C1" s="33"/>
      <c r="E1" s="3" t="s">
        <v>1</v>
      </c>
      <c r="F1" s="4">
        <f>+F13</f>
        <v>0</v>
      </c>
    </row>
    <row r="2" spans="1:10" ht="25.5" customHeight="1" x14ac:dyDescent="0.3">
      <c r="A2" s="1" t="s">
        <v>2</v>
      </c>
      <c r="B2" s="7" t="s">
        <v>3</v>
      </c>
    </row>
    <row r="3" spans="1:10" ht="25.5" customHeight="1" x14ac:dyDescent="0.25">
      <c r="A3" s="1" t="s">
        <v>4</v>
      </c>
      <c r="B3" s="7"/>
    </row>
    <row r="4" spans="1:10" ht="25.5" customHeight="1" x14ac:dyDescent="0.3">
      <c r="A4" s="1" t="s">
        <v>5</v>
      </c>
      <c r="B4" s="34"/>
      <c r="C4" s="34"/>
    </row>
    <row r="6" spans="1:10" x14ac:dyDescent="0.25">
      <c r="A6" s="8" t="s">
        <v>6</v>
      </c>
      <c r="B6" s="9" t="s">
        <v>7</v>
      </c>
      <c r="C6" s="10" t="s">
        <v>8</v>
      </c>
      <c r="D6" s="9" t="s">
        <v>15</v>
      </c>
      <c r="E6" s="11" t="s">
        <v>9</v>
      </c>
      <c r="F6" s="5"/>
      <c r="G6" s="6"/>
      <c r="H6" s="5"/>
      <c r="I6" s="2"/>
      <c r="J6" s="1"/>
    </row>
    <row r="7" spans="1:10" ht="25.5" customHeight="1" x14ac:dyDescent="0.25">
      <c r="A7" s="12">
        <v>42360</v>
      </c>
      <c r="B7" s="13">
        <v>0</v>
      </c>
      <c r="C7" s="13">
        <v>450</v>
      </c>
      <c r="D7" s="13">
        <f>IF(B17&gt;0,J17,"")</f>
        <v>381.16</v>
      </c>
      <c r="E7" s="14">
        <f>IF(OR(C7&lt;&gt;"",D7&lt;&gt;""),MAX(SUM(B7:C7)-N(D7),0),"")</f>
        <v>68.839999999999975</v>
      </c>
      <c r="F7" s="5"/>
      <c r="G7" s="6"/>
      <c r="H7" s="5"/>
      <c r="I7" s="2"/>
      <c r="J7" s="1"/>
    </row>
    <row r="8" spans="1:10" ht="25.5" customHeight="1" x14ac:dyDescent="0.25">
      <c r="A8" s="12"/>
      <c r="B8" s="13">
        <f>E7</f>
        <v>68.839999999999975</v>
      </c>
      <c r="C8" s="13">
        <v>500</v>
      </c>
      <c r="D8" s="13">
        <f t="shared" ref="D8:D12" si="0">IF(B18&gt;0,J18,"")</f>
        <v>400.94</v>
      </c>
      <c r="E8" s="14">
        <f t="shared" ref="E8:E12" si="1">IF(OR(C8&lt;&gt;"",D8&lt;&gt;""),MAX(SUM(B8:C8)-N(D8),0),"")</f>
        <v>167.89999999999992</v>
      </c>
      <c r="F8" s="5"/>
      <c r="G8" s="6"/>
      <c r="H8" s="5"/>
      <c r="I8" s="2"/>
      <c r="J8" s="1"/>
    </row>
    <row r="9" spans="1:10" ht="25.5" customHeight="1" x14ac:dyDescent="0.25">
      <c r="A9" s="12"/>
      <c r="B9" s="13">
        <f t="shared" ref="B9:B12" si="2">E8</f>
        <v>167.89999999999992</v>
      </c>
      <c r="C9" s="13"/>
      <c r="D9" s="13" t="str">
        <f t="shared" si="0"/>
        <v/>
      </c>
      <c r="E9" s="14" t="str">
        <f t="shared" si="1"/>
        <v/>
      </c>
      <c r="F9" s="5"/>
      <c r="G9" s="6"/>
      <c r="H9" s="5"/>
      <c r="I9" s="2"/>
      <c r="J9" s="1"/>
    </row>
    <row r="10" spans="1:10" ht="25.5" customHeight="1" x14ac:dyDescent="0.25">
      <c r="A10" s="12"/>
      <c r="B10" s="13" t="str">
        <f t="shared" si="2"/>
        <v/>
      </c>
      <c r="C10" s="13"/>
      <c r="D10" s="13" t="str">
        <f t="shared" si="0"/>
        <v/>
      </c>
      <c r="E10" s="14" t="str">
        <f t="shared" si="1"/>
        <v/>
      </c>
      <c r="F10" s="5"/>
      <c r="G10" s="6"/>
      <c r="H10" s="5"/>
      <c r="I10" s="2"/>
      <c r="J10" s="1"/>
    </row>
    <row r="11" spans="1:10" ht="25.5" customHeight="1" x14ac:dyDescent="0.25">
      <c r="A11" s="12"/>
      <c r="B11" s="13" t="str">
        <f t="shared" si="2"/>
        <v/>
      </c>
      <c r="C11" s="13"/>
      <c r="D11" s="13" t="str">
        <f t="shared" si="0"/>
        <v/>
      </c>
      <c r="E11" s="14" t="str">
        <f t="shared" si="1"/>
        <v/>
      </c>
      <c r="F11" s="5"/>
      <c r="G11" s="6"/>
      <c r="H11" s="5"/>
      <c r="I11" s="2"/>
      <c r="J11" s="1"/>
    </row>
    <row r="12" spans="1:10" ht="25.5" customHeight="1" x14ac:dyDescent="0.25">
      <c r="A12" s="12"/>
      <c r="B12" s="13" t="str">
        <f t="shared" si="2"/>
        <v/>
      </c>
      <c r="C12" s="13"/>
      <c r="D12" s="13" t="str">
        <f t="shared" si="0"/>
        <v/>
      </c>
      <c r="E12" s="14" t="str">
        <f t="shared" si="1"/>
        <v/>
      </c>
      <c r="F12" s="5"/>
      <c r="G12" s="6"/>
      <c r="H12" s="5"/>
      <c r="I12" s="2"/>
      <c r="J12" s="1"/>
    </row>
    <row r="13" spans="1:10" ht="25.5" customHeight="1" x14ac:dyDescent="0.25">
      <c r="A13" s="15"/>
      <c r="B13" s="16"/>
      <c r="C13" s="16"/>
      <c r="D13" s="16"/>
      <c r="E13" s="14">
        <f>LOOKUP(9^9,E7:E12)</f>
        <v>167.89999999999992</v>
      </c>
      <c r="F13" s="36"/>
    </row>
    <row r="15" spans="1:10" ht="25.5" customHeight="1" x14ac:dyDescent="0.25">
      <c r="A15" s="35" t="s">
        <v>10</v>
      </c>
      <c r="B15" s="35"/>
      <c r="C15" s="35"/>
      <c r="D15" s="35"/>
      <c r="E15" s="35"/>
      <c r="F15" s="35"/>
      <c r="G15" s="35"/>
      <c r="H15" s="35"/>
      <c r="I15" s="35"/>
      <c r="J15" s="35"/>
    </row>
    <row r="16" spans="1:10" s="26" customFormat="1" ht="25.5" customHeight="1" x14ac:dyDescent="0.25">
      <c r="A16" s="17" t="s">
        <v>11</v>
      </c>
      <c r="B16" s="18" t="s">
        <v>12</v>
      </c>
      <c r="C16" s="19" t="s">
        <v>13</v>
      </c>
      <c r="D16" s="20" t="s">
        <v>12</v>
      </c>
      <c r="E16" s="21" t="s">
        <v>13</v>
      </c>
      <c r="F16" s="22" t="s">
        <v>12</v>
      </c>
      <c r="G16" s="23" t="s">
        <v>13</v>
      </c>
      <c r="H16" s="20" t="s">
        <v>12</v>
      </c>
      <c r="I16" s="24" t="s">
        <v>13</v>
      </c>
      <c r="J16" s="25" t="s">
        <v>14</v>
      </c>
    </row>
    <row r="17" spans="1:10" ht="25.5" customHeight="1" x14ac:dyDescent="0.25">
      <c r="A17" s="27">
        <f>YEAR(B17)</f>
        <v>2015</v>
      </c>
      <c r="B17" s="22">
        <v>42326</v>
      </c>
      <c r="C17" s="28">
        <v>381.16</v>
      </c>
      <c r="D17" s="22"/>
      <c r="E17" s="29"/>
      <c r="F17" s="22"/>
      <c r="G17" s="30"/>
      <c r="H17" s="22"/>
      <c r="I17" s="28"/>
      <c r="J17" s="31">
        <f t="shared" ref="J17:J22" si="3">C17+E17+G17+I17</f>
        <v>381.16</v>
      </c>
    </row>
    <row r="18" spans="1:10" ht="25.5" customHeight="1" x14ac:dyDescent="0.25">
      <c r="A18" s="27">
        <f t="shared" ref="A18:A22" si="4">YEAR(B18)</f>
        <v>2016</v>
      </c>
      <c r="B18" s="22">
        <v>42383</v>
      </c>
      <c r="C18" s="29">
        <v>400.94</v>
      </c>
      <c r="D18" s="22"/>
      <c r="E18" s="29"/>
      <c r="F18" s="22"/>
      <c r="G18" s="30"/>
      <c r="H18" s="22"/>
      <c r="I18" s="28"/>
      <c r="J18" s="31">
        <f t="shared" si="3"/>
        <v>400.94</v>
      </c>
    </row>
    <row r="19" spans="1:10" ht="25.5" customHeight="1" x14ac:dyDescent="0.25">
      <c r="A19" s="27">
        <f t="shared" si="4"/>
        <v>1900</v>
      </c>
      <c r="B19" s="22"/>
      <c r="C19" s="28"/>
      <c r="D19" s="22"/>
      <c r="E19" s="29"/>
      <c r="F19" s="22"/>
      <c r="G19" s="30"/>
      <c r="H19" s="22"/>
      <c r="I19" s="28"/>
      <c r="J19" s="31">
        <f t="shared" si="3"/>
        <v>0</v>
      </c>
    </row>
    <row r="20" spans="1:10" ht="25.5" customHeight="1" x14ac:dyDescent="0.25">
      <c r="A20" s="27">
        <f t="shared" si="4"/>
        <v>1900</v>
      </c>
      <c r="B20" s="22"/>
      <c r="C20" s="28"/>
      <c r="D20" s="22"/>
      <c r="E20" s="29"/>
      <c r="F20" s="22"/>
      <c r="G20" s="30"/>
      <c r="H20" s="22"/>
      <c r="I20" s="28"/>
      <c r="J20" s="31">
        <f t="shared" si="3"/>
        <v>0</v>
      </c>
    </row>
    <row r="21" spans="1:10" ht="25.5" customHeight="1" x14ac:dyDescent="0.25">
      <c r="A21" s="27">
        <f t="shared" si="4"/>
        <v>1900</v>
      </c>
      <c r="B21" s="22"/>
      <c r="C21" s="28"/>
      <c r="D21" s="22"/>
      <c r="E21" s="29"/>
      <c r="F21" s="22"/>
      <c r="G21" s="30"/>
      <c r="H21" s="22"/>
      <c r="I21" s="28"/>
      <c r="J21" s="31">
        <f t="shared" si="3"/>
        <v>0</v>
      </c>
    </row>
    <row r="22" spans="1:10" ht="25.5" customHeight="1" x14ac:dyDescent="0.25">
      <c r="A22" s="27">
        <f t="shared" si="4"/>
        <v>1900</v>
      </c>
      <c r="B22" s="22"/>
      <c r="C22" s="28"/>
      <c r="D22" s="22"/>
      <c r="E22" s="29"/>
      <c r="F22" s="22"/>
      <c r="G22" s="30"/>
      <c r="H22" s="22"/>
      <c r="I22" s="28"/>
      <c r="J22" s="31">
        <f t="shared" si="3"/>
        <v>0</v>
      </c>
    </row>
    <row r="25" spans="1:10" ht="25.5" customHeight="1" x14ac:dyDescent="0.25">
      <c r="B25" s="1"/>
      <c r="C25" s="1"/>
      <c r="D25" s="1"/>
      <c r="E25" s="1"/>
      <c r="F25" s="1"/>
    </row>
    <row r="26" spans="1:10" ht="25.5" customHeight="1" x14ac:dyDescent="0.25">
      <c r="B26" s="1"/>
      <c r="C26" s="1"/>
      <c r="D26" s="1"/>
      <c r="E26" s="1"/>
      <c r="F26" s="1"/>
    </row>
    <row r="27" spans="1:10" ht="25.5" customHeight="1" x14ac:dyDescent="0.25">
      <c r="B27" s="1"/>
      <c r="C27" s="1"/>
      <c r="D27" s="1"/>
      <c r="E27" s="1"/>
      <c r="F27" s="1"/>
    </row>
    <row r="28" spans="1:10" ht="25.5" customHeight="1" x14ac:dyDescent="0.25">
      <c r="B28" s="1"/>
      <c r="C28" s="1"/>
      <c r="D28" s="1"/>
      <c r="E28" s="1"/>
      <c r="F28" s="1"/>
    </row>
    <row r="29" spans="1:10" ht="25.5" customHeight="1" x14ac:dyDescent="0.25">
      <c r="B29" s="1"/>
      <c r="C29" s="1"/>
      <c r="D29" s="1"/>
      <c r="E29" s="1"/>
      <c r="F29" s="1"/>
    </row>
    <row r="30" spans="1:10" ht="25.5" customHeight="1" x14ac:dyDescent="0.25">
      <c r="B30" s="1"/>
      <c r="C30" s="1"/>
      <c r="D30" s="1"/>
      <c r="E30" s="1"/>
      <c r="F30" s="1"/>
    </row>
    <row r="31" spans="1:10" ht="25.5" customHeight="1" x14ac:dyDescent="0.25">
      <c r="B31" s="1"/>
      <c r="C31" s="1"/>
      <c r="D31" s="1"/>
      <c r="E31" s="1"/>
      <c r="F31" s="1"/>
    </row>
  </sheetData>
  <autoFilter ref="A16:J22">
    <sortState ref="A2:S460">
      <sortCondition ref="A2:A460"/>
      <sortCondition ref="B2:B460"/>
    </sortState>
  </autoFilter>
  <dataConsolidate/>
  <mergeCells count="3">
    <mergeCell ref="B1:C1"/>
    <mergeCell ref="B4:C4"/>
    <mergeCell ref="A15:J15"/>
  </mergeCells>
  <dataValidations count="2">
    <dataValidation type="list" allowBlank="1" showInputMessage="1" showErrorMessage="1" sqref="F32:F61640 B32:D61640 B23:D24 F23:F24 J23:J61640">
      <formula1>#REF!</formula1>
    </dataValidation>
    <dataValidation type="date" allowBlank="1" showInputMessage="1" showErrorMessage="1" sqref="B61641:D65536 F61641:F65536 J61641:J65536">
      <formula1>#REF!</formula1>
      <formula2>#REF!</formula2>
    </dataValidation>
  </dataValidations>
  <pageMargins left="0" right="0" top="0" bottom="0" header="0" footer="0"/>
  <pageSetup paperSize="9" scale="9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MARTNEAU</vt:lpstr>
      <vt:lpstr>MARTNEAU!Zone_d_impression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CAILLEAU</dc:creator>
  <cp:lastModifiedBy> </cp:lastModifiedBy>
  <dcterms:created xsi:type="dcterms:W3CDTF">2016-05-11T10:24:23Z</dcterms:created>
  <dcterms:modified xsi:type="dcterms:W3CDTF">2016-05-11T21:15:59Z</dcterms:modified>
</cp:coreProperties>
</file>