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59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2" i="1"/>
  <c r="I8" i="1" l="1"/>
  <c r="G21" i="1"/>
  <c r="I9" i="1"/>
  <c r="G20" i="1"/>
  <c r="G19" i="1"/>
  <c r="G18" i="1"/>
  <c r="G17" i="1"/>
  <c r="G16" i="1"/>
  <c r="G15" i="1"/>
  <c r="G14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<sst xmlns="http://schemas.openxmlformats.org/spreadsheetml/2006/main" count="36" uniqueCount="25">
  <si>
    <t>Perm soir</t>
  </si>
  <si>
    <t>Perm matin</t>
  </si>
  <si>
    <t>Perm samedi matin</t>
  </si>
  <si>
    <t>Perm samedi soirée</t>
  </si>
  <si>
    <t>Perm Dimanche matin</t>
  </si>
  <si>
    <t>Perm Dimanche journée</t>
  </si>
  <si>
    <t>Novembre</t>
  </si>
  <si>
    <t>Total samedi</t>
  </si>
  <si>
    <t>Total dimance</t>
  </si>
  <si>
    <t>Permanence Lundi</t>
  </si>
  <si>
    <t>Permanence Mardi</t>
  </si>
  <si>
    <t>Permanence Mercredi</t>
  </si>
  <si>
    <t>Permanence Jeudi</t>
  </si>
  <si>
    <t>Permanence Vendredi</t>
  </si>
  <si>
    <t>Loyer</t>
  </si>
  <si>
    <t>Loyers</t>
  </si>
  <si>
    <t>Animation</t>
  </si>
  <si>
    <t>Repos</t>
  </si>
  <si>
    <t>Bonjour et merci de votre reponse aussi rapide mais je suis vraiment pas experimenter avec excel</t>
  </si>
  <si>
    <t>comme vous le voyez feuil2 il y a deux colonnes une Nom et l'autre Heures</t>
  </si>
  <si>
    <t>Nom</t>
  </si>
  <si>
    <t>Heures</t>
  </si>
  <si>
    <t>donc dans la colonne B j'ai mis un menu sur chaque cellule le tableau de reference ce trouve feuil2</t>
  </si>
  <si>
    <t>je souhaiterai que lorsque je choisi total samedi en B2 feuil1 l'heure en face Total samedi en feuil2 s'affiche en C2 feuil1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</si>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</sst>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&quot;h&quot;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2"/>
  <sheetViews>
    <sheetView tabSelected="1" workbookViewId="0">
      <selection activeCell="C2" sqref="C2"/>
    </sheetView>
  </sheetViews>
  <sheetFormatPr baseColWidth="10" defaultRowHeight="15" x14ac:dyDescent="0.25"/>
  <cols>
    <col min="2" max="2" width="12.28515625" bestFit="1" customWidth="1"/>
    <col min="6" max="6" width="18.28515625" hidden="1" customWidth="1"/>
    <col min="7" max="9" width="0" style="1" hidden="1" customWidth="1"/>
    <col min="10" max="14" width="11.42578125" style="1"/>
  </cols>
  <sheetData>
    <row r="1" spans="1:10" x14ac:dyDescent="0.25">
      <c r="A1" t="s">
        <v>6</v>
      </c>
    </row>
    <row r="2" spans="1:10" x14ac:dyDescent="0.25">
      <c r="A2" s="2">
        <v>1</v>
      </c>
      <c r="B2" t="s">
        <v>7</v>
      </c>
      <c r="C2" s="1">
        <f>IFERROR(INDEX(Feuil2!$B$2:$B$10,MATCH(B2,Feuil2!$A$2:$A$10,0)),"")</f>
        <v>0.375</v>
      </c>
      <c r="F2" t="s">
        <v>0</v>
      </c>
      <c r="G2" s="1">
        <v>0.83333333333333337</v>
      </c>
      <c r="H2" s="1">
        <v>0.91666666666666663</v>
      </c>
      <c r="I2" s="1">
        <f t="shared" ref="I2:I9" si="0">H2-G2</f>
        <v>8.3333333333333259E-2</v>
      </c>
    </row>
    <row r="3" spans="1:10" x14ac:dyDescent="0.25">
      <c r="A3" s="2">
        <v>2</v>
      </c>
      <c r="B3" t="s">
        <v>9</v>
      </c>
      <c r="C3" s="1">
        <f>IFERROR(INDEX(Feuil2!$B$2:$B$10,MATCH(B3,Feuil2!$A$2:$A$10,0)),"")</f>
        <v>8.3333333333333329E-2</v>
      </c>
      <c r="F3" t="s">
        <v>1</v>
      </c>
      <c r="G3" s="1">
        <v>0.27083333333333331</v>
      </c>
      <c r="H3" s="1">
        <v>0.33333333333333331</v>
      </c>
      <c r="I3" s="1">
        <f t="shared" si="0"/>
        <v>6.25E-2</v>
      </c>
    </row>
    <row r="4" spans="1:10" x14ac:dyDescent="0.25">
      <c r="A4" s="2">
        <v>3</v>
      </c>
      <c r="C4" s="1" t="str">
        <f>IFERROR(INDEX(Feuil2!$B$2:$B$10,MATCH(B4,Feuil2!$A$2:$A$10,0)),"")</f>
        <v/>
      </c>
      <c r="F4" t="s">
        <v>2</v>
      </c>
      <c r="G4" s="1">
        <v>0.27083333333333331</v>
      </c>
      <c r="H4" s="1">
        <v>0.3125</v>
      </c>
      <c r="I4" s="1">
        <f t="shared" si="0"/>
        <v>4.1666666666666685E-2</v>
      </c>
    </row>
    <row r="5" spans="1:10" x14ac:dyDescent="0.25">
      <c r="A5" s="2">
        <v>4</v>
      </c>
      <c r="C5" s="1" t="str">
        <f>IFERROR(INDEX(Feuil2!$B$2:$B$10,MATCH(B5,Feuil2!$A$2:$A$10,0)),"")</f>
        <v/>
      </c>
      <c r="F5" t="s">
        <v>3</v>
      </c>
      <c r="G5" s="1">
        <v>0.58333333333333337</v>
      </c>
      <c r="H5" s="1">
        <v>0.91666666666666663</v>
      </c>
      <c r="I5" s="1">
        <f t="shared" si="0"/>
        <v>0.33333333333333326</v>
      </c>
      <c r="J5" s="1" t="s">
        <v>18</v>
      </c>
    </row>
    <row r="6" spans="1:10" x14ac:dyDescent="0.25">
      <c r="A6" s="2">
        <v>5</v>
      </c>
      <c r="C6" s="1" t="str">
        <f>IFERROR(INDEX(Feuil2!$B$2:$B$10,MATCH(B6,Feuil2!$A$2:$A$10,0)),"")</f>
        <v/>
      </c>
      <c r="F6" t="s">
        <v>4</v>
      </c>
      <c r="G6" s="1">
        <v>0.27083333333333331</v>
      </c>
      <c r="H6" s="1">
        <v>0.39583333333333331</v>
      </c>
      <c r="I6" s="1">
        <f t="shared" si="0"/>
        <v>0.125</v>
      </c>
      <c r="J6" s="1" t="s">
        <v>22</v>
      </c>
    </row>
    <row r="7" spans="1:10" x14ac:dyDescent="0.25">
      <c r="A7" s="2">
        <v>6</v>
      </c>
      <c r="C7" s="1" t="str">
        <f>IFERROR(INDEX(Feuil2!$B$2:$B$10,MATCH(B7,Feuil2!$A$2:$A$10,0)),"")</f>
        <v/>
      </c>
      <c r="F7" t="s">
        <v>5</v>
      </c>
      <c r="G7" s="1">
        <v>0.58333333333333337</v>
      </c>
      <c r="H7" s="1">
        <v>0.79166666666666663</v>
      </c>
      <c r="I7" s="1">
        <f t="shared" si="0"/>
        <v>0.20833333333333326</v>
      </c>
      <c r="J7" s="1" t="s">
        <v>19</v>
      </c>
    </row>
    <row r="8" spans="1:10" x14ac:dyDescent="0.25">
      <c r="A8" s="2">
        <v>7</v>
      </c>
      <c r="C8" s="1" t="str">
        <f>IFERROR(INDEX(Feuil2!$B$2:$B$10,MATCH(B8,Feuil2!$A$2:$A$10,0)),"")</f>
        <v/>
      </c>
      <c r="F8" t="s">
        <v>16</v>
      </c>
      <c r="G8" s="1">
        <v>0.58333333333333337</v>
      </c>
      <c r="H8" s="1">
        <v>0.70833333333333337</v>
      </c>
      <c r="I8" s="1">
        <f t="shared" si="0"/>
        <v>0.125</v>
      </c>
      <c r="J8" s="1" t="s">
        <v>23</v>
      </c>
    </row>
    <row r="9" spans="1:10" x14ac:dyDescent="0.25">
      <c r="A9" s="2">
        <v>8</v>
      </c>
      <c r="C9" s="1" t="str">
        <f>IFERROR(INDEX(Feuil2!$B$2:$B$10,MATCH(B9,Feuil2!$A$2:$A$10,0)),"")</f>
        <v/>
      </c>
      <c r="F9" t="s">
        <v>15</v>
      </c>
      <c r="G9" s="1">
        <v>0.66666666666666663</v>
      </c>
      <c r="H9" s="1">
        <v>0.83333333333333337</v>
      </c>
      <c r="I9" s="1">
        <f t="shared" si="0"/>
        <v>0.16666666666666674</v>
      </c>
      <c r="J9" s="1" t="s">
        <v>24</v>
      </c>
    </row>
    <row r="10" spans="1:10" x14ac:dyDescent="0.25">
      <c r="A10" s="2">
        <v>9</v>
      </c>
      <c r="C10" s="1" t="str">
        <f>IFERROR(INDEX(Feuil2!$B$2:$B$10,MATCH(B10,Feuil2!$A$2:$A$10,0)),"")</f>
        <v/>
      </c>
    </row>
    <row r="11" spans="1:10" x14ac:dyDescent="0.25">
      <c r="A11" s="2">
        <v>10</v>
      </c>
      <c r="C11" s="1" t="str">
        <f>IFERROR(INDEX(Feuil2!$B$2:$B$10,MATCH(B11,Feuil2!$A$2:$A$10,0)),"")</f>
        <v/>
      </c>
    </row>
    <row r="12" spans="1:10" x14ac:dyDescent="0.25">
      <c r="A12" s="2">
        <v>11</v>
      </c>
      <c r="C12" s="1" t="str">
        <f>IFERROR(INDEX(Feuil2!$B$2:$B$10,MATCH(B12,Feuil2!$A$2:$A$10,0)),"")</f>
        <v/>
      </c>
    </row>
    <row r="13" spans="1:10" x14ac:dyDescent="0.25">
      <c r="A13" s="2">
        <v>12</v>
      </c>
      <c r="C13" s="1" t="str">
        <f>IFERROR(INDEX(Feuil2!$B$2:$B$10,MATCH(B13,Feuil2!$A$2:$A$10,0)),"")</f>
        <v/>
      </c>
    </row>
    <row r="14" spans="1:10" x14ac:dyDescent="0.25">
      <c r="A14" s="2">
        <v>13</v>
      </c>
      <c r="C14" s="1" t="str">
        <f>IFERROR(INDEX(Feuil2!$B$2:$B$10,MATCH(B14,Feuil2!$A$2:$A$10,0)),"")</f>
        <v/>
      </c>
      <c r="F14" t="s">
        <v>7</v>
      </c>
      <c r="G14" s="1">
        <f>I4+I5</f>
        <v>0.37499999999999994</v>
      </c>
    </row>
    <row r="15" spans="1:10" x14ac:dyDescent="0.25">
      <c r="A15" s="2">
        <v>14</v>
      </c>
      <c r="C15" s="1" t="str">
        <f>IFERROR(INDEX(Feuil2!$B$2:$B$10,MATCH(B15,Feuil2!$A$2:$A$10,0)),"")</f>
        <v/>
      </c>
      <c r="F15" t="s">
        <v>8</v>
      </c>
      <c r="G15" s="1">
        <f>I6+I7+I2</f>
        <v>0.41666666666666652</v>
      </c>
    </row>
    <row r="16" spans="1:10" x14ac:dyDescent="0.25">
      <c r="A16" s="2">
        <v>15</v>
      </c>
      <c r="C16" s="1" t="str">
        <f>IFERROR(INDEX(Feuil2!$B$2:$B$10,MATCH(B16,Feuil2!$A$2:$A$10,0)),"")</f>
        <v/>
      </c>
      <c r="F16" t="s">
        <v>9</v>
      </c>
      <c r="G16" s="1">
        <f>I2</f>
        <v>8.3333333333333259E-2</v>
      </c>
    </row>
    <row r="17" spans="1:7" x14ac:dyDescent="0.25">
      <c r="A17" s="2">
        <v>16</v>
      </c>
      <c r="C17" s="1" t="str">
        <f>IFERROR(INDEX(Feuil2!$B$2:$B$10,MATCH(B17,Feuil2!$A$2:$A$10,0)),"")</f>
        <v/>
      </c>
      <c r="F17" t="s">
        <v>10</v>
      </c>
      <c r="G17" s="1">
        <f>I3+I2</f>
        <v>0.14583333333333326</v>
      </c>
    </row>
    <row r="18" spans="1:7" x14ac:dyDescent="0.25">
      <c r="A18" s="2">
        <v>17</v>
      </c>
      <c r="C18" s="1" t="str">
        <f>IFERROR(INDEX(Feuil2!$B$2:$B$10,MATCH(B18,Feuil2!$A$2:$A$10,0)),"")</f>
        <v/>
      </c>
      <c r="F18" t="s">
        <v>11</v>
      </c>
      <c r="G18" s="1">
        <f>I3+I2</f>
        <v>0.14583333333333326</v>
      </c>
    </row>
    <row r="19" spans="1:7" x14ac:dyDescent="0.25">
      <c r="A19" s="2">
        <v>18</v>
      </c>
      <c r="C19" s="1" t="str">
        <f>IFERROR(INDEX(Feuil2!$B$2:$B$10,MATCH(B19,Feuil2!$A$2:$A$10,0)),"")</f>
        <v/>
      </c>
      <c r="F19" t="s">
        <v>12</v>
      </c>
      <c r="G19" s="1">
        <f>I3+I2</f>
        <v>0.14583333333333326</v>
      </c>
    </row>
    <row r="20" spans="1:7" x14ac:dyDescent="0.25">
      <c r="A20" s="2">
        <v>19</v>
      </c>
      <c r="C20" s="1" t="str">
        <f>IFERROR(INDEX(Feuil2!$B$2:$B$10,MATCH(B20,Feuil2!$A$2:$A$10,0)),"")</f>
        <v/>
      </c>
      <c r="F20" t="s">
        <v>13</v>
      </c>
      <c r="G20" s="1">
        <f>I3+I2</f>
        <v>0.14583333333333326</v>
      </c>
    </row>
    <row r="21" spans="1:7" x14ac:dyDescent="0.25">
      <c r="A21" s="2">
        <v>20</v>
      </c>
      <c r="C21" s="1" t="str">
        <f>IFERROR(INDEX(Feuil2!$B$2:$B$10,MATCH(B21,Feuil2!$A$2:$A$10,0)),"")</f>
        <v/>
      </c>
      <c r="F21" t="s">
        <v>14</v>
      </c>
      <c r="G21" s="1">
        <f>I9</f>
        <v>0.16666666666666674</v>
      </c>
    </row>
    <row r="22" spans="1:7" x14ac:dyDescent="0.25">
      <c r="A22" s="2">
        <v>21</v>
      </c>
      <c r="C22" s="1" t="str">
        <f>IFERROR(INDEX(Feuil2!$B$2:$B$10,MATCH(B22,Feuil2!$A$2:$A$10,0)),"")</f>
        <v/>
      </c>
      <c r="F22" t="s">
        <v>17</v>
      </c>
    </row>
    <row r="23" spans="1:7" x14ac:dyDescent="0.25">
      <c r="A23" s="2">
        <v>22</v>
      </c>
      <c r="C23" s="1" t="str">
        <f>IFERROR(INDEX(Feuil2!$B$2:$B$10,MATCH(B23,Feuil2!$A$2:$A$10,0)),"")</f>
        <v/>
      </c>
    </row>
    <row r="24" spans="1:7" x14ac:dyDescent="0.25">
      <c r="A24" s="2">
        <v>23</v>
      </c>
      <c r="C24" s="1" t="str">
        <f>IFERROR(INDEX(Feuil2!$B$2:$B$10,MATCH(B24,Feuil2!$A$2:$A$10,0)),"")</f>
        <v/>
      </c>
    </row>
    <row r="25" spans="1:7" x14ac:dyDescent="0.25">
      <c r="A25" s="2">
        <v>24</v>
      </c>
      <c r="C25" s="1" t="str">
        <f>IFERROR(INDEX(Feuil2!$B$2:$B$10,MATCH(B25,Feuil2!$A$2:$A$10,0)),"")</f>
        <v/>
      </c>
    </row>
    <row r="26" spans="1:7" x14ac:dyDescent="0.25">
      <c r="A26" s="2">
        <v>25</v>
      </c>
      <c r="C26" s="1" t="str">
        <f>IFERROR(INDEX(Feuil2!$B$2:$B$10,MATCH(B26,Feuil2!$A$2:$A$10,0)),"")</f>
        <v/>
      </c>
    </row>
    <row r="27" spans="1:7" x14ac:dyDescent="0.25">
      <c r="A27" s="2">
        <v>26</v>
      </c>
      <c r="C27" s="1" t="str">
        <f>IFERROR(INDEX(Feuil2!$B$2:$B$10,MATCH(B27,Feuil2!$A$2:$A$10,0)),"")</f>
        <v/>
      </c>
    </row>
    <row r="28" spans="1:7" x14ac:dyDescent="0.25">
      <c r="A28" s="2">
        <v>27</v>
      </c>
      <c r="C28" s="1" t="str">
        <f>IFERROR(INDEX(Feuil2!$B$2:$B$10,MATCH(B28,Feuil2!$A$2:$A$10,0)),"")</f>
        <v/>
      </c>
    </row>
    <row r="29" spans="1:7" x14ac:dyDescent="0.25">
      <c r="A29" s="2">
        <v>28</v>
      </c>
      <c r="C29" s="1" t="str">
        <f>IFERROR(INDEX(Feuil2!$B$2:$B$10,MATCH(B29,Feuil2!$A$2:$A$10,0)),"")</f>
        <v/>
      </c>
    </row>
    <row r="30" spans="1:7" x14ac:dyDescent="0.25">
      <c r="A30" s="2">
        <v>29</v>
      </c>
      <c r="C30" s="1" t="str">
        <f>IFERROR(INDEX(Feuil2!$B$2:$B$10,MATCH(B30,Feuil2!$A$2:$A$10,0)),"")</f>
        <v/>
      </c>
    </row>
    <row r="31" spans="1:7" x14ac:dyDescent="0.25">
      <c r="A31" s="2">
        <v>30</v>
      </c>
      <c r="C31" s="1" t="str">
        <f>IFERROR(INDEX(Feuil2!$B$2:$B$10,MATCH(B31,Feuil2!$A$2:$A$10,0)),"")</f>
        <v/>
      </c>
    </row>
    <row r="32" spans="1:7" x14ac:dyDescent="0.25">
      <c r="A32" s="2">
        <v>31</v>
      </c>
      <c r="C32" s="1" t="str">
        <f>IFERROR(INDEX(Feuil2!$B$2:$B$10,MATCH(B32,Feuil2!$A$2:$A$10,0)),"")</f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Feuil2!$A$2:$A$10</xm:f>
          </x14:formula1>
          <xm:sqref>B2:B32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activeCell="B2" sqref="B2"/>
    </sheetView>
  </sheetViews>
  <sheetFormatPr baseColWidth="10" defaultRowHeight="15" x14ac:dyDescent="0.25"/>
  <cols>
    <col min="1" max="1" width="21" bestFit="1" customWidth="1"/>
    <col min="2" max="2" width="6.140625" bestFit="1" customWidth="1"/>
  </cols>
  <sheetData>
    <row r="1" spans="1:2" x14ac:dyDescent="0.25">
      <c r="A1" t="s">
        <v>20</v>
      </c>
      <c r="B1" t="s">
        <v>21</v>
      </c>
    </row>
    <row r="2" spans="1:2" x14ac:dyDescent="0.25">
      <c r="A2" t="s">
        <v>7</v>
      </c>
      <c r="B2" s="1">
        <v>0.375</v>
      </c>
    </row>
    <row r="3" spans="1:2" x14ac:dyDescent="0.25">
      <c r="A3" t="s">
        <v>8</v>
      </c>
      <c r="B3" s="1">
        <v>0.41666666666666669</v>
      </c>
    </row>
    <row r="4" spans="1:2" x14ac:dyDescent="0.25">
      <c r="A4" t="s">
        <v>9</v>
      </c>
      <c r="B4" s="1">
        <v>8.3333333333333329E-2</v>
      </c>
    </row>
    <row r="5" spans="1:2" x14ac:dyDescent="0.25">
      <c r="A5" t="s">
        <v>10</v>
      </c>
      <c r="B5" s="1">
        <v>0.14583333333333334</v>
      </c>
    </row>
    <row r="6" spans="1:2" x14ac:dyDescent="0.25">
      <c r="A6" t="s">
        <v>11</v>
      </c>
      <c r="B6" s="1">
        <v>0.14583333333333334</v>
      </c>
    </row>
    <row r="7" spans="1:2" x14ac:dyDescent="0.25">
      <c r="A7" t="s">
        <v>12</v>
      </c>
      <c r="B7" s="1">
        <v>0.14583333333333334</v>
      </c>
    </row>
    <row r="8" spans="1:2" x14ac:dyDescent="0.25">
      <c r="A8" t="s">
        <v>13</v>
      </c>
      <c r="B8" s="1">
        <v>0.14583333333333334</v>
      </c>
    </row>
    <row r="9" spans="1:2" x14ac:dyDescent="0.25">
      <c r="A9" t="s">
        <v>14</v>
      </c>
      <c r="B9" s="1">
        <v>0.16666666666666666</v>
      </c>
    </row>
    <row r="10" spans="1:2" x14ac:dyDescent="0.25">
      <c r="A10" t="s">
        <v>17</v>
      </c>
      <c r="B10" s="1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luc71160</dc:creator>
  <cp:lastModifiedBy>     </cp:lastModifiedBy>
  <dcterms:created xsi:type="dcterms:W3CDTF">2015-11-02T10:44:39Z</dcterms:created>
  <dcterms:modified xsi:type="dcterms:W3CDTF">2015-11-02T15:00:23Z</dcterms:modified>
</cp:coreProperties>
</file>