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Z44" i="1" l="1"/>
  <c r="Z43" i="1"/>
  <c r="S44" i="1"/>
  <c r="S43" i="1"/>
  <c r="L44" i="1"/>
  <c r="L43" i="1"/>
  <c r="M43" i="1" s="1"/>
  <c r="T43" i="1" s="1"/>
  <c r="AA43" i="1" s="1"/>
  <c r="E44" i="1"/>
  <c r="F44" i="1" s="1"/>
  <c r="E43" i="1"/>
  <c r="AA39" i="1"/>
  <c r="AA40" i="1"/>
  <c r="AA41" i="1"/>
  <c r="AA42" i="1"/>
  <c r="AA45" i="1"/>
  <c r="AA46" i="1"/>
  <c r="AA38" i="1"/>
  <c r="T39" i="1"/>
  <c r="T40" i="1"/>
  <c r="T41" i="1"/>
  <c r="T42" i="1"/>
  <c r="T45" i="1"/>
  <c r="T46" i="1"/>
  <c r="T38" i="1"/>
  <c r="M39" i="1"/>
  <c r="M40" i="1"/>
  <c r="M41" i="1"/>
  <c r="M42" i="1"/>
  <c r="M45" i="1"/>
  <c r="M46" i="1"/>
  <c r="M38" i="1"/>
  <c r="F39" i="1"/>
  <c r="F40" i="1"/>
  <c r="F41" i="1"/>
  <c r="F42" i="1"/>
  <c r="F43" i="1"/>
  <c r="F45" i="1"/>
  <c r="F46" i="1"/>
  <c r="F38" i="1"/>
  <c r="Z51" i="1"/>
  <c r="S51" i="1"/>
  <c r="L51" i="1"/>
  <c r="E51" i="1"/>
  <c r="T51" i="1" s="1"/>
  <c r="Z50" i="1"/>
  <c r="S50" i="1"/>
  <c r="L50" i="1"/>
  <c r="E50" i="1"/>
  <c r="T50" i="1" s="1"/>
  <c r="Z49" i="1"/>
  <c r="S49" i="1"/>
  <c r="L49" i="1"/>
  <c r="E49" i="1"/>
  <c r="Z48" i="1"/>
  <c r="S48" i="1"/>
  <c r="L48" i="1"/>
  <c r="E48" i="1"/>
  <c r="Z47" i="1"/>
  <c r="S47" i="1"/>
  <c r="L47" i="1"/>
  <c r="E47" i="1"/>
  <c r="Z46" i="1"/>
  <c r="S46" i="1"/>
  <c r="L46" i="1"/>
  <c r="E46" i="1"/>
  <c r="Z45" i="1"/>
  <c r="S45" i="1"/>
  <c r="L45" i="1"/>
  <c r="E45" i="1"/>
  <c r="Z40" i="1"/>
  <c r="S40" i="1"/>
  <c r="L40" i="1"/>
  <c r="E40" i="1"/>
  <c r="Z39" i="1"/>
  <c r="S39" i="1"/>
  <c r="L39" i="1"/>
  <c r="E39" i="1"/>
  <c r="X38" i="1"/>
  <c r="Q38" i="1"/>
  <c r="J38" i="1"/>
  <c r="C38" i="1"/>
  <c r="Z37" i="1"/>
  <c r="W37" i="1"/>
  <c r="S37" i="1"/>
  <c r="P37" i="1"/>
  <c r="L37" i="1"/>
  <c r="I37" i="1"/>
  <c r="E37" i="1"/>
  <c r="B37" i="1"/>
  <c r="Z36" i="1"/>
  <c r="W36" i="1"/>
  <c r="S36" i="1"/>
  <c r="P36" i="1"/>
  <c r="L36" i="1"/>
  <c r="I36" i="1"/>
  <c r="E36" i="1"/>
  <c r="B36" i="1"/>
  <c r="Z35" i="1"/>
  <c r="W35" i="1"/>
  <c r="S35" i="1"/>
  <c r="P35" i="1"/>
  <c r="L35" i="1"/>
  <c r="I35" i="1"/>
  <c r="E35" i="1"/>
  <c r="B35" i="1"/>
  <c r="Z34" i="1"/>
  <c r="W34" i="1"/>
  <c r="S34" i="1"/>
  <c r="P34" i="1"/>
  <c r="L34" i="1"/>
  <c r="I34" i="1"/>
  <c r="E34" i="1"/>
  <c r="B34" i="1"/>
  <c r="Z33" i="1"/>
  <c r="W33" i="1"/>
  <c r="S33" i="1"/>
  <c r="P33" i="1"/>
  <c r="L33" i="1"/>
  <c r="I33" i="1"/>
  <c r="E33" i="1"/>
  <c r="B33" i="1"/>
  <c r="Z32" i="1"/>
  <c r="W32" i="1"/>
  <c r="S32" i="1"/>
  <c r="P32" i="1"/>
  <c r="L32" i="1"/>
  <c r="I32" i="1"/>
  <c r="E32" i="1"/>
  <c r="B32" i="1"/>
  <c r="Z31" i="1"/>
  <c r="W31" i="1"/>
  <c r="S31" i="1"/>
  <c r="P31" i="1"/>
  <c r="L31" i="1"/>
  <c r="I31" i="1"/>
  <c r="E31" i="1"/>
  <c r="B31" i="1"/>
  <c r="Z30" i="1"/>
  <c r="W30" i="1"/>
  <c r="S30" i="1"/>
  <c r="P30" i="1"/>
  <c r="L30" i="1"/>
  <c r="I30" i="1"/>
  <c r="E30" i="1"/>
  <c r="B30" i="1"/>
  <c r="Z29" i="1"/>
  <c r="W29" i="1"/>
  <c r="S29" i="1"/>
  <c r="P29" i="1"/>
  <c r="L29" i="1"/>
  <c r="I29" i="1"/>
  <c r="E29" i="1"/>
  <c r="B29" i="1"/>
  <c r="Z28" i="1"/>
  <c r="W28" i="1"/>
  <c r="S28" i="1"/>
  <c r="P28" i="1"/>
  <c r="L28" i="1"/>
  <c r="I28" i="1"/>
  <c r="E28" i="1"/>
  <c r="B28" i="1"/>
  <c r="Z27" i="1"/>
  <c r="Z38" i="1" s="1"/>
  <c r="W27" i="1"/>
  <c r="S27" i="1"/>
  <c r="S38" i="1" s="1"/>
  <c r="P27" i="1"/>
  <c r="L27" i="1"/>
  <c r="L38" i="1" s="1"/>
  <c r="I38" i="1" s="1"/>
  <c r="I27" i="1"/>
  <c r="E27" i="1"/>
  <c r="E38" i="1" s="1"/>
  <c r="B27" i="1"/>
  <c r="Z24" i="1"/>
  <c r="S24" i="1"/>
  <c r="L24" i="1"/>
  <c r="E24" i="1"/>
  <c r="Z23" i="1"/>
  <c r="S23" i="1"/>
  <c r="L23" i="1"/>
  <c r="E23" i="1"/>
  <c r="Z22" i="1"/>
  <c r="S22" i="1"/>
  <c r="L22" i="1"/>
  <c r="E22" i="1"/>
  <c r="Z21" i="1"/>
  <c r="S21" i="1"/>
  <c r="L21" i="1"/>
  <c r="E21" i="1"/>
  <c r="Z20" i="1"/>
  <c r="S20" i="1"/>
  <c r="L20" i="1"/>
  <c r="E20" i="1"/>
  <c r="Z19" i="1"/>
  <c r="S19" i="1"/>
  <c r="L19" i="1"/>
  <c r="E19" i="1"/>
  <c r="Z18" i="1"/>
  <c r="S18" i="1"/>
  <c r="L18" i="1"/>
  <c r="E18" i="1"/>
  <c r="Z17" i="1"/>
  <c r="S17" i="1"/>
  <c r="L17" i="1"/>
  <c r="E17" i="1"/>
  <c r="Z16" i="1"/>
  <c r="S16" i="1"/>
  <c r="L16" i="1"/>
  <c r="E16" i="1"/>
  <c r="Z15" i="1"/>
  <c r="Z25" i="1" s="1"/>
  <c r="W25" i="1" s="1"/>
  <c r="S15" i="1"/>
  <c r="S25" i="1" s="1"/>
  <c r="P25" i="1" s="1"/>
  <c r="L15" i="1"/>
  <c r="L25" i="1" s="1"/>
  <c r="I25" i="1" s="1"/>
  <c r="E15" i="1"/>
  <c r="E25" i="1" s="1"/>
  <c r="Z13" i="1"/>
  <c r="S13" i="1"/>
  <c r="L13" i="1"/>
  <c r="E13" i="1"/>
  <c r="Z12" i="1"/>
  <c r="S12" i="1"/>
  <c r="L12" i="1"/>
  <c r="E12" i="1"/>
  <c r="Z11" i="1"/>
  <c r="S11" i="1"/>
  <c r="L11" i="1"/>
  <c r="E11" i="1"/>
  <c r="Z10" i="1"/>
  <c r="S10" i="1"/>
  <c r="L10" i="1"/>
  <c r="E10" i="1"/>
  <c r="Z9" i="1"/>
  <c r="S9" i="1"/>
  <c r="L9" i="1"/>
  <c r="E9" i="1"/>
  <c r="Z8" i="1"/>
  <c r="S8" i="1"/>
  <c r="L8" i="1"/>
  <c r="E8" i="1"/>
  <c r="Z7" i="1"/>
  <c r="S7" i="1"/>
  <c r="L7" i="1"/>
  <c r="E7" i="1"/>
  <c r="Z6" i="1"/>
  <c r="S6" i="1"/>
  <c r="L6" i="1"/>
  <c r="E6" i="1"/>
  <c r="Z5" i="1"/>
  <c r="S5" i="1"/>
  <c r="L5" i="1"/>
  <c r="E5" i="1"/>
  <c r="Z4" i="1"/>
  <c r="S4" i="1"/>
  <c r="L4" i="1"/>
  <c r="E4" i="1"/>
  <c r="Z3" i="1"/>
  <c r="S3" i="1"/>
  <c r="L3" i="1"/>
  <c r="E3" i="1"/>
  <c r="Z2" i="1"/>
  <c r="Z14" i="1" s="1"/>
  <c r="S2" i="1"/>
  <c r="S14" i="1" s="1"/>
  <c r="L2" i="1"/>
  <c r="L14" i="1" s="1"/>
  <c r="E2" i="1"/>
  <c r="E14" i="1" s="1"/>
  <c r="M44" i="1" l="1"/>
  <c r="T44" i="1" s="1"/>
  <c r="AA44" i="1" s="1"/>
  <c r="B14" i="1"/>
  <c r="E41" i="1"/>
  <c r="M14" i="1"/>
  <c r="F14" i="1"/>
  <c r="AA14" i="1"/>
  <c r="T14" i="1"/>
  <c r="B25" i="1"/>
  <c r="M25" i="1"/>
  <c r="F25" i="1"/>
  <c r="AA25" i="1"/>
  <c r="T25" i="1"/>
  <c r="W14" i="1"/>
  <c r="Z41" i="1"/>
  <c r="Y38" i="1"/>
  <c r="W38" i="1"/>
  <c r="P14" i="1"/>
  <c r="S41" i="1"/>
  <c r="L41" i="1"/>
  <c r="I14" i="1"/>
  <c r="B38" i="1"/>
  <c r="D38" i="1"/>
  <c r="R38" i="1"/>
  <c r="P38" i="1"/>
  <c r="K38" i="1"/>
  <c r="M50" i="1"/>
  <c r="AA50" i="1"/>
  <c r="M51" i="1"/>
  <c r="AA51" i="1"/>
  <c r="F50" i="1"/>
  <c r="F51" i="1"/>
  <c r="S42" i="1" l="1"/>
  <c r="W41" i="1"/>
  <c r="W43" i="1"/>
  <c r="Z42" i="1"/>
  <c r="I43" i="1"/>
  <c r="L42" i="1"/>
  <c r="I41" i="1"/>
  <c r="B41" i="1"/>
  <c r="E42" i="1"/>
  <c r="B43" i="1" l="1"/>
  <c r="I44" i="1"/>
  <c r="I42" i="1"/>
  <c r="B42" i="1"/>
  <c r="W42" i="1"/>
  <c r="W44" i="1"/>
  <c r="B44" i="1" l="1"/>
</calcChain>
</file>

<file path=xl/comments1.xml><?xml version="1.0" encoding="utf-8"?>
<comments xmlns="http://schemas.openxmlformats.org/spreadsheetml/2006/main">
  <authors>
    <author>Auteur</author>
  </authors>
  <commentList>
    <comment ref="A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V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Somme des Remises Chèques+cb+liquidités
+virements+collaborateur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5" authorId="0">
      <text>
        <r>
          <rPr>
            <b/>
            <sz val="9"/>
            <color indexed="81"/>
            <rFont val="Tahoma"/>
            <family val="2"/>
          </rPr>
          <t>Voir compteur Actes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H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O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V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Voir Tableau des Honoraires</t>
        </r>
      </text>
    </comment>
    <comment ref="A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H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O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  <comment ref="V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calculer sur mac 1/3 payant et Impayés</t>
        </r>
      </text>
    </comment>
  </commentList>
</comments>
</file>

<file path=xl/sharedStrings.xml><?xml version="1.0" encoding="utf-8"?>
<sst xmlns="http://schemas.openxmlformats.org/spreadsheetml/2006/main" count="228" uniqueCount="67">
  <si>
    <t>Janvier</t>
  </si>
  <si>
    <t>Montant</t>
  </si>
  <si>
    <t>Formules</t>
  </si>
  <si>
    <t>Dates</t>
  </si>
  <si>
    <t>Février</t>
  </si>
  <si>
    <t>Mars</t>
  </si>
  <si>
    <t>Avril</t>
  </si>
  <si>
    <t>Remise de chèque 1</t>
  </si>
  <si>
    <t xml:space="preserve">Remise de chèque 2 </t>
  </si>
  <si>
    <t>Remise de chèque 3</t>
  </si>
  <si>
    <t>Remise de chèque 4</t>
  </si>
  <si>
    <t>Remise de Chèque 5</t>
  </si>
  <si>
    <t>Remise de Chèque 6</t>
  </si>
  <si>
    <t>Remise de Chèque 7</t>
  </si>
  <si>
    <t>Remise de Chèque 8</t>
  </si>
  <si>
    <t>Remise de Chèque 9</t>
  </si>
  <si>
    <t>Remise de Chèque 10</t>
  </si>
  <si>
    <t>Remise de Chèque 11</t>
  </si>
  <si>
    <t>Remise de Chèque 12</t>
  </si>
  <si>
    <t>Total Chèques</t>
  </si>
  <si>
    <t>CB 1</t>
  </si>
  <si>
    <t>CB 2</t>
  </si>
  <si>
    <t>CB 3</t>
  </si>
  <si>
    <t>CB 4</t>
  </si>
  <si>
    <t>CB 5</t>
  </si>
  <si>
    <t>CB 6</t>
  </si>
  <si>
    <t>CB 7</t>
  </si>
  <si>
    <t>CB 8</t>
  </si>
  <si>
    <t>CB 9</t>
  </si>
  <si>
    <t>CB 9 Copenhague</t>
  </si>
  <si>
    <t>CB 10</t>
  </si>
  <si>
    <t xml:space="preserve">CB 10 </t>
  </si>
  <si>
    <t>Total CB</t>
  </si>
  <si>
    <t>LIQUIDITES</t>
  </si>
  <si>
    <t xml:space="preserve"> PERSO</t>
  </si>
  <si>
    <t>BANQUE</t>
  </si>
  <si>
    <t>Honoraires</t>
  </si>
  <si>
    <t xml:space="preserve">Liquide 1  </t>
  </si>
  <si>
    <t xml:space="preserve">Liquide 2 </t>
  </si>
  <si>
    <t xml:space="preserve">Liquide 3  </t>
  </si>
  <si>
    <t>Liquide 4</t>
  </si>
  <si>
    <t>Liquide 5</t>
  </si>
  <si>
    <t>Liquide 7</t>
  </si>
  <si>
    <t>Liquide 8</t>
  </si>
  <si>
    <t>Liquide 9</t>
  </si>
  <si>
    <t>Liquide 11</t>
  </si>
  <si>
    <t>Liquide 12</t>
  </si>
  <si>
    <t>Liquide 13</t>
  </si>
  <si>
    <t>Total Liquide</t>
  </si>
  <si>
    <r>
      <t xml:space="preserve">Total Virements </t>
    </r>
    <r>
      <rPr>
        <b/>
        <sz val="8"/>
        <color rgb="FFFF0000"/>
        <rFont val="Arial"/>
        <family val="2"/>
      </rPr>
      <t>(BBD, CMU)</t>
    </r>
  </si>
  <si>
    <t>Collaborateur</t>
  </si>
  <si>
    <t>Total mis En banque</t>
  </si>
  <si>
    <t>Total en Banque + liquide Perso</t>
  </si>
  <si>
    <t xml:space="preserve">Total Recettes Produites </t>
  </si>
  <si>
    <t xml:space="preserve">Total Payé Honoraires </t>
  </si>
  <si>
    <t>Impayés du mois Fin de mois</t>
  </si>
  <si>
    <t>Impayés Encours Fin de mois</t>
  </si>
  <si>
    <t>Chèques en Attente</t>
  </si>
  <si>
    <t>Chèques en Attente du mois</t>
  </si>
  <si>
    <t>Chèques en Attente JUSTE FIN MOIS AVRIL</t>
  </si>
  <si>
    <t>KMS</t>
  </si>
  <si>
    <t xml:space="preserve">CB 9     </t>
  </si>
  <si>
    <t>Frais de DIVERS</t>
  </si>
  <si>
    <t xml:space="preserve">Frais de DIVERS SIVP </t>
  </si>
  <si>
    <t>Verser 29%</t>
  </si>
  <si>
    <t>Verser 29%- Liquide Perso</t>
  </si>
  <si>
    <t xml:space="preserve">Verser 29%- Liquide Perso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</si>
</sst>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d\ dd/mm/yy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8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7310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D3FD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1" fillId="3" borderId="1" xfId="0" applyNumberFormat="1" applyFont="1" applyFill="1" applyBorder="1" applyAlignment="1" applyProtection="1">
      <alignment horizontal="right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49" fontId="1" fillId="5" borderId="1" xfId="0" applyNumberFormat="1" applyFont="1" applyFill="1" applyBorder="1" applyAlignment="1" applyProtection="1">
      <alignment horizontal="center" vertical="center"/>
      <protection locked="0"/>
    </xf>
    <xf numFmtId="164" fontId="1" fillId="5" borderId="1" xfId="0" applyNumberFormat="1" applyFont="1" applyFill="1" applyBorder="1" applyAlignment="1" applyProtection="1">
      <alignment horizontal="right" vertical="center"/>
    </xf>
    <xf numFmtId="164" fontId="1" fillId="5" borderId="1" xfId="0" applyNumberFormat="1" applyFont="1" applyFill="1" applyBorder="1" applyAlignment="1">
      <alignment horizontal="center" vertical="center"/>
    </xf>
    <xf numFmtId="49" fontId="1" fillId="6" borderId="1" xfId="0" applyNumberFormat="1" applyFont="1" applyFill="1" applyBorder="1" applyAlignment="1" applyProtection="1">
      <alignment horizontal="center" vertical="center"/>
      <protection locked="0"/>
    </xf>
    <xf numFmtId="164" fontId="1" fillId="6" borderId="1" xfId="0" applyNumberFormat="1" applyFont="1" applyFill="1" applyBorder="1" applyAlignment="1" applyProtection="1">
      <alignment horizontal="right" vertical="center"/>
    </xf>
    <xf numFmtId="164" fontId="1" fillId="6" borderId="1" xfId="0" applyNumberFormat="1" applyFont="1" applyFill="1" applyBorder="1" applyAlignment="1">
      <alignment horizontal="center" vertical="center"/>
    </xf>
    <xf numFmtId="0" fontId="2" fillId="4" borderId="0" xfId="0" applyFont="1" applyFill="1"/>
    <xf numFmtId="49" fontId="1" fillId="7" borderId="1" xfId="0" applyNumberFormat="1" applyFont="1" applyFill="1" applyBorder="1" applyAlignment="1" applyProtection="1">
      <alignment horizontal="center" vertical="center"/>
      <protection locked="0"/>
    </xf>
    <xf numFmtId="164" fontId="1" fillId="7" borderId="1" xfId="0" applyNumberFormat="1" applyFont="1" applyFill="1" applyBorder="1" applyAlignment="1" applyProtection="1">
      <alignment horizontal="right" vertical="center"/>
    </xf>
    <xf numFmtId="164" fontId="1" fillId="7" borderId="1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 applyProtection="1">
      <alignment horizontal="left" vertical="center"/>
    </xf>
    <xf numFmtId="164" fontId="3" fillId="3" borderId="5" xfId="0" applyNumberFormat="1" applyFont="1" applyFill="1" applyBorder="1" applyAlignment="1" applyProtection="1">
      <alignment horizontal="right"/>
    </xf>
    <xf numFmtId="165" fontId="2" fillId="8" borderId="5" xfId="0" applyNumberFormat="1" applyFont="1" applyFill="1" applyBorder="1" applyAlignment="1" applyProtection="1">
      <alignment horizontal="center"/>
      <protection locked="0"/>
    </xf>
    <xf numFmtId="165" fontId="2" fillId="4" borderId="0" xfId="0" applyNumberFormat="1" applyFont="1" applyFill="1" applyBorder="1" applyAlignment="1" applyProtection="1">
      <alignment horizontal="center"/>
      <protection locked="0"/>
    </xf>
    <xf numFmtId="164" fontId="3" fillId="9" borderId="5" xfId="0" applyNumberFormat="1" applyFont="1" applyFill="1" applyBorder="1" applyAlignment="1" applyProtection="1">
      <alignment horizontal="left" vertical="center"/>
    </xf>
    <xf numFmtId="164" fontId="3" fillId="10" borderId="5" xfId="0" applyNumberFormat="1" applyFont="1" applyFill="1" applyBorder="1" applyAlignment="1" applyProtection="1">
      <alignment horizontal="left" vertical="center"/>
    </xf>
    <xf numFmtId="165" fontId="2" fillId="10" borderId="5" xfId="0" applyNumberFormat="1" applyFont="1" applyFill="1" applyBorder="1" applyAlignment="1" applyProtection="1">
      <alignment horizontal="center"/>
      <protection locked="0"/>
    </xf>
    <xf numFmtId="164" fontId="3" fillId="11" borderId="5" xfId="0" applyNumberFormat="1" applyFont="1" applyFill="1" applyBorder="1" applyAlignment="1" applyProtection="1">
      <alignment horizontal="left" vertical="center"/>
    </xf>
    <xf numFmtId="165" fontId="2" fillId="11" borderId="5" xfId="0" applyNumberFormat="1" applyFont="1" applyFill="1" applyBorder="1" applyAlignment="1" applyProtection="1">
      <alignment horizontal="center"/>
      <protection locked="0"/>
    </xf>
    <xf numFmtId="164" fontId="3" fillId="8" borderId="9" xfId="0" applyNumberFormat="1" applyFont="1" applyFill="1" applyBorder="1" applyAlignment="1" applyProtection="1">
      <alignment horizontal="left" vertical="center"/>
    </xf>
    <xf numFmtId="165" fontId="2" fillId="8" borderId="9" xfId="0" applyNumberFormat="1" applyFont="1" applyFill="1" applyBorder="1" applyAlignment="1" applyProtection="1">
      <alignment horizontal="center"/>
      <protection locked="0"/>
    </xf>
    <xf numFmtId="164" fontId="3" fillId="9" borderId="9" xfId="0" applyNumberFormat="1" applyFont="1" applyFill="1" applyBorder="1" applyAlignment="1" applyProtection="1">
      <alignment horizontal="left" vertical="center"/>
    </xf>
    <xf numFmtId="164" fontId="3" fillId="10" borderId="9" xfId="0" applyNumberFormat="1" applyFont="1" applyFill="1" applyBorder="1" applyAlignment="1" applyProtection="1">
      <alignment horizontal="left" vertical="center"/>
    </xf>
    <xf numFmtId="165" fontId="2" fillId="10" borderId="9" xfId="0" applyNumberFormat="1" applyFont="1" applyFill="1" applyBorder="1" applyAlignment="1" applyProtection="1">
      <alignment horizontal="center"/>
      <protection locked="0"/>
    </xf>
    <xf numFmtId="164" fontId="3" fillId="11" borderId="9" xfId="0" applyNumberFormat="1" applyFont="1" applyFill="1" applyBorder="1" applyAlignment="1" applyProtection="1">
      <alignment horizontal="left" vertical="center"/>
    </xf>
    <xf numFmtId="165" fontId="2" fillId="11" borderId="9" xfId="0" applyNumberFormat="1" applyFont="1" applyFill="1" applyBorder="1" applyAlignment="1" applyProtection="1">
      <alignment horizontal="center"/>
      <protection locked="0"/>
    </xf>
    <xf numFmtId="164" fontId="3" fillId="8" borderId="12" xfId="0" applyNumberFormat="1" applyFont="1" applyFill="1" applyBorder="1" applyAlignment="1" applyProtection="1">
      <alignment horizontal="left" vertical="center"/>
    </xf>
    <xf numFmtId="165" fontId="2" fillId="8" borderId="12" xfId="0" applyNumberFormat="1" applyFont="1" applyFill="1" applyBorder="1" applyAlignment="1" applyProtection="1">
      <alignment horizontal="center"/>
      <protection locked="0"/>
    </xf>
    <xf numFmtId="164" fontId="3" fillId="9" borderId="12" xfId="0" applyNumberFormat="1" applyFont="1" applyFill="1" applyBorder="1" applyAlignment="1" applyProtection="1">
      <alignment horizontal="left" vertical="center"/>
    </xf>
    <xf numFmtId="164" fontId="3" fillId="10" borderId="12" xfId="0" applyNumberFormat="1" applyFont="1" applyFill="1" applyBorder="1" applyAlignment="1" applyProtection="1">
      <alignment horizontal="left" vertical="center"/>
    </xf>
    <xf numFmtId="165" fontId="2" fillId="10" borderId="12" xfId="0" applyNumberFormat="1" applyFont="1" applyFill="1" applyBorder="1" applyAlignment="1" applyProtection="1">
      <alignment horizontal="center"/>
      <protection locked="0"/>
    </xf>
    <xf numFmtId="164" fontId="3" fillId="11" borderId="12" xfId="0" applyNumberFormat="1" applyFont="1" applyFill="1" applyBorder="1" applyAlignment="1" applyProtection="1">
      <alignment horizontal="left" vertical="center"/>
    </xf>
    <xf numFmtId="165" fontId="2" fillId="11" borderId="12" xfId="0" applyNumberFormat="1" applyFont="1" applyFill="1" applyBorder="1" applyAlignment="1" applyProtection="1">
      <alignment horizontal="center"/>
      <protection locked="0"/>
    </xf>
    <xf numFmtId="0" fontId="5" fillId="12" borderId="1" xfId="0" applyFont="1" applyFill="1" applyBorder="1"/>
    <xf numFmtId="164" fontId="3" fillId="12" borderId="5" xfId="0" applyNumberFormat="1" applyFont="1" applyFill="1" applyBorder="1" applyAlignment="1" applyProtection="1">
      <alignment horizontal="right"/>
    </xf>
    <xf numFmtId="164" fontId="5" fillId="6" borderId="1" xfId="0" applyNumberFormat="1" applyFont="1" applyFill="1" applyBorder="1" applyAlignment="1" applyProtection="1">
      <alignment horizontal="center"/>
    </xf>
    <xf numFmtId="164" fontId="3" fillId="8" borderId="16" xfId="0" applyNumberFormat="1" applyFont="1" applyFill="1" applyBorder="1" applyAlignment="1" applyProtection="1">
      <alignment horizontal="left" vertical="center"/>
    </xf>
    <xf numFmtId="165" fontId="2" fillId="8" borderId="16" xfId="0" applyNumberFormat="1" applyFont="1" applyFill="1" applyBorder="1" applyAlignment="1" applyProtection="1">
      <alignment horizontal="center"/>
      <protection locked="0"/>
    </xf>
    <xf numFmtId="164" fontId="3" fillId="9" borderId="16" xfId="0" applyNumberFormat="1" applyFont="1" applyFill="1" applyBorder="1" applyAlignment="1" applyProtection="1">
      <alignment horizontal="left" vertical="center"/>
    </xf>
    <xf numFmtId="164" fontId="3" fillId="10" borderId="16" xfId="0" applyNumberFormat="1" applyFont="1" applyFill="1" applyBorder="1" applyAlignment="1" applyProtection="1">
      <alignment horizontal="left" vertical="center"/>
    </xf>
    <xf numFmtId="165" fontId="2" fillId="10" borderId="16" xfId="0" applyNumberFormat="1" applyFont="1" applyFill="1" applyBorder="1" applyAlignment="1" applyProtection="1">
      <alignment horizontal="center"/>
      <protection locked="0"/>
    </xf>
    <xf numFmtId="164" fontId="3" fillId="11" borderId="16" xfId="0" applyNumberFormat="1" applyFont="1" applyFill="1" applyBorder="1" applyAlignment="1" applyProtection="1">
      <alignment horizontal="left" vertical="center"/>
    </xf>
    <xf numFmtId="165" fontId="2" fillId="11" borderId="16" xfId="0" applyNumberFormat="1" applyFont="1" applyFill="1" applyBorder="1" applyAlignment="1" applyProtection="1">
      <alignment horizontal="center"/>
      <protection locked="0"/>
    </xf>
    <xf numFmtId="0" fontId="4" fillId="13" borderId="17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164" fontId="4" fillId="13" borderId="11" xfId="0" applyNumberFormat="1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8" borderId="17" xfId="0" applyFont="1" applyFill="1" applyBorder="1"/>
    <xf numFmtId="164" fontId="3" fillId="14" borderId="18" xfId="0" applyNumberFormat="1" applyFont="1" applyFill="1" applyBorder="1" applyAlignment="1" applyProtection="1">
      <alignment horizontal="center"/>
    </xf>
    <xf numFmtId="164" fontId="3" fillId="8" borderId="19" xfId="0" applyNumberFormat="1" applyFont="1" applyFill="1" applyBorder="1" applyAlignment="1" applyProtection="1">
      <alignment horizontal="center"/>
      <protection locked="0"/>
    </xf>
    <xf numFmtId="164" fontId="3" fillId="8" borderId="20" xfId="0" applyNumberFormat="1" applyFont="1" applyFill="1" applyBorder="1" applyAlignment="1" applyProtection="1">
      <alignment horizontal="center"/>
      <protection locked="0"/>
    </xf>
    <xf numFmtId="164" fontId="3" fillId="3" borderId="5" xfId="0" applyNumberFormat="1" applyFont="1" applyFill="1" applyBorder="1" applyAlignment="1" applyProtection="1">
      <alignment horizontal="right"/>
      <protection locked="0"/>
    </xf>
    <xf numFmtId="165" fontId="2" fillId="8" borderId="21" xfId="0" applyNumberFormat="1" applyFont="1" applyFill="1" applyBorder="1" applyAlignment="1" applyProtection="1">
      <alignment horizontal="center"/>
      <protection locked="0"/>
    </xf>
    <xf numFmtId="0" fontId="4" fillId="9" borderId="17" xfId="0" applyFont="1" applyFill="1" applyBorder="1"/>
    <xf numFmtId="164" fontId="3" fillId="9" borderId="19" xfId="0" applyNumberFormat="1" applyFont="1" applyFill="1" applyBorder="1" applyAlignment="1" applyProtection="1">
      <alignment horizontal="center"/>
      <protection locked="0"/>
    </xf>
    <xf numFmtId="164" fontId="3" fillId="9" borderId="20" xfId="0" applyNumberFormat="1" applyFont="1" applyFill="1" applyBorder="1" applyAlignment="1" applyProtection="1">
      <alignment horizontal="center"/>
      <protection locked="0"/>
    </xf>
    <xf numFmtId="0" fontId="4" fillId="10" borderId="17" xfId="0" applyFont="1" applyFill="1" applyBorder="1"/>
    <xf numFmtId="164" fontId="3" fillId="10" borderId="19" xfId="0" applyNumberFormat="1" applyFont="1" applyFill="1" applyBorder="1" applyAlignment="1" applyProtection="1">
      <alignment horizontal="center"/>
      <protection locked="0"/>
    </xf>
    <xf numFmtId="164" fontId="3" fillId="10" borderId="20" xfId="0" applyNumberFormat="1" applyFont="1" applyFill="1" applyBorder="1" applyAlignment="1" applyProtection="1">
      <alignment horizontal="center"/>
      <protection locked="0"/>
    </xf>
    <xf numFmtId="0" fontId="4" fillId="11" borderId="17" xfId="0" applyFont="1" applyFill="1" applyBorder="1"/>
    <xf numFmtId="164" fontId="4" fillId="11" borderId="19" xfId="0" applyNumberFormat="1" applyFont="1" applyFill="1" applyBorder="1" applyAlignment="1" applyProtection="1">
      <alignment horizontal="center"/>
      <protection locked="0"/>
    </xf>
    <xf numFmtId="164" fontId="3" fillId="11" borderId="20" xfId="0" applyNumberFormat="1" applyFont="1" applyFill="1" applyBorder="1" applyAlignment="1" applyProtection="1">
      <alignment horizontal="center"/>
      <protection locked="0"/>
    </xf>
    <xf numFmtId="165" fontId="2" fillId="11" borderId="21" xfId="0" applyNumberFormat="1" applyFont="1" applyFill="1" applyBorder="1" applyAlignment="1" applyProtection="1">
      <alignment horizontal="center"/>
      <protection locked="0"/>
    </xf>
    <xf numFmtId="164" fontId="3" fillId="14" borderId="22" xfId="0" applyNumberFormat="1" applyFont="1" applyFill="1" applyBorder="1" applyAlignment="1" applyProtection="1">
      <alignment horizontal="center"/>
    </xf>
    <xf numFmtId="164" fontId="3" fillId="8" borderId="23" xfId="0" applyNumberFormat="1" applyFont="1" applyFill="1" applyBorder="1" applyAlignment="1" applyProtection="1">
      <alignment horizontal="center"/>
      <protection locked="0"/>
    </xf>
    <xf numFmtId="164" fontId="3" fillId="8" borderId="24" xfId="0" applyNumberFormat="1" applyFont="1" applyFill="1" applyBorder="1" applyAlignment="1" applyProtection="1">
      <alignment horizontal="center"/>
      <protection locked="0"/>
    </xf>
    <xf numFmtId="164" fontId="3" fillId="9" borderId="23" xfId="0" applyNumberFormat="1" applyFont="1" applyFill="1" applyBorder="1" applyAlignment="1" applyProtection="1">
      <alignment horizontal="center"/>
      <protection locked="0"/>
    </xf>
    <xf numFmtId="164" fontId="3" fillId="9" borderId="24" xfId="0" applyNumberFormat="1" applyFont="1" applyFill="1" applyBorder="1" applyAlignment="1" applyProtection="1">
      <alignment horizontal="center"/>
      <protection locked="0"/>
    </xf>
    <xf numFmtId="164" fontId="3" fillId="10" borderId="23" xfId="0" applyNumberFormat="1" applyFont="1" applyFill="1" applyBorder="1" applyAlignment="1" applyProtection="1">
      <alignment horizontal="center"/>
      <protection locked="0"/>
    </xf>
    <xf numFmtId="164" fontId="3" fillId="10" borderId="24" xfId="0" applyNumberFormat="1" applyFont="1" applyFill="1" applyBorder="1" applyAlignment="1" applyProtection="1">
      <alignment horizontal="center"/>
      <protection locked="0"/>
    </xf>
    <xf numFmtId="165" fontId="2" fillId="10" borderId="21" xfId="0" applyNumberFormat="1" applyFont="1" applyFill="1" applyBorder="1" applyAlignment="1" applyProtection="1">
      <alignment horizontal="center"/>
      <protection locked="0"/>
    </xf>
    <xf numFmtId="164" fontId="4" fillId="11" borderId="23" xfId="0" applyNumberFormat="1" applyFont="1" applyFill="1" applyBorder="1" applyAlignment="1" applyProtection="1">
      <alignment horizontal="center"/>
      <protection locked="0"/>
    </xf>
    <xf numFmtId="164" fontId="3" fillId="11" borderId="24" xfId="0" applyNumberFormat="1" applyFont="1" applyFill="1" applyBorder="1" applyAlignment="1" applyProtection="1">
      <alignment horizontal="center"/>
      <protection locked="0"/>
    </xf>
    <xf numFmtId="165" fontId="2" fillId="11" borderId="25" xfId="0" applyNumberFormat="1" applyFont="1" applyFill="1" applyBorder="1" applyAlignment="1" applyProtection="1">
      <alignment horizontal="center"/>
      <protection locked="0"/>
    </xf>
    <xf numFmtId="164" fontId="4" fillId="10" borderId="23" xfId="0" applyNumberFormat="1" applyFont="1" applyFill="1" applyBorder="1" applyAlignment="1" applyProtection="1">
      <alignment horizontal="center"/>
      <protection locked="0"/>
    </xf>
    <xf numFmtId="164" fontId="3" fillId="8" borderId="26" xfId="0" applyNumberFormat="1" applyFont="1" applyFill="1" applyBorder="1" applyAlignment="1" applyProtection="1">
      <alignment horizontal="center"/>
      <protection locked="0"/>
    </xf>
    <xf numFmtId="164" fontId="3" fillId="8" borderId="27" xfId="0" applyNumberFormat="1" applyFont="1" applyFill="1" applyBorder="1" applyAlignment="1" applyProtection="1">
      <alignment horizontal="center"/>
      <protection locked="0"/>
    </xf>
    <xf numFmtId="164" fontId="3" fillId="9" borderId="26" xfId="0" applyNumberFormat="1" applyFont="1" applyFill="1" applyBorder="1" applyAlignment="1" applyProtection="1">
      <alignment horizontal="center"/>
      <protection locked="0"/>
    </xf>
    <xf numFmtId="164" fontId="3" fillId="9" borderId="27" xfId="0" applyNumberFormat="1" applyFont="1" applyFill="1" applyBorder="1" applyAlignment="1" applyProtection="1">
      <alignment horizontal="center"/>
      <protection locked="0"/>
    </xf>
    <xf numFmtId="164" fontId="3" fillId="10" borderId="26" xfId="0" applyNumberFormat="1" applyFont="1" applyFill="1" applyBorder="1" applyAlignment="1" applyProtection="1">
      <alignment horizontal="center"/>
      <protection locked="0"/>
    </xf>
    <xf numFmtId="164" fontId="3" fillId="10" borderId="27" xfId="0" applyNumberFormat="1" applyFont="1" applyFill="1" applyBorder="1" applyAlignment="1" applyProtection="1">
      <alignment horizontal="center"/>
      <protection locked="0"/>
    </xf>
    <xf numFmtId="164" fontId="4" fillId="11" borderId="26" xfId="0" applyNumberFormat="1" applyFont="1" applyFill="1" applyBorder="1" applyAlignment="1" applyProtection="1">
      <alignment horizontal="center"/>
      <protection locked="0"/>
    </xf>
    <xf numFmtId="164" fontId="3" fillId="11" borderId="27" xfId="0" applyNumberFormat="1" applyFont="1" applyFill="1" applyBorder="1" applyAlignment="1" applyProtection="1">
      <alignment horizontal="center"/>
      <protection locked="0"/>
    </xf>
    <xf numFmtId="164" fontId="6" fillId="12" borderId="1" xfId="0" applyNumberFormat="1" applyFont="1" applyFill="1" applyBorder="1" applyAlignment="1" applyProtection="1">
      <alignment horizontal="center"/>
    </xf>
    <xf numFmtId="164" fontId="5" fillId="6" borderId="9" xfId="0" applyNumberFormat="1" applyFont="1" applyFill="1" applyBorder="1" applyAlignment="1" applyProtection="1">
      <alignment horizontal="center"/>
    </xf>
    <xf numFmtId="0" fontId="2" fillId="4" borderId="0" xfId="0" applyFont="1" applyFill="1" applyBorder="1"/>
    <xf numFmtId="164" fontId="5" fillId="12" borderId="17" xfId="0" applyNumberFormat="1" applyFont="1" applyFill="1" applyBorder="1" applyAlignment="1" applyProtection="1">
      <alignment horizontal="left" vertical="center"/>
    </xf>
    <xf numFmtId="164" fontId="2" fillId="4" borderId="0" xfId="0" applyNumberFormat="1" applyFont="1" applyFill="1" applyBorder="1" applyAlignment="1" applyProtection="1">
      <alignment horizontal="center"/>
      <protection locked="0"/>
    </xf>
    <xf numFmtId="164" fontId="3" fillId="3" borderId="10" xfId="0" applyNumberFormat="1" applyFont="1" applyFill="1" applyBorder="1" applyAlignment="1" applyProtection="1">
      <alignment horizontal="right"/>
    </xf>
    <xf numFmtId="164" fontId="3" fillId="14" borderId="1" xfId="0" applyNumberFormat="1" applyFont="1" applyFill="1" applyBorder="1" applyAlignment="1" applyProtection="1">
      <alignment horizontal="center" vertical="center"/>
    </xf>
    <xf numFmtId="164" fontId="3" fillId="3" borderId="28" xfId="0" applyNumberFormat="1" applyFont="1" applyFill="1" applyBorder="1" applyAlignment="1" applyProtection="1">
      <alignment horizontal="right"/>
    </xf>
    <xf numFmtId="164" fontId="3" fillId="14" borderId="1" xfId="0" applyNumberFormat="1" applyFont="1" applyFill="1" applyBorder="1" applyAlignment="1">
      <alignment horizontal="center" vertical="center"/>
    </xf>
    <xf numFmtId="164" fontId="3" fillId="14" borderId="1" xfId="0" applyNumberFormat="1" applyFont="1" applyFill="1" applyBorder="1" applyAlignment="1">
      <alignment horizontal="center" vertical="center" wrapText="1"/>
    </xf>
    <xf numFmtId="164" fontId="3" fillId="3" borderId="28" xfId="0" applyNumberFormat="1" applyFont="1" applyFill="1" applyBorder="1" applyAlignment="1" applyProtection="1">
      <alignment horizontal="right" vertical="center"/>
    </xf>
    <xf numFmtId="164" fontId="5" fillId="16" borderId="1" xfId="0" applyNumberFormat="1" applyFont="1" applyFill="1" applyBorder="1" applyAlignment="1" applyProtection="1">
      <alignment horizontal="center"/>
    </xf>
    <xf numFmtId="164" fontId="3" fillId="3" borderId="28" xfId="0" applyNumberFormat="1" applyFont="1" applyFill="1" applyBorder="1" applyAlignment="1" applyProtection="1">
      <alignment horizontal="center"/>
    </xf>
    <xf numFmtId="165" fontId="2" fillId="4" borderId="0" xfId="0" applyNumberFormat="1" applyFont="1" applyFill="1" applyBorder="1" applyAlignment="1">
      <alignment horizontal="center"/>
    </xf>
    <xf numFmtId="164" fontId="3" fillId="3" borderId="29" xfId="0" applyNumberFormat="1" applyFont="1" applyFill="1" applyBorder="1" applyAlignment="1" applyProtection="1">
      <alignment horizontal="right"/>
    </xf>
    <xf numFmtId="0" fontId="3" fillId="3" borderId="29" xfId="0" applyNumberFormat="1" applyFont="1" applyFill="1" applyBorder="1" applyAlignment="1" applyProtection="1">
      <alignment horizontal="center"/>
    </xf>
    <xf numFmtId="0" fontId="5" fillId="6" borderId="1" xfId="0" applyNumberFormat="1" applyFont="1" applyFill="1" applyBorder="1" applyAlignment="1" applyProtection="1">
      <alignment horizontal="center"/>
    </xf>
    <xf numFmtId="0" fontId="3" fillId="3" borderId="29" xfId="0" applyNumberFormat="1" applyFont="1" applyFill="1" applyBorder="1" applyAlignment="1" applyProtection="1">
      <alignment horizontal="right"/>
    </xf>
    <xf numFmtId="164" fontId="3" fillId="15" borderId="2" xfId="0" applyNumberFormat="1" applyFont="1" applyFill="1" applyBorder="1" applyAlignment="1" applyProtection="1">
      <alignment horizontal="center" vertical="center"/>
      <protection locked="0"/>
    </xf>
    <xf numFmtId="164" fontId="3" fillId="15" borderId="3" xfId="0" applyNumberFormat="1" applyFont="1" applyFill="1" applyBorder="1" applyAlignment="1" applyProtection="1">
      <alignment horizontal="center" vertical="center"/>
      <protection locked="0"/>
    </xf>
    <xf numFmtId="164" fontId="3" fillId="15" borderId="4" xfId="0" applyNumberFormat="1" applyFont="1" applyFill="1" applyBorder="1" applyAlignment="1" applyProtection="1">
      <alignment horizontal="center" vertical="center"/>
      <protection locked="0"/>
    </xf>
    <xf numFmtId="164" fontId="3" fillId="9" borderId="10" xfId="0" applyNumberFormat="1" applyFont="1" applyFill="1" applyBorder="1" applyAlignment="1" applyProtection="1">
      <alignment horizontal="center"/>
      <protection locked="0"/>
    </xf>
    <xf numFmtId="164" fontId="3" fillId="9" borderId="0" xfId="0" applyNumberFormat="1" applyFont="1" applyFill="1" applyBorder="1" applyAlignment="1" applyProtection="1">
      <alignment horizontal="center"/>
      <protection locked="0"/>
    </xf>
    <xf numFmtId="164" fontId="3" fillId="9" borderId="11" xfId="0" applyNumberFormat="1" applyFont="1" applyFill="1" applyBorder="1" applyAlignment="1" applyProtection="1">
      <alignment horizontal="center"/>
      <protection locked="0"/>
    </xf>
    <xf numFmtId="164" fontId="3" fillId="10" borderId="10" xfId="0" applyNumberFormat="1" applyFont="1" applyFill="1" applyBorder="1" applyAlignment="1" applyProtection="1">
      <alignment horizontal="center"/>
      <protection locked="0"/>
    </xf>
    <xf numFmtId="164" fontId="3" fillId="10" borderId="0" xfId="0" applyNumberFormat="1" applyFont="1" applyFill="1" applyBorder="1" applyAlignment="1" applyProtection="1">
      <alignment horizontal="center"/>
      <protection locked="0"/>
    </xf>
    <xf numFmtId="164" fontId="3" fillId="10" borderId="11" xfId="0" applyNumberFormat="1" applyFont="1" applyFill="1" applyBorder="1" applyAlignment="1" applyProtection="1">
      <alignment horizontal="center"/>
      <protection locked="0"/>
    </xf>
    <xf numFmtId="164" fontId="3" fillId="11" borderId="2" xfId="0" applyNumberFormat="1" applyFont="1" applyFill="1" applyBorder="1" applyAlignment="1" applyProtection="1">
      <alignment horizontal="center"/>
      <protection locked="0"/>
    </xf>
    <xf numFmtId="164" fontId="3" fillId="11" borderId="3" xfId="0" applyNumberFormat="1" applyFont="1" applyFill="1" applyBorder="1" applyAlignment="1" applyProtection="1">
      <alignment horizontal="center"/>
      <protection locked="0"/>
    </xf>
    <xf numFmtId="164" fontId="3" fillId="11" borderId="4" xfId="0" applyNumberFormat="1" applyFont="1" applyFill="1" applyBorder="1" applyAlignment="1" applyProtection="1">
      <alignment horizontal="center"/>
      <protection locked="0"/>
    </xf>
    <xf numFmtId="0" fontId="3" fillId="8" borderId="2" xfId="0" applyNumberFormat="1" applyFont="1" applyFill="1" applyBorder="1" applyAlignment="1" applyProtection="1">
      <alignment horizontal="center" vertical="center"/>
      <protection locked="0"/>
    </xf>
    <xf numFmtId="0" fontId="3" fillId="8" borderId="3" xfId="0" applyNumberFormat="1" applyFont="1" applyFill="1" applyBorder="1" applyAlignment="1" applyProtection="1">
      <alignment horizontal="center" vertical="center"/>
      <protection locked="0"/>
    </xf>
    <xf numFmtId="0" fontId="3" fillId="8" borderId="4" xfId="0" applyNumberFormat="1" applyFont="1" applyFill="1" applyBorder="1" applyAlignment="1" applyProtection="1">
      <alignment horizontal="center" vertical="center"/>
      <protection locked="0"/>
    </xf>
    <xf numFmtId="0" fontId="3" fillId="9" borderId="2" xfId="0" applyNumberFormat="1" applyFont="1" applyFill="1" applyBorder="1" applyAlignment="1" applyProtection="1">
      <alignment horizontal="center"/>
      <protection locked="0"/>
    </xf>
    <xf numFmtId="0" fontId="3" fillId="9" borderId="3" xfId="0" applyNumberFormat="1" applyFont="1" applyFill="1" applyBorder="1" applyAlignment="1" applyProtection="1">
      <alignment horizontal="center"/>
      <protection locked="0"/>
    </xf>
    <xf numFmtId="0" fontId="3" fillId="9" borderId="4" xfId="0" applyNumberFormat="1" applyFont="1" applyFill="1" applyBorder="1" applyAlignment="1" applyProtection="1">
      <alignment horizontal="center"/>
      <protection locked="0"/>
    </xf>
    <xf numFmtId="0" fontId="3" fillId="10" borderId="2" xfId="0" applyNumberFormat="1" applyFont="1" applyFill="1" applyBorder="1" applyAlignment="1" applyProtection="1">
      <alignment horizontal="center"/>
      <protection locked="0"/>
    </xf>
    <xf numFmtId="0" fontId="3" fillId="10" borderId="3" xfId="0" applyNumberFormat="1" applyFont="1" applyFill="1" applyBorder="1" applyAlignment="1" applyProtection="1">
      <alignment horizontal="center"/>
      <protection locked="0"/>
    </xf>
    <xf numFmtId="0" fontId="3" fillId="10" borderId="4" xfId="0" applyNumberFormat="1" applyFont="1" applyFill="1" applyBorder="1" applyAlignment="1" applyProtection="1">
      <alignment horizontal="center"/>
      <protection locked="0"/>
    </xf>
    <xf numFmtId="0" fontId="3" fillId="11" borderId="2" xfId="0" applyNumberFormat="1" applyFont="1" applyFill="1" applyBorder="1" applyAlignment="1" applyProtection="1">
      <alignment horizontal="center"/>
      <protection locked="0"/>
    </xf>
    <xf numFmtId="0" fontId="3" fillId="11" borderId="3" xfId="0" applyNumberFormat="1" applyFont="1" applyFill="1" applyBorder="1" applyAlignment="1" applyProtection="1">
      <alignment horizontal="center"/>
      <protection locked="0"/>
    </xf>
    <xf numFmtId="0" fontId="3" fillId="11" borderId="4" xfId="0" applyNumberFormat="1" applyFont="1" applyFill="1" applyBorder="1" applyAlignment="1" applyProtection="1">
      <alignment horizontal="center"/>
      <protection locked="0"/>
    </xf>
    <xf numFmtId="164" fontId="3" fillId="9" borderId="2" xfId="0" applyNumberFormat="1" applyFont="1" applyFill="1" applyBorder="1" applyAlignment="1" applyProtection="1">
      <alignment horizontal="center"/>
      <protection locked="0"/>
    </xf>
    <xf numFmtId="164" fontId="3" fillId="9" borderId="3" xfId="0" applyNumberFormat="1" applyFont="1" applyFill="1" applyBorder="1" applyAlignment="1" applyProtection="1">
      <alignment horizontal="center"/>
      <protection locked="0"/>
    </xf>
    <xf numFmtId="164" fontId="3" fillId="9" borderId="4" xfId="0" applyNumberFormat="1" applyFont="1" applyFill="1" applyBorder="1" applyAlignment="1" applyProtection="1">
      <alignment horizontal="center"/>
      <protection locked="0"/>
    </xf>
    <xf numFmtId="164" fontId="3" fillId="10" borderId="2" xfId="0" applyNumberFormat="1" applyFont="1" applyFill="1" applyBorder="1" applyAlignment="1" applyProtection="1">
      <alignment horizontal="center"/>
      <protection locked="0"/>
    </xf>
    <xf numFmtId="164" fontId="3" fillId="10" borderId="3" xfId="0" applyNumberFormat="1" applyFont="1" applyFill="1" applyBorder="1" applyAlignment="1" applyProtection="1">
      <alignment horizontal="center"/>
      <protection locked="0"/>
    </xf>
    <xf numFmtId="164" fontId="3" fillId="10" borderId="4" xfId="0" applyNumberFormat="1" applyFont="1" applyFill="1" applyBorder="1" applyAlignment="1" applyProtection="1">
      <alignment horizontal="center"/>
      <protection locked="0"/>
    </xf>
    <xf numFmtId="164" fontId="3" fillId="15" borderId="2" xfId="0" applyNumberFormat="1" applyFont="1" applyFill="1" applyBorder="1" applyAlignment="1">
      <alignment horizontal="center" vertical="center" wrapText="1"/>
    </xf>
    <xf numFmtId="164" fontId="3" fillId="15" borderId="3" xfId="0" applyNumberFormat="1" applyFont="1" applyFill="1" applyBorder="1" applyAlignment="1">
      <alignment horizontal="center" vertical="center" wrapText="1"/>
    </xf>
    <xf numFmtId="164" fontId="3" fillId="15" borderId="4" xfId="0" applyNumberFormat="1" applyFont="1" applyFill="1" applyBorder="1" applyAlignment="1">
      <alignment horizontal="center" vertical="center" wrapText="1"/>
    </xf>
    <xf numFmtId="164" fontId="3" fillId="9" borderId="2" xfId="0" applyNumberFormat="1" applyFont="1" applyFill="1" applyBorder="1" applyAlignment="1" applyProtection="1">
      <alignment horizontal="center" vertical="center"/>
      <protection locked="0"/>
    </xf>
    <xf numFmtId="164" fontId="3" fillId="9" borderId="3" xfId="0" applyNumberFormat="1" applyFont="1" applyFill="1" applyBorder="1" applyAlignment="1" applyProtection="1">
      <alignment horizontal="center" vertical="center"/>
      <protection locked="0"/>
    </xf>
    <xf numFmtId="164" fontId="3" fillId="9" borderId="4" xfId="0" applyNumberFormat="1" applyFont="1" applyFill="1" applyBorder="1" applyAlignment="1" applyProtection="1">
      <alignment horizontal="center" vertical="center"/>
      <protection locked="0"/>
    </xf>
    <xf numFmtId="164" fontId="3" fillId="10" borderId="2" xfId="0" applyNumberFormat="1" applyFont="1" applyFill="1" applyBorder="1" applyAlignment="1" applyProtection="1">
      <alignment horizontal="center" vertical="center"/>
      <protection locked="0"/>
    </xf>
    <xf numFmtId="164" fontId="3" fillId="10" borderId="3" xfId="0" applyNumberFormat="1" applyFont="1" applyFill="1" applyBorder="1" applyAlignment="1" applyProtection="1">
      <alignment horizontal="center" vertical="center"/>
      <protection locked="0"/>
    </xf>
    <xf numFmtId="164" fontId="3" fillId="10" borderId="4" xfId="0" applyNumberFormat="1" applyFont="1" applyFill="1" applyBorder="1" applyAlignment="1" applyProtection="1">
      <alignment horizontal="center" vertical="center"/>
      <protection locked="0"/>
    </xf>
    <xf numFmtId="164" fontId="3" fillId="11" borderId="2" xfId="0" applyNumberFormat="1" applyFont="1" applyFill="1" applyBorder="1" applyAlignment="1" applyProtection="1">
      <alignment horizontal="center" vertical="center"/>
      <protection locked="0"/>
    </xf>
    <xf numFmtId="164" fontId="3" fillId="11" borderId="3" xfId="0" applyNumberFormat="1" applyFont="1" applyFill="1" applyBorder="1" applyAlignment="1" applyProtection="1">
      <alignment horizontal="center" vertical="center"/>
      <protection locked="0"/>
    </xf>
    <xf numFmtId="164" fontId="3" fillId="11" borderId="4" xfId="0" applyNumberFormat="1" applyFont="1" applyFill="1" applyBorder="1" applyAlignment="1" applyProtection="1">
      <alignment horizontal="center" vertical="center"/>
      <protection locked="0"/>
    </xf>
    <xf numFmtId="164" fontId="3" fillId="14" borderId="2" xfId="0" applyNumberFormat="1" applyFont="1" applyFill="1" applyBorder="1" applyAlignment="1" applyProtection="1">
      <alignment horizontal="center" vertical="center"/>
    </xf>
    <xf numFmtId="164" fontId="3" fillId="14" borderId="3" xfId="0" applyNumberFormat="1" applyFont="1" applyFill="1" applyBorder="1" applyAlignment="1" applyProtection="1">
      <alignment horizontal="center" vertical="center"/>
    </xf>
    <xf numFmtId="164" fontId="3" fillId="14" borderId="4" xfId="0" applyNumberFormat="1" applyFont="1" applyFill="1" applyBorder="1" applyAlignment="1" applyProtection="1">
      <alignment horizontal="center" vertical="center"/>
    </xf>
    <xf numFmtId="164" fontId="3" fillId="8" borderId="2" xfId="0" applyNumberFormat="1" applyFont="1" applyFill="1" applyBorder="1" applyAlignment="1" applyProtection="1">
      <alignment horizontal="center" vertical="center"/>
      <protection locked="0"/>
    </xf>
    <xf numFmtId="164" fontId="3" fillId="8" borderId="3" xfId="0" applyNumberFormat="1" applyFont="1" applyFill="1" applyBorder="1" applyAlignment="1" applyProtection="1">
      <alignment horizontal="center" vertical="center"/>
      <protection locked="0"/>
    </xf>
    <xf numFmtId="164" fontId="3" fillId="8" borderId="4" xfId="0" applyNumberFormat="1" applyFont="1" applyFill="1" applyBorder="1" applyAlignment="1" applyProtection="1">
      <alignment horizontal="center" vertical="center"/>
      <protection locked="0"/>
    </xf>
    <xf numFmtId="164" fontId="3" fillId="14" borderId="2" xfId="0" applyNumberFormat="1" applyFont="1" applyFill="1" applyBorder="1" applyAlignment="1" applyProtection="1">
      <alignment horizontal="center"/>
    </xf>
    <xf numFmtId="164" fontId="3" fillId="14" borderId="3" xfId="0" applyNumberFormat="1" applyFont="1" applyFill="1" applyBorder="1" applyAlignment="1" applyProtection="1">
      <alignment horizontal="center"/>
    </xf>
    <xf numFmtId="164" fontId="3" fillId="14" borderId="4" xfId="0" applyNumberFormat="1" applyFont="1" applyFill="1" applyBorder="1" applyAlignment="1" applyProtection="1">
      <alignment horizontal="center"/>
    </xf>
    <xf numFmtId="164" fontId="6" fillId="12" borderId="2" xfId="0" applyNumberFormat="1" applyFont="1" applyFill="1" applyBorder="1" applyAlignment="1" applyProtection="1">
      <alignment horizontal="center" vertical="center"/>
      <protection locked="0"/>
    </xf>
    <xf numFmtId="164" fontId="6" fillId="12" borderId="3" xfId="0" applyNumberFormat="1" applyFont="1" applyFill="1" applyBorder="1" applyAlignment="1" applyProtection="1">
      <alignment horizontal="center" vertical="center"/>
      <protection locked="0"/>
    </xf>
    <xf numFmtId="164" fontId="6" fillId="12" borderId="4" xfId="0" applyNumberFormat="1" applyFont="1" applyFill="1" applyBorder="1" applyAlignment="1" applyProtection="1">
      <alignment horizontal="center" vertical="center"/>
      <protection locked="0"/>
    </xf>
    <xf numFmtId="164" fontId="2" fillId="12" borderId="2" xfId="0" applyNumberFormat="1" applyFont="1" applyFill="1" applyBorder="1" applyAlignment="1">
      <alignment horizontal="center"/>
    </xf>
    <xf numFmtId="164" fontId="2" fillId="12" borderId="3" xfId="0" applyNumberFormat="1" applyFont="1" applyFill="1" applyBorder="1" applyAlignment="1">
      <alignment horizontal="center"/>
    </xf>
    <xf numFmtId="164" fontId="2" fillId="12" borderId="4" xfId="0" applyNumberFormat="1" applyFont="1" applyFill="1" applyBorder="1" applyAlignment="1">
      <alignment horizontal="center"/>
    </xf>
    <xf numFmtId="164" fontId="3" fillId="8" borderId="10" xfId="0" applyNumberFormat="1" applyFont="1" applyFill="1" applyBorder="1" applyAlignment="1" applyProtection="1">
      <alignment horizontal="center" vertical="center"/>
      <protection locked="0"/>
    </xf>
    <xf numFmtId="164" fontId="3" fillId="8" borderId="0" xfId="0" applyNumberFormat="1" applyFont="1" applyFill="1" applyBorder="1" applyAlignment="1" applyProtection="1">
      <alignment horizontal="center" vertical="center"/>
      <protection locked="0"/>
    </xf>
    <xf numFmtId="164" fontId="3" fillId="8" borderId="11" xfId="0" applyNumberFormat="1" applyFont="1" applyFill="1" applyBorder="1" applyAlignment="1" applyProtection="1">
      <alignment horizontal="center" vertical="center"/>
      <protection locked="0"/>
    </xf>
    <xf numFmtId="164" fontId="4" fillId="9" borderId="10" xfId="0" applyNumberFormat="1" applyFont="1" applyFill="1" applyBorder="1" applyAlignment="1" applyProtection="1">
      <alignment horizontal="center" vertical="center"/>
      <protection locked="0"/>
    </xf>
    <xf numFmtId="164" fontId="4" fillId="9" borderId="0" xfId="0" applyNumberFormat="1" applyFont="1" applyFill="1" applyBorder="1" applyAlignment="1" applyProtection="1">
      <alignment horizontal="center" vertical="center"/>
      <protection locked="0"/>
    </xf>
    <xf numFmtId="164" fontId="4" fillId="9" borderId="11" xfId="0" applyNumberFormat="1" applyFont="1" applyFill="1" applyBorder="1" applyAlignment="1" applyProtection="1">
      <alignment horizontal="center" vertical="center"/>
      <protection locked="0"/>
    </xf>
    <xf numFmtId="164" fontId="3" fillId="10" borderId="10" xfId="0" applyNumberFormat="1" applyFont="1" applyFill="1" applyBorder="1" applyAlignment="1" applyProtection="1">
      <alignment horizontal="center" vertical="center"/>
    </xf>
    <xf numFmtId="164" fontId="3" fillId="10" borderId="0" xfId="0" applyNumberFormat="1" applyFont="1" applyFill="1" applyBorder="1" applyAlignment="1" applyProtection="1">
      <alignment horizontal="center" vertical="center"/>
    </xf>
    <xf numFmtId="164" fontId="3" fillId="10" borderId="11" xfId="0" applyNumberFormat="1" applyFont="1" applyFill="1" applyBorder="1" applyAlignment="1" applyProtection="1">
      <alignment horizontal="center" vertical="center"/>
    </xf>
    <xf numFmtId="164" fontId="4" fillId="11" borderId="10" xfId="0" applyNumberFormat="1" applyFont="1" applyFill="1" applyBorder="1" applyAlignment="1" applyProtection="1">
      <alignment horizontal="center" vertical="center"/>
      <protection locked="0"/>
    </xf>
    <xf numFmtId="164" fontId="4" fillId="11" borderId="0" xfId="0" applyNumberFormat="1" applyFont="1" applyFill="1" applyBorder="1" applyAlignment="1" applyProtection="1">
      <alignment horizontal="center" vertical="center"/>
      <protection locked="0"/>
    </xf>
    <xf numFmtId="164" fontId="4" fillId="11" borderId="11" xfId="0" applyNumberFormat="1" applyFont="1" applyFill="1" applyBorder="1" applyAlignment="1" applyProtection="1">
      <alignment horizontal="center" vertical="center"/>
      <protection locked="0"/>
    </xf>
    <xf numFmtId="164" fontId="3" fillId="8" borderId="13" xfId="0" applyNumberFormat="1" applyFont="1" applyFill="1" applyBorder="1" applyAlignment="1" applyProtection="1">
      <alignment horizontal="center" vertical="center"/>
      <protection locked="0"/>
    </xf>
    <xf numFmtId="164" fontId="3" fillId="8" borderId="14" xfId="0" applyNumberFormat="1" applyFont="1" applyFill="1" applyBorder="1" applyAlignment="1" applyProtection="1">
      <alignment horizontal="center" vertical="center"/>
      <protection locked="0"/>
    </xf>
    <xf numFmtId="164" fontId="3" fillId="8" borderId="15" xfId="0" applyNumberFormat="1" applyFont="1" applyFill="1" applyBorder="1" applyAlignment="1" applyProtection="1">
      <alignment horizontal="center" vertical="center"/>
      <protection locked="0"/>
    </xf>
    <xf numFmtId="164" fontId="3" fillId="10" borderId="13" xfId="0" applyNumberFormat="1" applyFont="1" applyFill="1" applyBorder="1" applyAlignment="1" applyProtection="1">
      <alignment horizontal="center" vertical="center"/>
    </xf>
    <xf numFmtId="164" fontId="3" fillId="10" borderId="14" xfId="0" applyNumberFormat="1" applyFont="1" applyFill="1" applyBorder="1" applyAlignment="1" applyProtection="1">
      <alignment horizontal="center" vertical="center"/>
    </xf>
    <xf numFmtId="164" fontId="3" fillId="10" borderId="15" xfId="0" applyNumberFormat="1" applyFont="1" applyFill="1" applyBorder="1" applyAlignment="1" applyProtection="1">
      <alignment horizontal="center" vertical="center"/>
    </xf>
    <xf numFmtId="164" fontId="3" fillId="8" borderId="10" xfId="0" applyNumberFormat="1" applyFont="1" applyFill="1" applyBorder="1" applyAlignment="1" applyProtection="1">
      <alignment horizontal="center"/>
      <protection locked="0"/>
    </xf>
    <xf numFmtId="164" fontId="3" fillId="8" borderId="0" xfId="0" applyNumberFormat="1" applyFont="1" applyFill="1" applyBorder="1" applyAlignment="1" applyProtection="1">
      <alignment horizontal="center"/>
      <protection locked="0"/>
    </xf>
    <xf numFmtId="164" fontId="3" fillId="8" borderId="11" xfId="0" applyNumberFormat="1" applyFont="1" applyFill="1" applyBorder="1" applyAlignment="1" applyProtection="1">
      <alignment horizontal="center"/>
      <protection locked="0"/>
    </xf>
    <xf numFmtId="164" fontId="4" fillId="9" borderId="10" xfId="0" applyNumberFormat="1" applyFont="1" applyFill="1" applyBorder="1" applyAlignment="1" applyProtection="1">
      <alignment horizontal="center"/>
      <protection locked="0"/>
    </xf>
    <xf numFmtId="164" fontId="4" fillId="9" borderId="0" xfId="0" applyNumberFormat="1" applyFont="1" applyFill="1" applyBorder="1" applyAlignment="1" applyProtection="1">
      <alignment horizontal="center"/>
      <protection locked="0"/>
    </xf>
    <xf numFmtId="164" fontId="4" fillId="9" borderId="11" xfId="0" applyNumberFormat="1" applyFont="1" applyFill="1" applyBorder="1" applyAlignment="1" applyProtection="1">
      <alignment horizontal="center"/>
      <protection locked="0"/>
    </xf>
    <xf numFmtId="164" fontId="3" fillId="8" borderId="6" xfId="0" applyNumberFormat="1" applyFont="1" applyFill="1" applyBorder="1" applyAlignment="1" applyProtection="1">
      <alignment horizontal="center"/>
      <protection locked="0"/>
    </xf>
    <xf numFmtId="164" fontId="3" fillId="8" borderId="7" xfId="0" applyNumberFormat="1" applyFont="1" applyFill="1" applyBorder="1" applyAlignment="1" applyProtection="1">
      <alignment horizontal="center"/>
      <protection locked="0"/>
    </xf>
    <xf numFmtId="164" fontId="3" fillId="8" borderId="8" xfId="0" applyNumberFormat="1" applyFont="1" applyFill="1" applyBorder="1" applyAlignment="1" applyProtection="1">
      <alignment horizontal="center"/>
      <protection locked="0"/>
    </xf>
    <xf numFmtId="164" fontId="4" fillId="9" borderId="6" xfId="0" applyNumberFormat="1" applyFont="1" applyFill="1" applyBorder="1" applyAlignment="1" applyProtection="1">
      <alignment horizontal="center"/>
      <protection locked="0"/>
    </xf>
    <xf numFmtId="164" fontId="4" fillId="9" borderId="7" xfId="0" applyNumberFormat="1" applyFont="1" applyFill="1" applyBorder="1" applyAlignment="1" applyProtection="1">
      <alignment horizontal="center"/>
      <protection locked="0"/>
    </xf>
    <xf numFmtId="164" fontId="4" fillId="9" borderId="8" xfId="0" applyNumberFormat="1" applyFont="1" applyFill="1" applyBorder="1" applyAlignment="1" applyProtection="1">
      <alignment horizontal="center"/>
      <protection locked="0"/>
    </xf>
    <xf numFmtId="164" fontId="3" fillId="9" borderId="13" xfId="0" applyNumberFormat="1" applyFont="1" applyFill="1" applyBorder="1" applyAlignment="1" applyProtection="1">
      <alignment horizontal="center" vertical="center"/>
      <protection locked="0"/>
    </xf>
    <xf numFmtId="164" fontId="3" fillId="9" borderId="14" xfId="0" applyNumberFormat="1" applyFont="1" applyFill="1" applyBorder="1" applyAlignment="1" applyProtection="1">
      <alignment horizontal="center" vertical="center"/>
      <protection locked="0"/>
    </xf>
    <xf numFmtId="164" fontId="3" fillId="9" borderId="15" xfId="0" applyNumberFormat="1" applyFont="1" applyFill="1" applyBorder="1" applyAlignment="1" applyProtection="1">
      <alignment horizontal="center" vertical="center"/>
      <protection locked="0"/>
    </xf>
    <xf numFmtId="164" fontId="3" fillId="10" borderId="13" xfId="0" applyNumberFormat="1" applyFont="1" applyFill="1" applyBorder="1" applyAlignment="1" applyProtection="1">
      <alignment horizontal="center" vertical="center"/>
      <protection locked="0"/>
    </xf>
    <xf numFmtId="164" fontId="3" fillId="10" borderId="14" xfId="0" applyNumberFormat="1" applyFont="1" applyFill="1" applyBorder="1" applyAlignment="1" applyProtection="1">
      <alignment horizontal="center" vertical="center"/>
      <protection locked="0"/>
    </xf>
    <xf numFmtId="164" fontId="3" fillId="10" borderId="15" xfId="0" applyNumberFormat="1" applyFont="1" applyFill="1" applyBorder="1" applyAlignment="1" applyProtection="1">
      <alignment horizontal="center" vertical="center"/>
      <protection locked="0"/>
    </xf>
    <xf numFmtId="164" fontId="4" fillId="11" borderId="13" xfId="0" applyNumberFormat="1" applyFont="1" applyFill="1" applyBorder="1" applyAlignment="1" applyProtection="1">
      <alignment horizontal="center" vertical="center"/>
      <protection locked="0"/>
    </xf>
    <xf numFmtId="164" fontId="4" fillId="11" borderId="14" xfId="0" applyNumberFormat="1" applyFont="1" applyFill="1" applyBorder="1" applyAlignment="1" applyProtection="1">
      <alignment horizontal="center" vertical="center"/>
      <protection locked="0"/>
    </xf>
    <xf numFmtId="164" fontId="4" fillId="11" borderId="15" xfId="0" applyNumberFormat="1" applyFont="1" applyFill="1" applyBorder="1" applyAlignment="1" applyProtection="1">
      <alignment horizontal="center" vertical="center"/>
      <protection locked="0"/>
    </xf>
    <xf numFmtId="164" fontId="3" fillId="10" borderId="10" xfId="0" applyNumberFormat="1" applyFont="1" applyFill="1" applyBorder="1" applyAlignment="1" applyProtection="1">
      <alignment horizontal="center" vertical="center"/>
      <protection locked="0"/>
    </xf>
    <xf numFmtId="164" fontId="3" fillId="10" borderId="0" xfId="0" applyNumberFormat="1" applyFont="1" applyFill="1" applyBorder="1" applyAlignment="1" applyProtection="1">
      <alignment horizontal="center" vertical="center"/>
      <protection locked="0"/>
    </xf>
    <xf numFmtId="164" fontId="3" fillId="10" borderId="11" xfId="0" applyNumberFormat="1" applyFont="1" applyFill="1" applyBorder="1" applyAlignment="1" applyProtection="1">
      <alignment horizontal="center" vertical="center"/>
      <protection locked="0"/>
    </xf>
    <xf numFmtId="164" fontId="4" fillId="10" borderId="10" xfId="0" applyNumberFormat="1" applyFont="1" applyFill="1" applyBorder="1" applyAlignment="1" applyProtection="1">
      <alignment horizontal="center" vertical="center"/>
      <protection locked="0"/>
    </xf>
    <xf numFmtId="164" fontId="4" fillId="10" borderId="0" xfId="0" applyNumberFormat="1" applyFont="1" applyFill="1" applyBorder="1" applyAlignment="1" applyProtection="1">
      <alignment horizontal="center" vertical="center"/>
      <protection locked="0"/>
    </xf>
    <xf numFmtId="164" fontId="4" fillId="10" borderId="11" xfId="0" applyNumberFormat="1" applyFont="1" applyFill="1" applyBorder="1" applyAlignment="1" applyProtection="1">
      <alignment horizontal="center" vertical="center"/>
      <protection locked="0"/>
    </xf>
    <xf numFmtId="164" fontId="3" fillId="9" borderId="10" xfId="0" applyNumberFormat="1" applyFont="1" applyFill="1" applyBorder="1" applyAlignment="1" applyProtection="1">
      <alignment horizontal="center" vertical="center"/>
      <protection locked="0"/>
    </xf>
    <xf numFmtId="164" fontId="3" fillId="9" borderId="0" xfId="0" applyNumberFormat="1" applyFont="1" applyFill="1" applyBorder="1" applyAlignment="1" applyProtection="1">
      <alignment horizontal="center" vertical="center"/>
      <protection locked="0"/>
    </xf>
    <xf numFmtId="164" fontId="3" fillId="9" borderId="11" xfId="0" applyNumberFormat="1" applyFont="1" applyFill="1" applyBorder="1" applyAlignment="1" applyProtection="1">
      <alignment horizontal="center" vertical="center"/>
      <protection locked="0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164" fontId="1" fillId="6" borderId="3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64" fontId="1" fillId="7" borderId="3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64" fontId="3" fillId="9" borderId="6" xfId="0" applyNumberFormat="1" applyFont="1" applyFill="1" applyBorder="1" applyAlignment="1" applyProtection="1">
      <alignment horizontal="center"/>
      <protection locked="0"/>
    </xf>
    <xf numFmtId="164" fontId="3" fillId="9" borderId="7" xfId="0" applyNumberFormat="1" applyFont="1" applyFill="1" applyBorder="1" applyAlignment="1" applyProtection="1">
      <alignment horizontal="center"/>
      <protection locked="0"/>
    </xf>
    <xf numFmtId="164" fontId="3" fillId="9" borderId="8" xfId="0" applyNumberFormat="1" applyFont="1" applyFill="1" applyBorder="1" applyAlignment="1" applyProtection="1">
      <alignment horizontal="center"/>
      <protection locked="0"/>
    </xf>
    <xf numFmtId="164" fontId="3" fillId="10" borderId="6" xfId="0" applyNumberFormat="1" applyFont="1" applyFill="1" applyBorder="1" applyAlignment="1" applyProtection="1">
      <alignment horizontal="center"/>
      <protection locked="0"/>
    </xf>
    <xf numFmtId="164" fontId="3" fillId="10" borderId="7" xfId="0" applyNumberFormat="1" applyFont="1" applyFill="1" applyBorder="1" applyAlignment="1" applyProtection="1">
      <alignment horizontal="center"/>
      <protection locked="0"/>
    </xf>
    <xf numFmtId="164" fontId="3" fillId="10" borderId="8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52"/>
  <sheetViews>
    <sheetView tabSelected="1" topLeftCell="F1" zoomScale="80" zoomScaleNormal="80" workbookViewId="0">
      <pane ySplit="1" topLeftCell="A26" activePane="bottomLeft" state="frozen"/>
      <selection pane="bottomLeft" activeCell="Z42" sqref="Z42"/>
    </sheetView>
  </sheetViews>
  <sheetFormatPr baseColWidth="10" defaultRowHeight="15" x14ac:dyDescent="0.25"/>
  <cols>
    <col min="1" max="1" width="54" customWidth="1"/>
    <col min="5" max="5" width="23" customWidth="1"/>
    <col min="6" max="6" width="19.42578125" customWidth="1"/>
    <col min="8" max="8" width="42.7109375" customWidth="1"/>
    <col min="15" max="15" width="48.5703125" customWidth="1"/>
    <col min="19" max="19" width="16.5703125" customWidth="1"/>
    <col min="20" max="20" width="17.85546875" customWidth="1"/>
    <col min="22" max="22" width="39.5703125" customWidth="1"/>
    <col min="26" max="26" width="12.28515625" customWidth="1"/>
    <col min="27" max="27" width="17.140625" customWidth="1"/>
  </cols>
  <sheetData>
    <row r="1" spans="1:27" ht="17.25" thickTop="1" thickBot="1" x14ac:dyDescent="0.3">
      <c r="A1" s="1" t="s">
        <v>0</v>
      </c>
      <c r="B1" s="211" t="s">
        <v>1</v>
      </c>
      <c r="C1" s="212"/>
      <c r="D1" s="213"/>
      <c r="E1" s="2" t="s">
        <v>2</v>
      </c>
      <c r="F1" s="3" t="s">
        <v>3</v>
      </c>
      <c r="G1" s="4"/>
      <c r="H1" s="5" t="s">
        <v>4</v>
      </c>
      <c r="I1" s="214" t="s">
        <v>1</v>
      </c>
      <c r="J1" s="215"/>
      <c r="K1" s="216"/>
      <c r="L1" s="6" t="s">
        <v>2</v>
      </c>
      <c r="M1" s="7" t="s">
        <v>3</v>
      </c>
      <c r="N1" s="4"/>
      <c r="O1" s="8" t="s">
        <v>5</v>
      </c>
      <c r="P1" s="217" t="s">
        <v>1</v>
      </c>
      <c r="Q1" s="218"/>
      <c r="R1" s="219"/>
      <c r="S1" s="9" t="s">
        <v>2</v>
      </c>
      <c r="T1" s="10" t="s">
        <v>3</v>
      </c>
      <c r="U1" s="11"/>
      <c r="V1" s="12" t="s">
        <v>6</v>
      </c>
      <c r="W1" s="220" t="s">
        <v>1</v>
      </c>
      <c r="X1" s="221"/>
      <c r="Y1" s="222"/>
      <c r="Z1" s="13" t="s">
        <v>2</v>
      </c>
      <c r="AA1" s="14" t="s">
        <v>3</v>
      </c>
    </row>
    <row r="2" spans="1:27" ht="16.5" thickTop="1" thickBot="1" x14ac:dyDescent="0.3">
      <c r="A2" s="15" t="s">
        <v>7</v>
      </c>
      <c r="B2" s="187"/>
      <c r="C2" s="188"/>
      <c r="D2" s="189"/>
      <c r="E2" s="16">
        <f>B2</f>
        <v>0</v>
      </c>
      <c r="F2" s="17"/>
      <c r="G2" s="18"/>
      <c r="H2" s="19" t="s">
        <v>7</v>
      </c>
      <c r="I2" s="223"/>
      <c r="J2" s="224"/>
      <c r="K2" s="225"/>
      <c r="L2" s="16">
        <f>I2</f>
        <v>0</v>
      </c>
      <c r="M2" s="17"/>
      <c r="N2" s="18"/>
      <c r="O2" s="20" t="s">
        <v>7</v>
      </c>
      <c r="P2" s="226"/>
      <c r="Q2" s="227"/>
      <c r="R2" s="228"/>
      <c r="S2" s="16">
        <f>P2</f>
        <v>0</v>
      </c>
      <c r="T2" s="21"/>
      <c r="U2" s="11"/>
      <c r="V2" s="22" t="s">
        <v>7</v>
      </c>
      <c r="W2" s="172"/>
      <c r="X2" s="173"/>
      <c r="Y2" s="174"/>
      <c r="Z2" s="16">
        <f>W2</f>
        <v>0</v>
      </c>
      <c r="AA2" s="23"/>
    </row>
    <row r="3" spans="1:27" ht="16.5" thickTop="1" thickBot="1" x14ac:dyDescent="0.3">
      <c r="A3" s="24" t="s">
        <v>8</v>
      </c>
      <c r="B3" s="181"/>
      <c r="C3" s="182"/>
      <c r="D3" s="183"/>
      <c r="E3" s="16">
        <f t="shared" ref="E3:E13" si="0">B3</f>
        <v>0</v>
      </c>
      <c r="F3" s="25"/>
      <c r="G3" s="18"/>
      <c r="H3" s="26" t="s">
        <v>8</v>
      </c>
      <c r="I3" s="109"/>
      <c r="J3" s="110"/>
      <c r="K3" s="111"/>
      <c r="L3" s="16">
        <f t="shared" ref="L3:L13" si="1">I3</f>
        <v>0</v>
      </c>
      <c r="M3" s="25"/>
      <c r="N3" s="18"/>
      <c r="O3" s="27" t="s">
        <v>8</v>
      </c>
      <c r="P3" s="112"/>
      <c r="Q3" s="113"/>
      <c r="R3" s="114"/>
      <c r="S3" s="16">
        <f t="shared" ref="S3:S13" si="2">P3</f>
        <v>0</v>
      </c>
      <c r="T3" s="28"/>
      <c r="U3" s="11"/>
      <c r="V3" s="29" t="s">
        <v>8</v>
      </c>
      <c r="W3" s="172"/>
      <c r="X3" s="173"/>
      <c r="Y3" s="174"/>
      <c r="Z3" s="16">
        <f t="shared" ref="Z3:Z13" si="3">W3</f>
        <v>0</v>
      </c>
      <c r="AA3" s="30"/>
    </row>
    <row r="4" spans="1:27" ht="16.5" thickTop="1" thickBot="1" x14ac:dyDescent="0.3">
      <c r="A4" s="31" t="s">
        <v>9</v>
      </c>
      <c r="B4" s="181"/>
      <c r="C4" s="182"/>
      <c r="D4" s="183"/>
      <c r="E4" s="16">
        <f t="shared" si="0"/>
        <v>0</v>
      </c>
      <c r="F4" s="32"/>
      <c r="G4" s="18"/>
      <c r="H4" s="33" t="s">
        <v>9</v>
      </c>
      <c r="I4" s="109"/>
      <c r="J4" s="110"/>
      <c r="K4" s="111"/>
      <c r="L4" s="16">
        <f t="shared" si="1"/>
        <v>0</v>
      </c>
      <c r="M4" s="32"/>
      <c r="N4" s="18"/>
      <c r="O4" s="34" t="s">
        <v>9</v>
      </c>
      <c r="P4" s="112">
        <v>456</v>
      </c>
      <c r="Q4" s="113"/>
      <c r="R4" s="114"/>
      <c r="S4" s="16">
        <f t="shared" si="2"/>
        <v>456</v>
      </c>
      <c r="T4" s="35"/>
      <c r="U4" s="11"/>
      <c r="V4" s="36" t="s">
        <v>9</v>
      </c>
      <c r="W4" s="172"/>
      <c r="X4" s="173"/>
      <c r="Y4" s="174"/>
      <c r="Z4" s="16">
        <f t="shared" si="3"/>
        <v>0</v>
      </c>
      <c r="AA4" s="37"/>
    </row>
    <row r="5" spans="1:27" ht="16.5" thickTop="1" thickBot="1" x14ac:dyDescent="0.3">
      <c r="A5" s="31" t="s">
        <v>10</v>
      </c>
      <c r="B5" s="163"/>
      <c r="C5" s="164"/>
      <c r="D5" s="165"/>
      <c r="E5" s="16">
        <f t="shared" si="0"/>
        <v>0</v>
      </c>
      <c r="F5" s="32"/>
      <c r="G5" s="18"/>
      <c r="H5" s="33" t="s">
        <v>10</v>
      </c>
      <c r="I5" s="208"/>
      <c r="J5" s="209"/>
      <c r="K5" s="210"/>
      <c r="L5" s="16">
        <f>I5</f>
        <v>0</v>
      </c>
      <c r="M5" s="32"/>
      <c r="N5" s="18"/>
      <c r="O5" s="34" t="s">
        <v>10</v>
      </c>
      <c r="P5" s="202"/>
      <c r="Q5" s="203"/>
      <c r="R5" s="204"/>
      <c r="S5" s="16">
        <f t="shared" si="2"/>
        <v>0</v>
      </c>
      <c r="T5" s="35"/>
      <c r="U5" s="11"/>
      <c r="V5" s="36" t="s">
        <v>10</v>
      </c>
      <c r="W5" s="172"/>
      <c r="X5" s="173"/>
      <c r="Y5" s="174"/>
      <c r="Z5" s="16">
        <f t="shared" si="3"/>
        <v>0</v>
      </c>
      <c r="AA5" s="37"/>
    </row>
    <row r="6" spans="1:27" ht="16.5" thickTop="1" thickBot="1" x14ac:dyDescent="0.3">
      <c r="A6" s="31" t="s">
        <v>11</v>
      </c>
      <c r="B6" s="163">
        <v>2000</v>
      </c>
      <c r="C6" s="164"/>
      <c r="D6" s="165"/>
      <c r="E6" s="16">
        <f t="shared" si="0"/>
        <v>2000</v>
      </c>
      <c r="F6" s="32"/>
      <c r="G6" s="18"/>
      <c r="H6" s="33" t="s">
        <v>11</v>
      </c>
      <c r="I6" s="166"/>
      <c r="J6" s="167"/>
      <c r="K6" s="168"/>
      <c r="L6" s="16">
        <f t="shared" si="1"/>
        <v>0</v>
      </c>
      <c r="M6" s="32"/>
      <c r="N6" s="18"/>
      <c r="O6" s="34" t="s">
        <v>11</v>
      </c>
      <c r="P6" s="202"/>
      <c r="Q6" s="203"/>
      <c r="R6" s="204"/>
      <c r="S6" s="16">
        <f t="shared" si="2"/>
        <v>0</v>
      </c>
      <c r="T6" s="35"/>
      <c r="U6" s="11"/>
      <c r="V6" s="36" t="s">
        <v>11</v>
      </c>
      <c r="W6" s="172"/>
      <c r="X6" s="173"/>
      <c r="Y6" s="174"/>
      <c r="Z6" s="16">
        <f t="shared" si="3"/>
        <v>0</v>
      </c>
      <c r="AA6" s="37"/>
    </row>
    <row r="7" spans="1:27" ht="16.5" thickTop="1" thickBot="1" x14ac:dyDescent="0.3">
      <c r="A7" s="31" t="s">
        <v>12</v>
      </c>
      <c r="B7" s="163"/>
      <c r="C7" s="164"/>
      <c r="D7" s="165"/>
      <c r="E7" s="16">
        <f t="shared" si="0"/>
        <v>0</v>
      </c>
      <c r="F7" s="32"/>
      <c r="G7" s="18"/>
      <c r="H7" s="33" t="s">
        <v>12</v>
      </c>
      <c r="I7" s="166"/>
      <c r="J7" s="167"/>
      <c r="K7" s="168"/>
      <c r="L7" s="16">
        <f t="shared" si="1"/>
        <v>0</v>
      </c>
      <c r="M7" s="32"/>
      <c r="N7" s="18"/>
      <c r="O7" s="34" t="s">
        <v>12</v>
      </c>
      <c r="P7" s="202"/>
      <c r="Q7" s="203"/>
      <c r="R7" s="204"/>
      <c r="S7" s="16">
        <f t="shared" si="2"/>
        <v>0</v>
      </c>
      <c r="T7" s="35"/>
      <c r="U7" s="11"/>
      <c r="V7" s="36" t="s">
        <v>12</v>
      </c>
      <c r="W7" s="172"/>
      <c r="X7" s="173"/>
      <c r="Y7" s="174"/>
      <c r="Z7" s="16">
        <f t="shared" si="3"/>
        <v>0</v>
      </c>
      <c r="AA7" s="37"/>
    </row>
    <row r="8" spans="1:27" ht="16.5" thickTop="1" thickBot="1" x14ac:dyDescent="0.3">
      <c r="A8" s="31" t="s">
        <v>13</v>
      </c>
      <c r="B8" s="163"/>
      <c r="C8" s="164"/>
      <c r="D8" s="165"/>
      <c r="E8" s="16">
        <f t="shared" si="0"/>
        <v>0</v>
      </c>
      <c r="F8" s="32"/>
      <c r="G8" s="18"/>
      <c r="H8" s="33" t="s">
        <v>13</v>
      </c>
      <c r="I8" s="166">
        <v>2133</v>
      </c>
      <c r="J8" s="167"/>
      <c r="K8" s="168"/>
      <c r="L8" s="16">
        <f t="shared" si="1"/>
        <v>2133</v>
      </c>
      <c r="M8" s="32"/>
      <c r="N8" s="18"/>
      <c r="O8" s="34" t="s">
        <v>13</v>
      </c>
      <c r="P8" s="205"/>
      <c r="Q8" s="206"/>
      <c r="R8" s="207"/>
      <c r="S8" s="16">
        <f t="shared" si="2"/>
        <v>0</v>
      </c>
      <c r="T8" s="35"/>
      <c r="U8" s="11"/>
      <c r="V8" s="36" t="s">
        <v>13</v>
      </c>
      <c r="W8" s="172"/>
      <c r="X8" s="173"/>
      <c r="Y8" s="174"/>
      <c r="Z8" s="16">
        <f t="shared" si="3"/>
        <v>0</v>
      </c>
      <c r="AA8" s="37"/>
    </row>
    <row r="9" spans="1:27" ht="16.5" thickTop="1" thickBot="1" x14ac:dyDescent="0.3">
      <c r="A9" s="31" t="s">
        <v>14</v>
      </c>
      <c r="B9" s="163"/>
      <c r="C9" s="164"/>
      <c r="D9" s="165"/>
      <c r="E9" s="16">
        <f t="shared" si="0"/>
        <v>0</v>
      </c>
      <c r="F9" s="32"/>
      <c r="G9" s="18"/>
      <c r="H9" s="33" t="s">
        <v>14</v>
      </c>
      <c r="I9" s="166"/>
      <c r="J9" s="167"/>
      <c r="K9" s="168"/>
      <c r="L9" s="16">
        <f t="shared" si="1"/>
        <v>0</v>
      </c>
      <c r="M9" s="32"/>
      <c r="N9" s="18"/>
      <c r="O9" s="34" t="s">
        <v>14</v>
      </c>
      <c r="P9" s="202"/>
      <c r="Q9" s="203"/>
      <c r="R9" s="204"/>
      <c r="S9" s="16">
        <f t="shared" si="2"/>
        <v>0</v>
      </c>
      <c r="T9" s="35"/>
      <c r="U9" s="11"/>
      <c r="V9" s="36" t="s">
        <v>14</v>
      </c>
      <c r="W9" s="172"/>
      <c r="X9" s="173"/>
      <c r="Y9" s="174"/>
      <c r="Z9" s="16">
        <f t="shared" si="3"/>
        <v>0</v>
      </c>
      <c r="AA9" s="37"/>
    </row>
    <row r="10" spans="1:27" ht="16.5" thickTop="1" thickBot="1" x14ac:dyDescent="0.3">
      <c r="A10" s="31" t="s">
        <v>15</v>
      </c>
      <c r="B10" s="163"/>
      <c r="C10" s="164"/>
      <c r="D10" s="165"/>
      <c r="E10" s="16">
        <f t="shared" si="0"/>
        <v>0</v>
      </c>
      <c r="F10" s="32"/>
      <c r="G10" s="18"/>
      <c r="H10" s="33" t="s">
        <v>15</v>
      </c>
      <c r="I10" s="166"/>
      <c r="J10" s="167"/>
      <c r="K10" s="168"/>
      <c r="L10" s="16">
        <f t="shared" si="1"/>
        <v>0</v>
      </c>
      <c r="M10" s="32"/>
      <c r="N10" s="18"/>
      <c r="O10" s="34" t="s">
        <v>15</v>
      </c>
      <c r="P10" s="202"/>
      <c r="Q10" s="203"/>
      <c r="R10" s="204"/>
      <c r="S10" s="16">
        <f t="shared" si="2"/>
        <v>0</v>
      </c>
      <c r="T10" s="35"/>
      <c r="U10" s="11"/>
      <c r="V10" s="36" t="s">
        <v>15</v>
      </c>
      <c r="W10" s="172"/>
      <c r="X10" s="173"/>
      <c r="Y10" s="174"/>
      <c r="Z10" s="16">
        <f t="shared" si="3"/>
        <v>0</v>
      </c>
      <c r="AA10" s="37"/>
    </row>
    <row r="11" spans="1:27" ht="16.5" thickTop="1" thickBot="1" x14ac:dyDescent="0.3">
      <c r="A11" s="31" t="s">
        <v>16</v>
      </c>
      <c r="B11" s="163"/>
      <c r="C11" s="164"/>
      <c r="D11" s="165"/>
      <c r="E11" s="16">
        <f t="shared" si="0"/>
        <v>0</v>
      </c>
      <c r="F11" s="32"/>
      <c r="G11" s="18"/>
      <c r="H11" s="33" t="s">
        <v>16</v>
      </c>
      <c r="I11" s="166"/>
      <c r="J11" s="167"/>
      <c r="K11" s="168"/>
      <c r="L11" s="16">
        <f t="shared" si="1"/>
        <v>0</v>
      </c>
      <c r="M11" s="32"/>
      <c r="N11" s="18"/>
      <c r="O11" s="34" t="s">
        <v>16</v>
      </c>
      <c r="P11" s="202"/>
      <c r="Q11" s="203"/>
      <c r="R11" s="204"/>
      <c r="S11" s="16">
        <f t="shared" si="2"/>
        <v>0</v>
      </c>
      <c r="T11" s="35"/>
      <c r="U11" s="11"/>
      <c r="V11" s="36" t="s">
        <v>16</v>
      </c>
      <c r="W11" s="172"/>
      <c r="X11" s="173"/>
      <c r="Y11" s="174"/>
      <c r="Z11" s="16">
        <f t="shared" si="3"/>
        <v>0</v>
      </c>
      <c r="AA11" s="37"/>
    </row>
    <row r="12" spans="1:27" ht="16.5" thickTop="1" thickBot="1" x14ac:dyDescent="0.3">
      <c r="A12" s="31" t="s">
        <v>17</v>
      </c>
      <c r="B12" s="163"/>
      <c r="C12" s="164"/>
      <c r="D12" s="165"/>
      <c r="E12" s="16">
        <f t="shared" si="0"/>
        <v>0</v>
      </c>
      <c r="F12" s="32"/>
      <c r="G12" s="18"/>
      <c r="H12" s="33" t="s">
        <v>17</v>
      </c>
      <c r="I12" s="166"/>
      <c r="J12" s="167"/>
      <c r="K12" s="168"/>
      <c r="L12" s="16">
        <f t="shared" si="1"/>
        <v>0</v>
      </c>
      <c r="M12" s="32"/>
      <c r="N12" s="18"/>
      <c r="O12" s="34" t="s">
        <v>17</v>
      </c>
      <c r="P12" s="202"/>
      <c r="Q12" s="203"/>
      <c r="R12" s="204"/>
      <c r="S12" s="16">
        <f t="shared" si="2"/>
        <v>0</v>
      </c>
      <c r="T12" s="35"/>
      <c r="U12" s="11"/>
      <c r="V12" s="36" t="s">
        <v>17</v>
      </c>
      <c r="W12" s="172"/>
      <c r="X12" s="173"/>
      <c r="Y12" s="174"/>
      <c r="Z12" s="16">
        <f t="shared" si="3"/>
        <v>0</v>
      </c>
      <c r="AA12" s="37"/>
    </row>
    <row r="13" spans="1:27" ht="16.5" thickTop="1" thickBot="1" x14ac:dyDescent="0.3">
      <c r="A13" s="31" t="s">
        <v>18</v>
      </c>
      <c r="B13" s="175"/>
      <c r="C13" s="176"/>
      <c r="D13" s="177"/>
      <c r="E13" s="16">
        <f t="shared" si="0"/>
        <v>0</v>
      </c>
      <c r="F13" s="32"/>
      <c r="G13" s="18"/>
      <c r="H13" s="33" t="s">
        <v>18</v>
      </c>
      <c r="I13" s="193"/>
      <c r="J13" s="194"/>
      <c r="K13" s="195"/>
      <c r="L13" s="16">
        <f t="shared" si="1"/>
        <v>0</v>
      </c>
      <c r="M13" s="32"/>
      <c r="N13" s="18"/>
      <c r="O13" s="34" t="s">
        <v>18</v>
      </c>
      <c r="P13" s="196"/>
      <c r="Q13" s="197"/>
      <c r="R13" s="198"/>
      <c r="S13" s="16">
        <f t="shared" si="2"/>
        <v>0</v>
      </c>
      <c r="T13" s="35"/>
      <c r="U13" s="11"/>
      <c r="V13" s="36" t="s">
        <v>18</v>
      </c>
      <c r="W13" s="199"/>
      <c r="X13" s="200"/>
      <c r="Y13" s="201"/>
      <c r="Z13" s="16">
        <f t="shared" si="3"/>
        <v>0</v>
      </c>
      <c r="AA13" s="37"/>
    </row>
    <row r="14" spans="1:27" ht="16.5" thickTop="1" thickBot="1" x14ac:dyDescent="0.3">
      <c r="A14" s="38" t="s">
        <v>19</v>
      </c>
      <c r="B14" s="160">
        <f>E14</f>
        <v>2000</v>
      </c>
      <c r="C14" s="161"/>
      <c r="D14" s="162"/>
      <c r="E14" s="39">
        <f>SUM(E2:E13)</f>
        <v>2000</v>
      </c>
      <c r="F14" s="40">
        <f>SUM($E$14,$E$66,$E$118,$L$118,$L$66,$L$14,$S$14,$S$66,$S$118,$Z$118,$Z$66,$Z$14)</f>
        <v>4589</v>
      </c>
      <c r="G14" s="18"/>
      <c r="H14" s="38" t="s">
        <v>19</v>
      </c>
      <c r="I14" s="160">
        <f>L14</f>
        <v>2133</v>
      </c>
      <c r="J14" s="161"/>
      <c r="K14" s="162"/>
      <c r="L14" s="39">
        <f>SUM(L2:L13)</f>
        <v>2133</v>
      </c>
      <c r="M14" s="40">
        <f>SUM($E$14,$E$66,$E$118,$L$118,$L$66,$L$14,$S$14,$S$66,$S$118,$Z$118,$Z$66,$Z$14)</f>
        <v>4589</v>
      </c>
      <c r="N14" s="18"/>
      <c r="O14" s="38" t="s">
        <v>19</v>
      </c>
      <c r="P14" s="160">
        <f>S14</f>
        <v>456</v>
      </c>
      <c r="Q14" s="161"/>
      <c r="R14" s="162"/>
      <c r="S14" s="39">
        <f>SUM(S2:S13)</f>
        <v>456</v>
      </c>
      <c r="T14" s="40">
        <f>SUM($E$14,$E$66,$E$118,$L$118,$L$66,$L$14,$S$14,$S$66,$S$118,$Z$118,$Z$66,$Z$14)</f>
        <v>4589</v>
      </c>
      <c r="U14" s="11"/>
      <c r="V14" s="38" t="s">
        <v>19</v>
      </c>
      <c r="W14" s="160">
        <f>Z14</f>
        <v>0</v>
      </c>
      <c r="X14" s="161"/>
      <c r="Y14" s="162"/>
      <c r="Z14" s="39">
        <f>SUM(Z2:Z13)</f>
        <v>0</v>
      </c>
      <c r="AA14" s="40">
        <f>SUM($E$14,$E$66,$E$118,$L$118,$L$66,$L$14,$S$14,$S$66,$S$118,$Z$118,$Z$66,$Z$14)</f>
        <v>4589</v>
      </c>
    </row>
    <row r="15" spans="1:27" ht="16.5" thickTop="1" thickBot="1" x14ac:dyDescent="0.3">
      <c r="A15" s="31" t="s">
        <v>20</v>
      </c>
      <c r="B15" s="187"/>
      <c r="C15" s="188"/>
      <c r="D15" s="189"/>
      <c r="E15" s="16">
        <f>B15</f>
        <v>0</v>
      </c>
      <c r="F15" s="25"/>
      <c r="G15" s="18"/>
      <c r="H15" s="33" t="s">
        <v>20</v>
      </c>
      <c r="I15" s="190"/>
      <c r="J15" s="191"/>
      <c r="K15" s="192"/>
      <c r="L15" s="16">
        <f>I15</f>
        <v>0</v>
      </c>
      <c r="M15" s="25"/>
      <c r="N15" s="18"/>
      <c r="O15" s="34" t="s">
        <v>20</v>
      </c>
      <c r="P15" s="169"/>
      <c r="Q15" s="170"/>
      <c r="R15" s="171"/>
      <c r="S15" s="16">
        <f>P15</f>
        <v>0</v>
      </c>
      <c r="T15" s="28"/>
      <c r="U15" s="11"/>
      <c r="V15" s="36" t="s">
        <v>20</v>
      </c>
      <c r="W15" s="172"/>
      <c r="X15" s="173"/>
      <c r="Y15" s="174"/>
      <c r="Z15" s="16">
        <f>W15</f>
        <v>0</v>
      </c>
      <c r="AA15" s="30"/>
    </row>
    <row r="16" spans="1:27" ht="16.5" thickTop="1" thickBot="1" x14ac:dyDescent="0.3">
      <c r="A16" s="31" t="s">
        <v>21</v>
      </c>
      <c r="B16" s="181"/>
      <c r="C16" s="182"/>
      <c r="D16" s="183"/>
      <c r="E16" s="16">
        <f t="shared" ref="E16:E24" si="4">B16</f>
        <v>0</v>
      </c>
      <c r="F16" s="32"/>
      <c r="G16" s="18"/>
      <c r="H16" s="33" t="s">
        <v>21</v>
      </c>
      <c r="I16" s="184"/>
      <c r="J16" s="185"/>
      <c r="K16" s="186"/>
      <c r="L16" s="16">
        <f t="shared" ref="L16:L24" si="5">I16</f>
        <v>0</v>
      </c>
      <c r="M16" s="32"/>
      <c r="N16" s="18"/>
      <c r="O16" s="34" t="s">
        <v>21</v>
      </c>
      <c r="P16" s="169"/>
      <c r="Q16" s="170"/>
      <c r="R16" s="171"/>
      <c r="S16" s="16">
        <f t="shared" ref="S16:S24" si="6">P16</f>
        <v>0</v>
      </c>
      <c r="T16" s="35"/>
      <c r="U16" s="11"/>
      <c r="V16" s="36" t="s">
        <v>21</v>
      </c>
      <c r="W16" s="172"/>
      <c r="X16" s="173"/>
      <c r="Y16" s="174"/>
      <c r="Z16" s="16">
        <f t="shared" ref="Z16:Z24" si="7">W16</f>
        <v>0</v>
      </c>
      <c r="AA16" s="37"/>
    </row>
    <row r="17" spans="1:27" ht="16.5" thickTop="1" thickBot="1" x14ac:dyDescent="0.3">
      <c r="A17" s="31" t="s">
        <v>22</v>
      </c>
      <c r="B17" s="181">
        <v>10000</v>
      </c>
      <c r="C17" s="182"/>
      <c r="D17" s="183"/>
      <c r="E17" s="16">
        <f t="shared" si="4"/>
        <v>10000</v>
      </c>
      <c r="F17" s="32"/>
      <c r="G17" s="18"/>
      <c r="H17" s="33" t="s">
        <v>22</v>
      </c>
      <c r="I17" s="184"/>
      <c r="J17" s="185"/>
      <c r="K17" s="186"/>
      <c r="L17" s="16">
        <f t="shared" si="5"/>
        <v>0</v>
      </c>
      <c r="M17" s="32"/>
      <c r="N17" s="18"/>
      <c r="O17" s="34" t="s">
        <v>22</v>
      </c>
      <c r="P17" s="169"/>
      <c r="Q17" s="170"/>
      <c r="R17" s="171"/>
      <c r="S17" s="16">
        <f t="shared" si="6"/>
        <v>0</v>
      </c>
      <c r="T17" s="35"/>
      <c r="U17" s="11"/>
      <c r="V17" s="36" t="s">
        <v>22</v>
      </c>
      <c r="W17" s="172"/>
      <c r="X17" s="173"/>
      <c r="Y17" s="174"/>
      <c r="Z17" s="16">
        <f t="shared" si="7"/>
        <v>0</v>
      </c>
      <c r="AA17" s="37"/>
    </row>
    <row r="18" spans="1:27" ht="16.5" thickTop="1" thickBot="1" x14ac:dyDescent="0.3">
      <c r="A18" s="31" t="s">
        <v>23</v>
      </c>
      <c r="B18" s="163"/>
      <c r="C18" s="164"/>
      <c r="D18" s="165"/>
      <c r="E18" s="16">
        <f t="shared" si="4"/>
        <v>0</v>
      </c>
      <c r="F18" s="32"/>
      <c r="G18" s="18"/>
      <c r="H18" s="33" t="s">
        <v>23</v>
      </c>
      <c r="I18" s="166">
        <v>5664</v>
      </c>
      <c r="J18" s="167"/>
      <c r="K18" s="168"/>
      <c r="L18" s="16">
        <f t="shared" si="5"/>
        <v>5664</v>
      </c>
      <c r="M18" s="32"/>
      <c r="N18" s="18"/>
      <c r="O18" s="34" t="s">
        <v>23</v>
      </c>
      <c r="P18" s="169"/>
      <c r="Q18" s="170"/>
      <c r="R18" s="171"/>
      <c r="S18" s="16">
        <f t="shared" si="6"/>
        <v>0</v>
      </c>
      <c r="T18" s="35"/>
      <c r="U18" s="11"/>
      <c r="V18" s="36" t="s">
        <v>23</v>
      </c>
      <c r="W18" s="172"/>
      <c r="X18" s="173"/>
      <c r="Y18" s="174"/>
      <c r="Z18" s="16">
        <f t="shared" si="7"/>
        <v>0</v>
      </c>
      <c r="AA18" s="37"/>
    </row>
    <row r="19" spans="1:27" ht="16.5" thickTop="1" thickBot="1" x14ac:dyDescent="0.3">
      <c r="A19" s="31" t="s">
        <v>24</v>
      </c>
      <c r="B19" s="163"/>
      <c r="C19" s="164"/>
      <c r="D19" s="165"/>
      <c r="E19" s="16">
        <f t="shared" si="4"/>
        <v>0</v>
      </c>
      <c r="F19" s="32"/>
      <c r="G19" s="18"/>
      <c r="H19" s="33" t="s">
        <v>24</v>
      </c>
      <c r="I19" s="166"/>
      <c r="J19" s="167"/>
      <c r="K19" s="168"/>
      <c r="L19" s="16">
        <f t="shared" si="5"/>
        <v>0</v>
      </c>
      <c r="M19" s="32"/>
      <c r="N19" s="18"/>
      <c r="O19" s="34" t="s">
        <v>24</v>
      </c>
      <c r="P19" s="169">
        <v>768</v>
      </c>
      <c r="Q19" s="170"/>
      <c r="R19" s="171"/>
      <c r="S19" s="16">
        <f t="shared" si="6"/>
        <v>768</v>
      </c>
      <c r="T19" s="35"/>
      <c r="U19" s="11"/>
      <c r="V19" s="36" t="s">
        <v>24</v>
      </c>
      <c r="W19" s="172"/>
      <c r="X19" s="173"/>
      <c r="Y19" s="174"/>
      <c r="Z19" s="16">
        <f t="shared" si="7"/>
        <v>0</v>
      </c>
      <c r="AA19" s="37"/>
    </row>
    <row r="20" spans="1:27" ht="16.5" thickTop="1" thickBot="1" x14ac:dyDescent="0.3">
      <c r="A20" s="31" t="s">
        <v>25</v>
      </c>
      <c r="B20" s="163"/>
      <c r="C20" s="164"/>
      <c r="D20" s="165"/>
      <c r="E20" s="16">
        <f t="shared" si="4"/>
        <v>0</v>
      </c>
      <c r="F20" s="32"/>
      <c r="G20" s="18"/>
      <c r="H20" s="33" t="s">
        <v>25</v>
      </c>
      <c r="I20" s="166"/>
      <c r="J20" s="167"/>
      <c r="K20" s="168"/>
      <c r="L20" s="16">
        <f t="shared" si="5"/>
        <v>0</v>
      </c>
      <c r="M20" s="32"/>
      <c r="N20" s="18"/>
      <c r="O20" s="34" t="s">
        <v>25</v>
      </c>
      <c r="P20" s="169"/>
      <c r="Q20" s="170"/>
      <c r="R20" s="171"/>
      <c r="S20" s="16">
        <f t="shared" si="6"/>
        <v>0</v>
      </c>
      <c r="T20" s="35"/>
      <c r="U20" s="11"/>
      <c r="V20" s="36" t="s">
        <v>25</v>
      </c>
      <c r="W20" s="172"/>
      <c r="X20" s="173"/>
      <c r="Y20" s="174"/>
      <c r="Z20" s="16">
        <f t="shared" si="7"/>
        <v>0</v>
      </c>
      <c r="AA20" s="37"/>
    </row>
    <row r="21" spans="1:27" ht="16.5" thickTop="1" thickBot="1" x14ac:dyDescent="0.3">
      <c r="A21" s="31" t="s">
        <v>26</v>
      </c>
      <c r="B21" s="163"/>
      <c r="C21" s="164"/>
      <c r="D21" s="165"/>
      <c r="E21" s="16">
        <f t="shared" si="4"/>
        <v>0</v>
      </c>
      <c r="F21" s="32"/>
      <c r="G21" s="18"/>
      <c r="H21" s="33" t="s">
        <v>26</v>
      </c>
      <c r="I21" s="166"/>
      <c r="J21" s="167"/>
      <c r="K21" s="168"/>
      <c r="L21" s="16">
        <f t="shared" si="5"/>
        <v>0</v>
      </c>
      <c r="M21" s="32"/>
      <c r="N21" s="18"/>
      <c r="O21" s="34" t="s">
        <v>26</v>
      </c>
      <c r="P21" s="169"/>
      <c r="Q21" s="170"/>
      <c r="R21" s="171"/>
      <c r="S21" s="16">
        <f t="shared" si="6"/>
        <v>0</v>
      </c>
      <c r="T21" s="35"/>
      <c r="U21" s="11"/>
      <c r="V21" s="36" t="s">
        <v>26</v>
      </c>
      <c r="W21" s="172"/>
      <c r="X21" s="173"/>
      <c r="Y21" s="174"/>
      <c r="Z21" s="16">
        <f t="shared" si="7"/>
        <v>0</v>
      </c>
      <c r="AA21" s="37"/>
    </row>
    <row r="22" spans="1:27" ht="16.5" thickTop="1" thickBot="1" x14ac:dyDescent="0.3">
      <c r="A22" s="31" t="s">
        <v>27</v>
      </c>
      <c r="B22" s="163"/>
      <c r="C22" s="164"/>
      <c r="D22" s="165"/>
      <c r="E22" s="16">
        <f t="shared" si="4"/>
        <v>0</v>
      </c>
      <c r="F22" s="32"/>
      <c r="G22" s="18"/>
      <c r="H22" s="33" t="s">
        <v>27</v>
      </c>
      <c r="I22" s="166"/>
      <c r="J22" s="167"/>
      <c r="K22" s="168"/>
      <c r="L22" s="16">
        <f t="shared" si="5"/>
        <v>0</v>
      </c>
      <c r="M22" s="32"/>
      <c r="N22" s="18"/>
      <c r="O22" s="34" t="s">
        <v>27</v>
      </c>
      <c r="P22" s="169"/>
      <c r="Q22" s="170"/>
      <c r="R22" s="171"/>
      <c r="S22" s="16">
        <f t="shared" si="6"/>
        <v>0</v>
      </c>
      <c r="T22" s="35"/>
      <c r="U22" s="11"/>
      <c r="V22" s="36" t="s">
        <v>27</v>
      </c>
      <c r="W22" s="172"/>
      <c r="X22" s="173"/>
      <c r="Y22" s="174"/>
      <c r="Z22" s="16">
        <f t="shared" si="7"/>
        <v>0</v>
      </c>
      <c r="AA22" s="37"/>
    </row>
    <row r="23" spans="1:27" ht="16.5" thickTop="1" thickBot="1" x14ac:dyDescent="0.3">
      <c r="A23" s="31" t="s">
        <v>28</v>
      </c>
      <c r="B23" s="163"/>
      <c r="C23" s="164"/>
      <c r="D23" s="165"/>
      <c r="E23" s="16">
        <f t="shared" si="4"/>
        <v>0</v>
      </c>
      <c r="F23" s="32"/>
      <c r="G23" s="18"/>
      <c r="H23" s="33" t="s">
        <v>28</v>
      </c>
      <c r="I23" s="166"/>
      <c r="J23" s="167"/>
      <c r="K23" s="168"/>
      <c r="L23" s="16">
        <f t="shared" si="5"/>
        <v>0</v>
      </c>
      <c r="M23" s="32"/>
      <c r="N23" s="18"/>
      <c r="O23" s="34" t="s">
        <v>61</v>
      </c>
      <c r="P23" s="169"/>
      <c r="Q23" s="170"/>
      <c r="R23" s="171"/>
      <c r="S23" s="16">
        <f t="shared" si="6"/>
        <v>0</v>
      </c>
      <c r="T23" s="35"/>
      <c r="U23" s="11"/>
      <c r="V23" s="36" t="s">
        <v>29</v>
      </c>
      <c r="W23" s="172"/>
      <c r="X23" s="173"/>
      <c r="Y23" s="174"/>
      <c r="Z23" s="16">
        <f t="shared" si="7"/>
        <v>0</v>
      </c>
      <c r="AA23" s="37"/>
    </row>
    <row r="24" spans="1:27" ht="16.5" thickTop="1" thickBot="1" x14ac:dyDescent="0.3">
      <c r="A24" s="41" t="s">
        <v>30</v>
      </c>
      <c r="B24" s="175"/>
      <c r="C24" s="176"/>
      <c r="D24" s="177"/>
      <c r="E24" s="16">
        <f t="shared" si="4"/>
        <v>0</v>
      </c>
      <c r="F24" s="42"/>
      <c r="G24" s="18"/>
      <c r="H24" s="43" t="s">
        <v>30</v>
      </c>
      <c r="I24" s="166"/>
      <c r="J24" s="167"/>
      <c r="K24" s="168"/>
      <c r="L24" s="16">
        <f t="shared" si="5"/>
        <v>0</v>
      </c>
      <c r="M24" s="42"/>
      <c r="N24" s="18"/>
      <c r="O24" s="44" t="s">
        <v>30</v>
      </c>
      <c r="P24" s="178"/>
      <c r="Q24" s="179"/>
      <c r="R24" s="180"/>
      <c r="S24" s="16">
        <f t="shared" si="6"/>
        <v>0</v>
      </c>
      <c r="T24" s="45"/>
      <c r="U24" s="11"/>
      <c r="V24" s="46" t="s">
        <v>31</v>
      </c>
      <c r="W24" s="172"/>
      <c r="X24" s="173"/>
      <c r="Y24" s="174"/>
      <c r="Z24" s="16">
        <f t="shared" si="7"/>
        <v>0</v>
      </c>
      <c r="AA24" s="47"/>
    </row>
    <row r="25" spans="1:27" ht="16.5" thickTop="1" thickBot="1" x14ac:dyDescent="0.3">
      <c r="A25" s="38" t="s">
        <v>32</v>
      </c>
      <c r="B25" s="160">
        <f>E25</f>
        <v>10000</v>
      </c>
      <c r="C25" s="161"/>
      <c r="D25" s="162"/>
      <c r="E25" s="39">
        <f>SUM(E15:E24)</f>
        <v>10000</v>
      </c>
      <c r="F25" s="40">
        <f>SUM($E$25,$L$25,$L$77,$E$77,$E$129,$L$129,$S$129,$Z$129,$Z$77,$S$77,$Z$25,$S$25)</f>
        <v>16432</v>
      </c>
      <c r="G25" s="18"/>
      <c r="H25" s="38" t="s">
        <v>32</v>
      </c>
      <c r="I25" s="160">
        <f>L25</f>
        <v>5664</v>
      </c>
      <c r="J25" s="161"/>
      <c r="K25" s="162"/>
      <c r="L25" s="39">
        <f>SUM(L15:L24)</f>
        <v>5664</v>
      </c>
      <c r="M25" s="40">
        <f>SUM($E$25,$L$25,$L$77,$E$77,$E$129,$L$129,$S$129,$Z$129,$Z$77,$S$77,$Z$25,$S$25)</f>
        <v>16432</v>
      </c>
      <c r="N25" s="18"/>
      <c r="O25" s="38" t="s">
        <v>32</v>
      </c>
      <c r="P25" s="160">
        <f>S25</f>
        <v>768</v>
      </c>
      <c r="Q25" s="161"/>
      <c r="R25" s="162"/>
      <c r="S25" s="39">
        <f>SUM(S15:S24)</f>
        <v>768</v>
      </c>
      <c r="T25" s="40">
        <f>SUM($E$25,$L$25,$L$77,$E$77,$E$129,$L$129,$S$129,$Z$129,$Z$77,$S$77,$Z$25,$S$25)</f>
        <v>16432</v>
      </c>
      <c r="U25" s="11"/>
      <c r="V25" s="38" t="s">
        <v>32</v>
      </c>
      <c r="W25" s="160">
        <f>Z25</f>
        <v>0</v>
      </c>
      <c r="X25" s="161"/>
      <c r="Y25" s="162"/>
      <c r="Z25" s="39">
        <f>SUM(Z15:Z24)</f>
        <v>0</v>
      </c>
      <c r="AA25" s="40">
        <f>SUM($E$25,$L$25,$L$77,$E$77,$E$129,$L$129,$S$129,$Z$129,$Z$77,$S$77,$Z$25,$S$25)</f>
        <v>16432</v>
      </c>
    </row>
    <row r="26" spans="1:27" ht="16.5" thickTop="1" thickBot="1" x14ac:dyDescent="0.3">
      <c r="A26" s="48" t="s">
        <v>33</v>
      </c>
      <c r="B26" s="49" t="s">
        <v>34</v>
      </c>
      <c r="C26" s="49" t="s">
        <v>35</v>
      </c>
      <c r="D26" s="50" t="s">
        <v>36</v>
      </c>
      <c r="E26" s="39"/>
      <c r="F26" s="51"/>
      <c r="G26" s="18"/>
      <c r="H26" s="48" t="s">
        <v>33</v>
      </c>
      <c r="I26" s="49" t="s">
        <v>34</v>
      </c>
      <c r="J26" s="49" t="s">
        <v>35</v>
      </c>
      <c r="K26" s="50" t="s">
        <v>36</v>
      </c>
      <c r="L26" s="39"/>
      <c r="M26" s="51"/>
      <c r="N26" s="18"/>
      <c r="O26" s="48" t="s">
        <v>33</v>
      </c>
      <c r="P26" s="49" t="s">
        <v>34</v>
      </c>
      <c r="Q26" s="49" t="s">
        <v>35</v>
      </c>
      <c r="R26" s="50" t="s">
        <v>36</v>
      </c>
      <c r="S26" s="39"/>
      <c r="T26" s="51"/>
      <c r="U26" s="11"/>
      <c r="V26" s="48" t="s">
        <v>33</v>
      </c>
      <c r="W26" s="49" t="s">
        <v>34</v>
      </c>
      <c r="X26" s="49" t="s">
        <v>35</v>
      </c>
      <c r="Y26" s="50" t="s">
        <v>36</v>
      </c>
      <c r="Z26" s="39"/>
      <c r="AA26" s="51"/>
    </row>
    <row r="27" spans="1:27" ht="16.5" thickTop="1" thickBot="1" x14ac:dyDescent="0.3">
      <c r="A27" s="52" t="s">
        <v>37</v>
      </c>
      <c r="B27" s="53">
        <f>D27-C27</f>
        <v>0</v>
      </c>
      <c r="C27" s="54"/>
      <c r="D27" s="55"/>
      <c r="E27" s="56">
        <f>D27</f>
        <v>0</v>
      </c>
      <c r="F27" s="57"/>
      <c r="G27" s="18"/>
      <c r="H27" s="58" t="s">
        <v>37</v>
      </c>
      <c r="I27" s="53">
        <f>K27-J27</f>
        <v>0</v>
      </c>
      <c r="J27" s="59"/>
      <c r="K27" s="60"/>
      <c r="L27" s="56">
        <f>K27</f>
        <v>0</v>
      </c>
      <c r="M27" s="57"/>
      <c r="N27" s="18"/>
      <c r="O27" s="61" t="s">
        <v>37</v>
      </c>
      <c r="P27" s="53">
        <f>R27-Q27</f>
        <v>0</v>
      </c>
      <c r="Q27" s="62"/>
      <c r="R27" s="63"/>
      <c r="S27" s="56">
        <f>R27</f>
        <v>0</v>
      </c>
      <c r="T27" s="35"/>
      <c r="U27" s="11"/>
      <c r="V27" s="64" t="s">
        <v>37</v>
      </c>
      <c r="W27" s="53">
        <f>Y27-X27</f>
        <v>0</v>
      </c>
      <c r="X27" s="65"/>
      <c r="Y27" s="66"/>
      <c r="Z27" s="16">
        <f>Y27</f>
        <v>0</v>
      </c>
      <c r="AA27" s="67"/>
    </row>
    <row r="28" spans="1:27" ht="16.5" thickTop="1" thickBot="1" x14ac:dyDescent="0.3">
      <c r="A28" s="52" t="s">
        <v>38</v>
      </c>
      <c r="B28" s="68">
        <f t="shared" ref="B28:B37" si="8">D28-C28</f>
        <v>0</v>
      </c>
      <c r="C28" s="69"/>
      <c r="D28" s="70"/>
      <c r="E28" s="56">
        <f t="shared" ref="E28:E37" si="9">D28</f>
        <v>0</v>
      </c>
      <c r="F28" s="25"/>
      <c r="G28" s="18"/>
      <c r="H28" s="58" t="s">
        <v>38</v>
      </c>
      <c r="I28" s="68">
        <f t="shared" ref="I28:I30" si="10">K28-J28</f>
        <v>0</v>
      </c>
      <c r="J28" s="71"/>
      <c r="K28" s="72"/>
      <c r="L28" s="56">
        <f t="shared" ref="L28:L37" si="11">K28</f>
        <v>0</v>
      </c>
      <c r="M28" s="25"/>
      <c r="N28" s="18"/>
      <c r="O28" s="61" t="s">
        <v>38</v>
      </c>
      <c r="P28" s="68">
        <f t="shared" ref="P28:P30" si="12">R28-Q28</f>
        <v>0</v>
      </c>
      <c r="Q28" s="73"/>
      <c r="R28" s="74"/>
      <c r="S28" s="56">
        <f t="shared" ref="S28:S37" si="13">R28</f>
        <v>0</v>
      </c>
      <c r="T28" s="75"/>
      <c r="U28" s="11"/>
      <c r="V28" s="64" t="s">
        <v>38</v>
      </c>
      <c r="W28" s="68">
        <f t="shared" ref="W28:W30" si="14">Y28-X28</f>
        <v>0</v>
      </c>
      <c r="X28" s="76"/>
      <c r="Y28" s="77"/>
      <c r="Z28" s="16">
        <f t="shared" ref="Z28:Z37" si="15">Y28</f>
        <v>0</v>
      </c>
      <c r="AA28" s="78"/>
    </row>
    <row r="29" spans="1:27" ht="16.5" thickTop="1" thickBot="1" x14ac:dyDescent="0.3">
      <c r="A29" s="52" t="s">
        <v>39</v>
      </c>
      <c r="B29" s="68">
        <f t="shared" si="8"/>
        <v>34</v>
      </c>
      <c r="C29" s="69">
        <v>0</v>
      </c>
      <c r="D29" s="70">
        <v>34</v>
      </c>
      <c r="E29" s="56">
        <f t="shared" si="9"/>
        <v>34</v>
      </c>
      <c r="F29" s="57"/>
      <c r="G29" s="18"/>
      <c r="H29" s="58" t="s">
        <v>39</v>
      </c>
      <c r="I29" s="68">
        <f t="shared" si="10"/>
        <v>0</v>
      </c>
      <c r="J29" s="71"/>
      <c r="K29" s="72"/>
      <c r="L29" s="56">
        <f t="shared" si="11"/>
        <v>0</v>
      </c>
      <c r="M29" s="57"/>
      <c r="N29" s="18"/>
      <c r="O29" s="61" t="s">
        <v>39</v>
      </c>
      <c r="P29" s="68">
        <f t="shared" si="12"/>
        <v>0</v>
      </c>
      <c r="Q29" s="73"/>
      <c r="R29" s="74"/>
      <c r="S29" s="56">
        <f t="shared" si="13"/>
        <v>0</v>
      </c>
      <c r="T29" s="75"/>
      <c r="U29" s="11"/>
      <c r="V29" s="64" t="s">
        <v>39</v>
      </c>
      <c r="W29" s="68">
        <f t="shared" si="14"/>
        <v>0</v>
      </c>
      <c r="X29" s="76"/>
      <c r="Y29" s="77"/>
      <c r="Z29" s="16">
        <f t="shared" si="15"/>
        <v>0</v>
      </c>
      <c r="AA29" s="30"/>
    </row>
    <row r="30" spans="1:27" ht="16.5" thickTop="1" thickBot="1" x14ac:dyDescent="0.3">
      <c r="A30" s="52" t="s">
        <v>40</v>
      </c>
      <c r="B30" s="68">
        <f t="shared" si="8"/>
        <v>0</v>
      </c>
      <c r="C30" s="69"/>
      <c r="D30" s="70"/>
      <c r="E30" s="56">
        <f t="shared" si="9"/>
        <v>0</v>
      </c>
      <c r="F30" s="57"/>
      <c r="G30" s="18"/>
      <c r="H30" s="58" t="s">
        <v>40</v>
      </c>
      <c r="I30" s="68">
        <f t="shared" si="10"/>
        <v>0</v>
      </c>
      <c r="J30" s="71"/>
      <c r="K30" s="72"/>
      <c r="L30" s="56">
        <f t="shared" si="11"/>
        <v>0</v>
      </c>
      <c r="M30" s="57"/>
      <c r="N30" s="18"/>
      <c r="O30" s="61" t="s">
        <v>40</v>
      </c>
      <c r="P30" s="68">
        <f t="shared" si="12"/>
        <v>0</v>
      </c>
      <c r="Q30" s="73"/>
      <c r="R30" s="74"/>
      <c r="S30" s="56">
        <f t="shared" si="13"/>
        <v>0</v>
      </c>
      <c r="T30" s="75"/>
      <c r="U30" s="11"/>
      <c r="V30" s="64" t="s">
        <v>40</v>
      </c>
      <c r="W30" s="68">
        <f t="shared" si="14"/>
        <v>0</v>
      </c>
      <c r="X30" s="76"/>
      <c r="Y30" s="77"/>
      <c r="Z30" s="16">
        <f t="shared" si="15"/>
        <v>0</v>
      </c>
      <c r="AA30" s="67"/>
    </row>
    <row r="31" spans="1:27" ht="16.5" thickTop="1" thickBot="1" x14ac:dyDescent="0.3">
      <c r="A31" s="52" t="s">
        <v>41</v>
      </c>
      <c r="B31" s="68">
        <f>D31-C31</f>
        <v>0</v>
      </c>
      <c r="C31" s="69"/>
      <c r="D31" s="70"/>
      <c r="E31" s="56">
        <f t="shared" si="9"/>
        <v>0</v>
      </c>
      <c r="F31" s="57"/>
      <c r="G31" s="18"/>
      <c r="H31" s="58" t="s">
        <v>41</v>
      </c>
      <c r="I31" s="68">
        <f>K31-J31</f>
        <v>0</v>
      </c>
      <c r="J31" s="71"/>
      <c r="K31" s="72"/>
      <c r="L31" s="56">
        <f t="shared" si="11"/>
        <v>0</v>
      </c>
      <c r="M31" s="57"/>
      <c r="N31" s="18"/>
      <c r="O31" s="61" t="s">
        <v>41</v>
      </c>
      <c r="P31" s="68">
        <f>R31-Q31</f>
        <v>0</v>
      </c>
      <c r="Q31" s="73"/>
      <c r="R31" s="74"/>
      <c r="S31" s="56">
        <f t="shared" si="13"/>
        <v>0</v>
      </c>
      <c r="T31" s="75"/>
      <c r="U31" s="11"/>
      <c r="V31" s="64" t="s">
        <v>41</v>
      </c>
      <c r="W31" s="68">
        <f>Y31-X31</f>
        <v>0</v>
      </c>
      <c r="X31" s="76"/>
      <c r="Y31" s="77"/>
      <c r="Z31" s="16">
        <f t="shared" si="15"/>
        <v>0</v>
      </c>
      <c r="AA31" s="67"/>
    </row>
    <row r="32" spans="1:27" ht="16.5" thickTop="1" thickBot="1" x14ac:dyDescent="0.3">
      <c r="A32" s="52" t="s">
        <v>42</v>
      </c>
      <c r="B32" s="68">
        <f t="shared" si="8"/>
        <v>0</v>
      </c>
      <c r="C32" s="69"/>
      <c r="D32" s="70"/>
      <c r="E32" s="56">
        <f t="shared" si="9"/>
        <v>0</v>
      </c>
      <c r="F32" s="57"/>
      <c r="G32" s="18"/>
      <c r="H32" s="58" t="s">
        <v>42</v>
      </c>
      <c r="I32" s="68">
        <f t="shared" ref="I32:I37" si="16">K32-J32</f>
        <v>0</v>
      </c>
      <c r="J32" s="71"/>
      <c r="K32" s="72"/>
      <c r="L32" s="56">
        <f t="shared" si="11"/>
        <v>0</v>
      </c>
      <c r="M32" s="57"/>
      <c r="N32" s="18"/>
      <c r="O32" s="61" t="s">
        <v>42</v>
      </c>
      <c r="P32" s="68">
        <f t="shared" ref="P32:P37" si="17">R32-Q32</f>
        <v>0</v>
      </c>
      <c r="Q32" s="79"/>
      <c r="R32" s="74"/>
      <c r="S32" s="56">
        <f t="shared" si="13"/>
        <v>0</v>
      </c>
      <c r="T32" s="75"/>
      <c r="U32" s="11"/>
      <c r="V32" s="64" t="s">
        <v>42</v>
      </c>
      <c r="W32" s="68">
        <f t="shared" ref="W32:W37" si="18">Y32-X32</f>
        <v>0</v>
      </c>
      <c r="X32" s="76"/>
      <c r="Y32" s="77"/>
      <c r="Z32" s="16">
        <f t="shared" si="15"/>
        <v>0</v>
      </c>
      <c r="AA32" s="67"/>
    </row>
    <row r="33" spans="1:27" ht="16.5" thickTop="1" thickBot="1" x14ac:dyDescent="0.3">
      <c r="A33" s="52" t="s">
        <v>43</v>
      </c>
      <c r="B33" s="68">
        <f t="shared" si="8"/>
        <v>0</v>
      </c>
      <c r="C33" s="69"/>
      <c r="D33" s="70"/>
      <c r="E33" s="56">
        <f t="shared" si="9"/>
        <v>0</v>
      </c>
      <c r="F33" s="57"/>
      <c r="G33" s="18"/>
      <c r="H33" s="58" t="s">
        <v>43</v>
      </c>
      <c r="I33" s="68">
        <f t="shared" si="16"/>
        <v>0</v>
      </c>
      <c r="J33" s="71"/>
      <c r="K33" s="72"/>
      <c r="L33" s="56">
        <f t="shared" si="11"/>
        <v>0</v>
      </c>
      <c r="M33" s="57"/>
      <c r="N33" s="18"/>
      <c r="O33" s="61" t="s">
        <v>43</v>
      </c>
      <c r="P33" s="68">
        <f t="shared" si="17"/>
        <v>0</v>
      </c>
      <c r="Q33" s="73"/>
      <c r="R33" s="74"/>
      <c r="S33" s="56">
        <f t="shared" si="13"/>
        <v>0</v>
      </c>
      <c r="T33" s="75"/>
      <c r="U33" s="11"/>
      <c r="V33" s="64" t="s">
        <v>43</v>
      </c>
      <c r="W33" s="68">
        <f t="shared" si="18"/>
        <v>0</v>
      </c>
      <c r="X33" s="76"/>
      <c r="Y33" s="77"/>
      <c r="Z33" s="16">
        <f t="shared" si="15"/>
        <v>0</v>
      </c>
      <c r="AA33" s="67"/>
    </row>
    <row r="34" spans="1:27" ht="16.5" thickTop="1" thickBot="1" x14ac:dyDescent="0.3">
      <c r="A34" s="52" t="s">
        <v>44</v>
      </c>
      <c r="B34" s="68">
        <f t="shared" si="8"/>
        <v>0</v>
      </c>
      <c r="C34" s="69"/>
      <c r="D34" s="70"/>
      <c r="E34" s="56">
        <f t="shared" si="9"/>
        <v>0</v>
      </c>
      <c r="F34" s="57"/>
      <c r="G34" s="18"/>
      <c r="H34" s="58" t="s">
        <v>44</v>
      </c>
      <c r="I34" s="68">
        <f t="shared" si="16"/>
        <v>0</v>
      </c>
      <c r="J34" s="71"/>
      <c r="K34" s="72"/>
      <c r="L34" s="56">
        <f t="shared" si="11"/>
        <v>0</v>
      </c>
      <c r="M34" s="57"/>
      <c r="N34" s="18"/>
      <c r="O34" s="61" t="s">
        <v>44</v>
      </c>
      <c r="P34" s="68">
        <f t="shared" si="17"/>
        <v>0</v>
      </c>
      <c r="Q34" s="73"/>
      <c r="R34" s="74"/>
      <c r="S34" s="56">
        <f t="shared" si="13"/>
        <v>0</v>
      </c>
      <c r="T34" s="75"/>
      <c r="U34" s="11"/>
      <c r="V34" s="64" t="s">
        <v>44</v>
      </c>
      <c r="W34" s="68">
        <f t="shared" si="18"/>
        <v>0</v>
      </c>
      <c r="X34" s="76"/>
      <c r="Y34" s="77"/>
      <c r="Z34" s="16">
        <f t="shared" si="15"/>
        <v>0</v>
      </c>
      <c r="AA34" s="67"/>
    </row>
    <row r="35" spans="1:27" ht="16.5" thickTop="1" thickBot="1" x14ac:dyDescent="0.3">
      <c r="A35" s="52" t="s">
        <v>45</v>
      </c>
      <c r="B35" s="68">
        <f t="shared" si="8"/>
        <v>0</v>
      </c>
      <c r="C35" s="69"/>
      <c r="D35" s="70"/>
      <c r="E35" s="56">
        <f t="shared" si="9"/>
        <v>0</v>
      </c>
      <c r="F35" s="57"/>
      <c r="G35" s="18"/>
      <c r="H35" s="58" t="s">
        <v>45</v>
      </c>
      <c r="I35" s="68">
        <f t="shared" si="16"/>
        <v>0</v>
      </c>
      <c r="J35" s="71"/>
      <c r="K35" s="72"/>
      <c r="L35" s="56">
        <f t="shared" si="11"/>
        <v>0</v>
      </c>
      <c r="M35" s="57"/>
      <c r="N35" s="18"/>
      <c r="O35" s="61" t="s">
        <v>45</v>
      </c>
      <c r="P35" s="68">
        <f t="shared" si="17"/>
        <v>0</v>
      </c>
      <c r="Q35" s="73"/>
      <c r="R35" s="74"/>
      <c r="S35" s="56">
        <f t="shared" si="13"/>
        <v>0</v>
      </c>
      <c r="T35" s="75"/>
      <c r="U35" s="11"/>
      <c r="V35" s="64" t="s">
        <v>45</v>
      </c>
      <c r="W35" s="68">
        <f t="shared" si="18"/>
        <v>0</v>
      </c>
      <c r="X35" s="76"/>
      <c r="Y35" s="77"/>
      <c r="Z35" s="16">
        <f t="shared" si="15"/>
        <v>0</v>
      </c>
      <c r="AA35" s="67"/>
    </row>
    <row r="36" spans="1:27" ht="16.5" thickTop="1" thickBot="1" x14ac:dyDescent="0.3">
      <c r="A36" s="52" t="s">
        <v>46</v>
      </c>
      <c r="B36" s="68">
        <f t="shared" si="8"/>
        <v>0</v>
      </c>
      <c r="C36" s="69"/>
      <c r="D36" s="70"/>
      <c r="E36" s="56">
        <f t="shared" si="9"/>
        <v>0</v>
      </c>
      <c r="F36" s="57"/>
      <c r="G36" s="18"/>
      <c r="H36" s="58" t="s">
        <v>46</v>
      </c>
      <c r="I36" s="68">
        <f t="shared" si="16"/>
        <v>0</v>
      </c>
      <c r="J36" s="71"/>
      <c r="K36" s="72"/>
      <c r="L36" s="56">
        <f t="shared" si="11"/>
        <v>0</v>
      </c>
      <c r="M36" s="57"/>
      <c r="N36" s="18"/>
      <c r="O36" s="61" t="s">
        <v>46</v>
      </c>
      <c r="P36" s="68">
        <f t="shared" si="17"/>
        <v>0</v>
      </c>
      <c r="Q36" s="73"/>
      <c r="R36" s="74"/>
      <c r="S36" s="56">
        <f t="shared" si="13"/>
        <v>0</v>
      </c>
      <c r="T36" s="75"/>
      <c r="U36" s="11"/>
      <c r="V36" s="64" t="s">
        <v>46</v>
      </c>
      <c r="W36" s="68">
        <f t="shared" si="18"/>
        <v>0</v>
      </c>
      <c r="X36" s="76"/>
      <c r="Y36" s="77"/>
      <c r="Z36" s="16">
        <f t="shared" si="15"/>
        <v>0</v>
      </c>
      <c r="AA36" s="67"/>
    </row>
    <row r="37" spans="1:27" ht="16.5" thickTop="1" thickBot="1" x14ac:dyDescent="0.3">
      <c r="A37" s="52" t="s">
        <v>47</v>
      </c>
      <c r="B37" s="68">
        <f t="shared" si="8"/>
        <v>0</v>
      </c>
      <c r="C37" s="80"/>
      <c r="D37" s="81"/>
      <c r="E37" s="56">
        <f t="shared" si="9"/>
        <v>0</v>
      </c>
      <c r="F37" s="57"/>
      <c r="G37" s="18"/>
      <c r="H37" s="58" t="s">
        <v>47</v>
      </c>
      <c r="I37" s="68">
        <f t="shared" si="16"/>
        <v>0</v>
      </c>
      <c r="J37" s="82"/>
      <c r="K37" s="83"/>
      <c r="L37" s="56">
        <f t="shared" si="11"/>
        <v>0</v>
      </c>
      <c r="M37" s="57"/>
      <c r="N37" s="18"/>
      <c r="O37" s="61" t="s">
        <v>47</v>
      </c>
      <c r="P37" s="68">
        <f t="shared" si="17"/>
        <v>0</v>
      </c>
      <c r="Q37" s="84"/>
      <c r="R37" s="85"/>
      <c r="S37" s="56">
        <f t="shared" si="13"/>
        <v>0</v>
      </c>
      <c r="T37" s="75"/>
      <c r="U37" s="11"/>
      <c r="V37" s="64" t="s">
        <v>47</v>
      </c>
      <c r="W37" s="68">
        <f t="shared" si="18"/>
        <v>0</v>
      </c>
      <c r="X37" s="86"/>
      <c r="Y37" s="87"/>
      <c r="Z37" s="16">
        <f t="shared" si="15"/>
        <v>0</v>
      </c>
      <c r="AA37" s="67"/>
    </row>
    <row r="38" spans="1:27" ht="16.5" thickTop="1" thickBot="1" x14ac:dyDescent="0.3">
      <c r="A38" s="38" t="s">
        <v>48</v>
      </c>
      <c r="B38" s="88">
        <f>E38-C38</f>
        <v>34</v>
      </c>
      <c r="C38" s="88">
        <f>SUM(C27:C37)</f>
        <v>0</v>
      </c>
      <c r="D38" s="88">
        <f>E38</f>
        <v>34</v>
      </c>
      <c r="E38" s="16">
        <f>SUM(E27:E37)</f>
        <v>34</v>
      </c>
      <c r="F38" s="89">
        <f>E38</f>
        <v>34</v>
      </c>
      <c r="G38" s="90"/>
      <c r="H38" s="38" t="s">
        <v>48</v>
      </c>
      <c r="I38" s="88">
        <f>L38-J38</f>
        <v>0</v>
      </c>
      <c r="J38" s="88">
        <f>SUM(J27:J37)</f>
        <v>0</v>
      </c>
      <c r="K38" s="88">
        <f>L38</f>
        <v>0</v>
      </c>
      <c r="L38" s="16">
        <f>SUM(L27:L37)</f>
        <v>0</v>
      </c>
      <c r="M38" s="89">
        <f>SUM(F38,L38)</f>
        <v>34</v>
      </c>
      <c r="N38" s="90"/>
      <c r="O38" s="38" t="s">
        <v>48</v>
      </c>
      <c r="P38" s="88">
        <f>S38-Q38</f>
        <v>0</v>
      </c>
      <c r="Q38" s="88">
        <f>SUM(Q27:Q37)</f>
        <v>0</v>
      </c>
      <c r="R38" s="88">
        <f>S38</f>
        <v>0</v>
      </c>
      <c r="S38" s="16">
        <f>SUM(S27:S37)</f>
        <v>0</v>
      </c>
      <c r="T38" s="89">
        <f>SUM(M38,S38)</f>
        <v>34</v>
      </c>
      <c r="U38" s="11"/>
      <c r="V38" s="38" t="s">
        <v>48</v>
      </c>
      <c r="W38" s="88">
        <f>Z38-X38</f>
        <v>0</v>
      </c>
      <c r="X38" s="88">
        <f>SUM(X27:X37)</f>
        <v>0</v>
      </c>
      <c r="Y38" s="88">
        <f>Z38</f>
        <v>0</v>
      </c>
      <c r="Z38" s="16">
        <f>SUM(Z27:Z37)</f>
        <v>0</v>
      </c>
      <c r="AA38" s="89">
        <f>SUM(T38,Z38)</f>
        <v>34</v>
      </c>
    </row>
    <row r="39" spans="1:27" ht="16.5" thickTop="1" thickBot="1" x14ac:dyDescent="0.3">
      <c r="A39" s="91" t="s">
        <v>49</v>
      </c>
      <c r="B39" s="157"/>
      <c r="C39" s="158"/>
      <c r="D39" s="159"/>
      <c r="E39" s="16">
        <f>B39</f>
        <v>0</v>
      </c>
      <c r="F39" s="89">
        <f t="shared" ref="F39:F46" si="19">E39</f>
        <v>0</v>
      </c>
      <c r="G39" s="92"/>
      <c r="H39" s="91" t="s">
        <v>49</v>
      </c>
      <c r="I39" s="157"/>
      <c r="J39" s="158"/>
      <c r="K39" s="159"/>
      <c r="L39" s="16">
        <f>I39</f>
        <v>0</v>
      </c>
      <c r="M39" s="89">
        <f t="shared" ref="M39:M46" si="20">SUM(F39,L39)</f>
        <v>0</v>
      </c>
      <c r="N39" s="92"/>
      <c r="O39" s="91" t="s">
        <v>49</v>
      </c>
      <c r="P39" s="157"/>
      <c r="Q39" s="158"/>
      <c r="R39" s="159"/>
      <c r="S39" s="16">
        <f>P39</f>
        <v>0</v>
      </c>
      <c r="T39" s="89">
        <f t="shared" ref="T39:T46" si="21">SUM(M39,S39)</f>
        <v>0</v>
      </c>
      <c r="U39" s="11"/>
      <c r="V39" s="91" t="s">
        <v>49</v>
      </c>
      <c r="W39" s="157"/>
      <c r="X39" s="158"/>
      <c r="Y39" s="159"/>
      <c r="Z39" s="16">
        <f>W39</f>
        <v>0</v>
      </c>
      <c r="AA39" s="89">
        <f t="shared" ref="AA39:AA46" si="22">SUM(T39,Z39)</f>
        <v>0</v>
      </c>
    </row>
    <row r="40" spans="1:27" ht="16.5" thickTop="1" thickBot="1" x14ac:dyDescent="0.3">
      <c r="A40" s="91" t="s">
        <v>50</v>
      </c>
      <c r="B40" s="157">
        <v>23112</v>
      </c>
      <c r="C40" s="158"/>
      <c r="D40" s="159"/>
      <c r="E40" s="93">
        <f>B40</f>
        <v>23112</v>
      </c>
      <c r="F40" s="89">
        <f t="shared" si="19"/>
        <v>23112</v>
      </c>
      <c r="G40" s="92"/>
      <c r="H40" s="91" t="s">
        <v>50</v>
      </c>
      <c r="I40" s="157">
        <v>11652</v>
      </c>
      <c r="J40" s="158"/>
      <c r="K40" s="159"/>
      <c r="L40" s="93">
        <f>I40</f>
        <v>11652</v>
      </c>
      <c r="M40" s="89">
        <f t="shared" si="20"/>
        <v>34764</v>
      </c>
      <c r="N40" s="92"/>
      <c r="O40" s="91" t="s">
        <v>50</v>
      </c>
      <c r="P40" s="157">
        <v>13218</v>
      </c>
      <c r="Q40" s="158"/>
      <c r="R40" s="159"/>
      <c r="S40" s="93">
        <f>P40</f>
        <v>13218</v>
      </c>
      <c r="T40" s="89">
        <f t="shared" si="21"/>
        <v>47982</v>
      </c>
      <c r="U40" s="11"/>
      <c r="V40" s="91" t="s">
        <v>50</v>
      </c>
      <c r="W40" s="157">
        <v>23799</v>
      </c>
      <c r="X40" s="158"/>
      <c r="Y40" s="159"/>
      <c r="Z40" s="93">
        <f>W40</f>
        <v>23799</v>
      </c>
      <c r="AA40" s="89">
        <f t="shared" si="22"/>
        <v>71781</v>
      </c>
    </row>
    <row r="41" spans="1:27" ht="16.5" thickTop="1" thickBot="1" x14ac:dyDescent="0.3">
      <c r="A41" s="94" t="s">
        <v>51</v>
      </c>
      <c r="B41" s="148">
        <f>E41</f>
        <v>35112</v>
      </c>
      <c r="C41" s="149"/>
      <c r="D41" s="150"/>
      <c r="E41" s="95">
        <f>SUM(E14,E25,C38,E39,E40)</f>
        <v>35112</v>
      </c>
      <c r="F41" s="89">
        <f t="shared" si="19"/>
        <v>35112</v>
      </c>
      <c r="G41" s="18"/>
      <c r="H41" s="94" t="s">
        <v>51</v>
      </c>
      <c r="I41" s="148">
        <f>L41</f>
        <v>19449</v>
      </c>
      <c r="J41" s="149"/>
      <c r="K41" s="150"/>
      <c r="L41" s="95">
        <f>SUM(L14,L25,J38,L39,L40)</f>
        <v>19449</v>
      </c>
      <c r="M41" s="89">
        <f t="shared" si="20"/>
        <v>54561</v>
      </c>
      <c r="N41" s="18"/>
      <c r="O41" s="94" t="s">
        <v>51</v>
      </c>
      <c r="P41" s="148"/>
      <c r="Q41" s="149"/>
      <c r="R41" s="150"/>
      <c r="S41" s="95">
        <f>SUM(S14,S25,Q38,S39,S40)</f>
        <v>14442</v>
      </c>
      <c r="T41" s="89">
        <f t="shared" si="21"/>
        <v>69003</v>
      </c>
      <c r="U41" s="11"/>
      <c r="V41" s="94" t="s">
        <v>51</v>
      </c>
      <c r="W41" s="148">
        <f>Z41</f>
        <v>23799</v>
      </c>
      <c r="X41" s="149"/>
      <c r="Y41" s="150"/>
      <c r="Z41" s="95">
        <f>SUM(Z14,Z25,X38,Z39,Z40)</f>
        <v>23799</v>
      </c>
      <c r="AA41" s="89">
        <f t="shared" si="22"/>
        <v>92802</v>
      </c>
    </row>
    <row r="42" spans="1:27" ht="16.5" thickTop="1" thickBot="1" x14ac:dyDescent="0.3">
      <c r="A42" s="94" t="s">
        <v>52</v>
      </c>
      <c r="B42" s="148">
        <f>E42</f>
        <v>35146</v>
      </c>
      <c r="C42" s="149"/>
      <c r="D42" s="150"/>
      <c r="E42" s="93">
        <f>E41+B38</f>
        <v>35146</v>
      </c>
      <c r="F42" s="89">
        <f t="shared" si="19"/>
        <v>35146</v>
      </c>
      <c r="G42" s="92"/>
      <c r="H42" s="94" t="s">
        <v>52</v>
      </c>
      <c r="I42" s="148">
        <f>L42</f>
        <v>19449</v>
      </c>
      <c r="J42" s="149"/>
      <c r="K42" s="150"/>
      <c r="L42" s="93">
        <f>L41+I38</f>
        <v>19449</v>
      </c>
      <c r="M42" s="89">
        <f t="shared" si="20"/>
        <v>54595</v>
      </c>
      <c r="N42" s="92"/>
      <c r="O42" s="94" t="s">
        <v>52</v>
      </c>
      <c r="P42" s="148"/>
      <c r="Q42" s="149"/>
      <c r="R42" s="150"/>
      <c r="S42" s="93">
        <f>S41+P38</f>
        <v>14442</v>
      </c>
      <c r="T42" s="89">
        <f t="shared" si="21"/>
        <v>69037</v>
      </c>
      <c r="U42" s="11"/>
      <c r="V42" s="94" t="s">
        <v>52</v>
      </c>
      <c r="W42" s="148">
        <f>Z42</f>
        <v>23799</v>
      </c>
      <c r="X42" s="149"/>
      <c r="Y42" s="150"/>
      <c r="Z42" s="93">
        <f>Z41+W38</f>
        <v>23799</v>
      </c>
      <c r="AA42" s="89">
        <f t="shared" si="22"/>
        <v>92836</v>
      </c>
    </row>
    <row r="43" spans="1:27" ht="16.5" thickTop="1" thickBot="1" x14ac:dyDescent="0.3">
      <c r="A43" s="96" t="s">
        <v>64</v>
      </c>
      <c r="B43" s="154">
        <f>E43</f>
        <v>10182.48</v>
      </c>
      <c r="C43" s="155"/>
      <c r="D43" s="156"/>
      <c r="E43" s="95">
        <f>(E41-IF(F40&gt;34900,MIN(E40,F40-34900)*0.2,0))*0.29</f>
        <v>10182.48</v>
      </c>
      <c r="F43" s="89">
        <f t="shared" si="19"/>
        <v>10182.48</v>
      </c>
      <c r="G43" s="92"/>
      <c r="H43" s="96" t="s">
        <v>64</v>
      </c>
      <c r="I43" s="154">
        <f>L43</f>
        <v>5640.21</v>
      </c>
      <c r="J43" s="155"/>
      <c r="K43" s="156"/>
      <c r="L43" s="95">
        <f>(L41-IF(M40&gt;34900,MIN(L40,M40-34900)*0.2,0))*0.29</f>
        <v>5640.21</v>
      </c>
      <c r="M43" s="89">
        <f t="shared" si="20"/>
        <v>15822.689999999999</v>
      </c>
      <c r="N43" s="92"/>
      <c r="O43" s="96" t="s">
        <v>64</v>
      </c>
      <c r="P43" s="154"/>
      <c r="Q43" s="155"/>
      <c r="R43" s="156"/>
      <c r="S43" s="95">
        <f>(S41-IF(T40&gt;34900,MIN(S40,T40-34900)*0.2,0))*0.29</f>
        <v>3429.424</v>
      </c>
      <c r="T43" s="89">
        <f t="shared" si="21"/>
        <v>19252.113999999998</v>
      </c>
      <c r="U43" s="11"/>
      <c r="V43" s="96" t="s">
        <v>64</v>
      </c>
      <c r="W43" s="154">
        <f>Z43</f>
        <v>5521.3679999999995</v>
      </c>
      <c r="X43" s="155"/>
      <c r="Y43" s="156"/>
      <c r="Z43" s="95">
        <f>(Z41-IF(AA40&gt;34900,MIN(Z40,AA40-34900)*0.2,0))*0.29</f>
        <v>5521.3679999999995</v>
      </c>
      <c r="AA43" s="89">
        <f t="shared" si="22"/>
        <v>24773.481999999996</v>
      </c>
    </row>
    <row r="44" spans="1:27" ht="16.5" thickTop="1" thickBot="1" x14ac:dyDescent="0.3">
      <c r="A44" s="96" t="s">
        <v>65</v>
      </c>
      <c r="B44" s="148">
        <f>E44</f>
        <v>10182.48</v>
      </c>
      <c r="C44" s="149"/>
      <c r="D44" s="150"/>
      <c r="E44" s="95">
        <f>(E42-B38-IF(F40&gt;34900,MIN(E40,F40-34900)*0.2,0))*0.29</f>
        <v>10182.48</v>
      </c>
      <c r="F44" s="89">
        <f t="shared" si="19"/>
        <v>10182.48</v>
      </c>
      <c r="G44" s="92"/>
      <c r="H44" s="96" t="s">
        <v>66</v>
      </c>
      <c r="I44" s="148">
        <f>L44</f>
        <v>5640.21</v>
      </c>
      <c r="J44" s="149"/>
      <c r="K44" s="150"/>
      <c r="L44" s="95">
        <f>(L42-I38-IF(M40&gt;34900,MIN(L40,M40-34900)*0.2,0))*0.29</f>
        <v>5640.21</v>
      </c>
      <c r="M44" s="89">
        <f t="shared" si="20"/>
        <v>15822.689999999999</v>
      </c>
      <c r="N44" s="92"/>
      <c r="O44" s="96" t="s">
        <v>65</v>
      </c>
      <c r="P44" s="148"/>
      <c r="Q44" s="149"/>
      <c r="R44" s="150"/>
      <c r="S44" s="95">
        <f>(S42-P38-IF(T40&gt;34900,MIN(S40,T40-34900)*0.2,0))*0.29</f>
        <v>3429.424</v>
      </c>
      <c r="T44" s="89">
        <f t="shared" si="21"/>
        <v>19252.113999999998</v>
      </c>
      <c r="U44" s="11"/>
      <c r="V44" s="96" t="s">
        <v>65</v>
      </c>
      <c r="W44" s="148">
        <f>Z44</f>
        <v>5521.3679999999995</v>
      </c>
      <c r="X44" s="149"/>
      <c r="Y44" s="150"/>
      <c r="Z44" s="95">
        <f>(Z42-W38-IF(AA40&gt;34900,MIN(Z40,AA40-34900)*0.2,0))*0.29</f>
        <v>5521.3679999999995</v>
      </c>
      <c r="AA44" s="89">
        <f t="shared" si="22"/>
        <v>24773.481999999996</v>
      </c>
    </row>
    <row r="45" spans="1:27" ht="16.5" thickTop="1" thickBot="1" x14ac:dyDescent="0.3">
      <c r="A45" s="97" t="s">
        <v>53</v>
      </c>
      <c r="B45" s="151"/>
      <c r="C45" s="152"/>
      <c r="D45" s="153"/>
      <c r="E45" s="95">
        <f t="shared" ref="E45:E51" si="23">B45</f>
        <v>0</v>
      </c>
      <c r="F45" s="89">
        <f t="shared" si="19"/>
        <v>0</v>
      </c>
      <c r="G45" s="92"/>
      <c r="H45" s="97" t="s">
        <v>53</v>
      </c>
      <c r="I45" s="130"/>
      <c r="J45" s="131"/>
      <c r="K45" s="132"/>
      <c r="L45" s="95">
        <f t="shared" ref="L45:L51" si="24">I45</f>
        <v>0</v>
      </c>
      <c r="M45" s="89">
        <f t="shared" si="20"/>
        <v>0</v>
      </c>
      <c r="N45" s="92"/>
      <c r="O45" s="97" t="s">
        <v>53</v>
      </c>
      <c r="P45" s="133"/>
      <c r="Q45" s="134"/>
      <c r="R45" s="135"/>
      <c r="S45" s="95">
        <f t="shared" ref="S45:S51" si="25">P45</f>
        <v>0</v>
      </c>
      <c r="T45" s="89">
        <f t="shared" si="21"/>
        <v>0</v>
      </c>
      <c r="U45" s="11"/>
      <c r="V45" s="97" t="s">
        <v>53</v>
      </c>
      <c r="W45" s="115"/>
      <c r="X45" s="116"/>
      <c r="Y45" s="117"/>
      <c r="Z45" s="95">
        <f t="shared" ref="Z45:Z51" si="26">W45</f>
        <v>0</v>
      </c>
      <c r="AA45" s="89">
        <f t="shared" si="22"/>
        <v>0</v>
      </c>
    </row>
    <row r="46" spans="1:27" ht="16.5" thickTop="1" thickBot="1" x14ac:dyDescent="0.3">
      <c r="A46" s="97" t="s">
        <v>54</v>
      </c>
      <c r="B46" s="136"/>
      <c r="C46" s="137"/>
      <c r="D46" s="138"/>
      <c r="E46" s="98">
        <f t="shared" si="23"/>
        <v>0</v>
      </c>
      <c r="F46" s="89">
        <f t="shared" si="19"/>
        <v>0</v>
      </c>
      <c r="G46" s="92"/>
      <c r="H46" s="97" t="s">
        <v>54</v>
      </c>
      <c r="I46" s="139"/>
      <c r="J46" s="140"/>
      <c r="K46" s="141"/>
      <c r="L46" s="98">
        <f t="shared" si="24"/>
        <v>0</v>
      </c>
      <c r="M46" s="89">
        <f t="shared" si="20"/>
        <v>0</v>
      </c>
      <c r="N46" s="92"/>
      <c r="O46" s="97" t="s">
        <v>54</v>
      </c>
      <c r="P46" s="142"/>
      <c r="Q46" s="143"/>
      <c r="R46" s="144"/>
      <c r="S46" s="98">
        <f t="shared" si="25"/>
        <v>0</v>
      </c>
      <c r="T46" s="89">
        <f t="shared" si="21"/>
        <v>0</v>
      </c>
      <c r="U46" s="11"/>
      <c r="V46" s="97" t="s">
        <v>54</v>
      </c>
      <c r="W46" s="145"/>
      <c r="X46" s="146"/>
      <c r="Y46" s="147"/>
      <c r="Z46" s="98">
        <f t="shared" si="26"/>
        <v>0</v>
      </c>
      <c r="AA46" s="89">
        <f t="shared" si="22"/>
        <v>0</v>
      </c>
    </row>
    <row r="47" spans="1:27" ht="16.5" thickTop="1" thickBot="1" x14ac:dyDescent="0.3">
      <c r="A47" s="96" t="s">
        <v>55</v>
      </c>
      <c r="B47" s="106"/>
      <c r="C47" s="107"/>
      <c r="D47" s="108"/>
      <c r="E47" s="95">
        <f t="shared" si="23"/>
        <v>0</v>
      </c>
      <c r="F47" s="99"/>
      <c r="G47" s="92"/>
      <c r="H47" s="96" t="s">
        <v>55</v>
      </c>
      <c r="I47" s="139"/>
      <c r="J47" s="140"/>
      <c r="K47" s="141"/>
      <c r="L47" s="95">
        <f t="shared" si="24"/>
        <v>0</v>
      </c>
      <c r="M47" s="99"/>
      <c r="N47" s="92"/>
      <c r="O47" s="96" t="s">
        <v>55</v>
      </c>
      <c r="P47" s="142"/>
      <c r="Q47" s="143"/>
      <c r="R47" s="144"/>
      <c r="S47" s="95">
        <f t="shared" si="25"/>
        <v>0</v>
      </c>
      <c r="T47" s="99"/>
      <c r="U47" s="11"/>
      <c r="V47" s="96" t="s">
        <v>55</v>
      </c>
      <c r="W47" s="145"/>
      <c r="X47" s="146"/>
      <c r="Y47" s="147"/>
      <c r="Z47" s="95">
        <f t="shared" si="26"/>
        <v>0</v>
      </c>
      <c r="AA47" s="99"/>
    </row>
    <row r="48" spans="1:27" ht="16.5" thickTop="1" thickBot="1" x14ac:dyDescent="0.3">
      <c r="A48" s="96" t="s">
        <v>56</v>
      </c>
      <c r="B48" s="106"/>
      <c r="C48" s="107"/>
      <c r="D48" s="108"/>
      <c r="E48" s="95">
        <f t="shared" si="23"/>
        <v>0</v>
      </c>
      <c r="F48" s="99"/>
      <c r="G48" s="92"/>
      <c r="H48" s="96" t="s">
        <v>56</v>
      </c>
      <c r="I48" s="130"/>
      <c r="J48" s="131"/>
      <c r="K48" s="132"/>
      <c r="L48" s="95">
        <f t="shared" si="24"/>
        <v>0</v>
      </c>
      <c r="M48" s="99"/>
      <c r="N48" s="92"/>
      <c r="O48" s="96" t="s">
        <v>56</v>
      </c>
      <c r="P48" s="112"/>
      <c r="Q48" s="113"/>
      <c r="R48" s="114"/>
      <c r="S48" s="95">
        <f t="shared" si="25"/>
        <v>0</v>
      </c>
      <c r="T48" s="99"/>
      <c r="U48" s="11"/>
      <c r="V48" s="96" t="s">
        <v>56</v>
      </c>
      <c r="W48" s="115"/>
      <c r="X48" s="116"/>
      <c r="Y48" s="117"/>
      <c r="Z48" s="95">
        <f t="shared" si="26"/>
        <v>0</v>
      </c>
      <c r="AA48" s="99"/>
    </row>
    <row r="49" spans="1:27" ht="16.5" thickTop="1" thickBot="1" x14ac:dyDescent="0.3">
      <c r="A49" s="96" t="s">
        <v>57</v>
      </c>
      <c r="B49" s="106"/>
      <c r="C49" s="107"/>
      <c r="D49" s="108"/>
      <c r="E49" s="95">
        <f t="shared" si="23"/>
        <v>0</v>
      </c>
      <c r="F49" s="99"/>
      <c r="G49" s="92"/>
      <c r="H49" s="96" t="s">
        <v>58</v>
      </c>
      <c r="I49" s="130"/>
      <c r="J49" s="131"/>
      <c r="K49" s="132"/>
      <c r="L49" s="95">
        <f t="shared" si="24"/>
        <v>0</v>
      </c>
      <c r="M49" s="99"/>
      <c r="N49" s="92"/>
      <c r="O49" s="96" t="s">
        <v>59</v>
      </c>
      <c r="P49" s="133"/>
      <c r="Q49" s="134"/>
      <c r="R49" s="135"/>
      <c r="S49" s="95">
        <f t="shared" si="25"/>
        <v>0</v>
      </c>
      <c r="T49" s="99"/>
      <c r="U49" s="11"/>
      <c r="V49" s="96" t="s">
        <v>57</v>
      </c>
      <c r="W49" s="115"/>
      <c r="X49" s="116"/>
      <c r="Y49" s="117"/>
      <c r="Z49" s="95">
        <f t="shared" si="26"/>
        <v>0</v>
      </c>
      <c r="AA49" s="99"/>
    </row>
    <row r="50" spans="1:27" ht="16.5" thickTop="1" thickBot="1" x14ac:dyDescent="0.3">
      <c r="A50" s="96" t="s">
        <v>62</v>
      </c>
      <c r="B50" s="106"/>
      <c r="C50" s="107"/>
      <c r="D50" s="108"/>
      <c r="E50" s="100">
        <f t="shared" si="23"/>
        <v>0</v>
      </c>
      <c r="F50" s="40">
        <f>SUM($E$50,$L$50,$L$102,$E$102,$E$154,$L$154,$S$154,$Z$154,$Z$102,$S$102,$S$50,$Z$50)</f>
        <v>0</v>
      </c>
      <c r="G50" s="101"/>
      <c r="H50" s="96" t="s">
        <v>63</v>
      </c>
      <c r="I50" s="109"/>
      <c r="J50" s="110"/>
      <c r="K50" s="111"/>
      <c r="L50" s="102">
        <f t="shared" si="24"/>
        <v>0</v>
      </c>
      <c r="M50" s="40">
        <f>SUM($E$50,$L$50,$L$102,$E$102,$E$154,$L$154,$S$154,$Z$154,$Z$102,$S$102,$S$50,$Z$50)</f>
        <v>0</v>
      </c>
      <c r="N50" s="101"/>
      <c r="O50" s="96" t="s">
        <v>62</v>
      </c>
      <c r="P50" s="112"/>
      <c r="Q50" s="113"/>
      <c r="R50" s="114"/>
      <c r="S50" s="102">
        <f t="shared" si="25"/>
        <v>0</v>
      </c>
      <c r="T50" s="40">
        <f>SUM($E$50,$L$50,$L$102,$E$102,$E$154,$L$154,$S$154,$Z$154,$Z$102,$S$102,$S$50,$Z$50)</f>
        <v>0</v>
      </c>
      <c r="U50" s="11"/>
      <c r="V50" s="96" t="s">
        <v>62</v>
      </c>
      <c r="W50" s="115"/>
      <c r="X50" s="116"/>
      <c r="Y50" s="117"/>
      <c r="Z50" s="102">
        <f t="shared" si="26"/>
        <v>0</v>
      </c>
      <c r="AA50" s="40">
        <f>SUM($E$50,$L$50,$L$102,$E$102,$E$154,$L$154,$S$154,$Z$154,$Z$102,$S$102,$S$50,$Z$50)</f>
        <v>0</v>
      </c>
    </row>
    <row r="51" spans="1:27" ht="16.5" thickTop="1" thickBot="1" x14ac:dyDescent="0.3">
      <c r="A51" s="96" t="s">
        <v>60</v>
      </c>
      <c r="B51" s="118"/>
      <c r="C51" s="119"/>
      <c r="D51" s="120"/>
      <c r="E51" s="103">
        <f t="shared" si="23"/>
        <v>0</v>
      </c>
      <c r="F51" s="104">
        <f>SUM(E51,L51,L103,E103,E155,L155,Z155,S155,S103,Z103,Z51,S51)</f>
        <v>0</v>
      </c>
      <c r="G51" s="101"/>
      <c r="H51" s="96" t="s">
        <v>60</v>
      </c>
      <c r="I51" s="121"/>
      <c r="J51" s="122"/>
      <c r="K51" s="123"/>
      <c r="L51" s="105">
        <f t="shared" si="24"/>
        <v>0</v>
      </c>
      <c r="M51" s="104">
        <f>SUM($E$51,$L$51,$L$103,$E$103,$E$155,$L$155,$Z$155,$S$155,$S$103,$Z$103,$Z$51,$S$51)</f>
        <v>0</v>
      </c>
      <c r="N51" s="101"/>
      <c r="O51" s="96" t="s">
        <v>60</v>
      </c>
      <c r="P51" s="124"/>
      <c r="Q51" s="125"/>
      <c r="R51" s="126"/>
      <c r="S51" s="105">
        <f t="shared" si="25"/>
        <v>0</v>
      </c>
      <c r="T51" s="104">
        <f>SUM($E$51,$L$51,$L$103,$E$103,$E$155,$L$155,$Z$155,$S$155,$S$103,$Z$103,$Z$51,$S$51)</f>
        <v>0</v>
      </c>
      <c r="U51" s="11"/>
      <c r="V51" s="96" t="s">
        <v>60</v>
      </c>
      <c r="W51" s="127"/>
      <c r="X51" s="128"/>
      <c r="Y51" s="129"/>
      <c r="Z51" s="105">
        <f t="shared" si="26"/>
        <v>0</v>
      </c>
      <c r="AA51" s="104">
        <f>SUM($E$51,$L$51,$L$103,$E$103,$E$155,$L$155,$Z$155,$S$155,$S$103,$Z$103,$Z$51,$S$51)</f>
        <v>0</v>
      </c>
    </row>
    <row r="52" spans="1:27" ht="15.75" thickTop="1" x14ac:dyDescent="0.25"/>
  </sheetData>
  <mergeCells count="152">
    <mergeCell ref="B1:D1"/>
    <mergeCell ref="I1:K1"/>
    <mergeCell ref="P1:R1"/>
    <mergeCell ref="W1:Y1"/>
    <mergeCell ref="B2:D2"/>
    <mergeCell ref="I2:K2"/>
    <mergeCell ref="P2:R2"/>
    <mergeCell ref="W2:Y2"/>
    <mergeCell ref="B5:D5"/>
    <mergeCell ref="I5:K5"/>
    <mergeCell ref="P5:R5"/>
    <mergeCell ref="W5:Y5"/>
    <mergeCell ref="B6:D6"/>
    <mergeCell ref="I6:K6"/>
    <mergeCell ref="P6:R6"/>
    <mergeCell ref="W6:Y6"/>
    <mergeCell ref="B3:D3"/>
    <mergeCell ref="I3:K3"/>
    <mergeCell ref="P3:R3"/>
    <mergeCell ref="W3:Y3"/>
    <mergeCell ref="B4:D4"/>
    <mergeCell ref="I4:K4"/>
    <mergeCell ref="P4:R4"/>
    <mergeCell ref="W4:Y4"/>
    <mergeCell ref="B9:D9"/>
    <mergeCell ref="I9:K9"/>
    <mergeCell ref="P9:R9"/>
    <mergeCell ref="W9:Y9"/>
    <mergeCell ref="B10:D10"/>
    <mergeCell ref="I10:K10"/>
    <mergeCell ref="P10:R10"/>
    <mergeCell ref="W10:Y10"/>
    <mergeCell ref="B7:D7"/>
    <mergeCell ref="I7:K7"/>
    <mergeCell ref="P7:R7"/>
    <mergeCell ref="W7:Y7"/>
    <mergeCell ref="B8:D8"/>
    <mergeCell ref="I8:K8"/>
    <mergeCell ref="P8:R8"/>
    <mergeCell ref="W8:Y8"/>
    <mergeCell ref="B13:D13"/>
    <mergeCell ref="I13:K13"/>
    <mergeCell ref="P13:R13"/>
    <mergeCell ref="W13:Y13"/>
    <mergeCell ref="B14:D14"/>
    <mergeCell ref="I14:K14"/>
    <mergeCell ref="P14:R14"/>
    <mergeCell ref="W14:Y14"/>
    <mergeCell ref="B11:D11"/>
    <mergeCell ref="I11:K11"/>
    <mergeCell ref="P11:R11"/>
    <mergeCell ref="W11:Y11"/>
    <mergeCell ref="B12:D12"/>
    <mergeCell ref="I12:K12"/>
    <mergeCell ref="P12:R12"/>
    <mergeCell ref="W12:Y12"/>
    <mergeCell ref="B17:D17"/>
    <mergeCell ref="I17:K17"/>
    <mergeCell ref="P17:R17"/>
    <mergeCell ref="W17:Y17"/>
    <mergeCell ref="B18:D18"/>
    <mergeCell ref="I18:K18"/>
    <mergeCell ref="P18:R18"/>
    <mergeCell ref="W18:Y18"/>
    <mergeCell ref="B15:D15"/>
    <mergeCell ref="I15:K15"/>
    <mergeCell ref="P15:R15"/>
    <mergeCell ref="W15:Y15"/>
    <mergeCell ref="B16:D16"/>
    <mergeCell ref="I16:K16"/>
    <mergeCell ref="P16:R16"/>
    <mergeCell ref="W16:Y16"/>
    <mergeCell ref="B21:D21"/>
    <mergeCell ref="I21:K21"/>
    <mergeCell ref="P21:R21"/>
    <mergeCell ref="W21:Y21"/>
    <mergeCell ref="B22:D22"/>
    <mergeCell ref="I22:K22"/>
    <mergeCell ref="P22:R22"/>
    <mergeCell ref="W22:Y22"/>
    <mergeCell ref="B19:D19"/>
    <mergeCell ref="I19:K19"/>
    <mergeCell ref="P19:R19"/>
    <mergeCell ref="W19:Y19"/>
    <mergeCell ref="B20:D20"/>
    <mergeCell ref="I20:K20"/>
    <mergeCell ref="P20:R20"/>
    <mergeCell ref="W20:Y20"/>
    <mergeCell ref="B25:D25"/>
    <mergeCell ref="I25:K25"/>
    <mergeCell ref="P25:R25"/>
    <mergeCell ref="W25:Y25"/>
    <mergeCell ref="B39:D39"/>
    <mergeCell ref="I39:K39"/>
    <mergeCell ref="P39:R39"/>
    <mergeCell ref="W39:Y39"/>
    <mergeCell ref="B23:D23"/>
    <mergeCell ref="I23:K23"/>
    <mergeCell ref="P23:R23"/>
    <mergeCell ref="W23:Y23"/>
    <mergeCell ref="B24:D24"/>
    <mergeCell ref="I24:K24"/>
    <mergeCell ref="P24:R24"/>
    <mergeCell ref="W24:Y24"/>
    <mergeCell ref="B42:D42"/>
    <mergeCell ref="I42:K42"/>
    <mergeCell ref="P42:R42"/>
    <mergeCell ref="W42:Y42"/>
    <mergeCell ref="B43:D43"/>
    <mergeCell ref="I43:K43"/>
    <mergeCell ref="P43:R43"/>
    <mergeCell ref="W43:Y43"/>
    <mergeCell ref="B40:D40"/>
    <mergeCell ref="I40:K40"/>
    <mergeCell ref="P40:R40"/>
    <mergeCell ref="W40:Y40"/>
    <mergeCell ref="B41:D41"/>
    <mergeCell ref="I41:K41"/>
    <mergeCell ref="P41:R41"/>
    <mergeCell ref="W41:Y41"/>
    <mergeCell ref="B46:D46"/>
    <mergeCell ref="I46:K46"/>
    <mergeCell ref="P46:R46"/>
    <mergeCell ref="W46:Y46"/>
    <mergeCell ref="B47:D47"/>
    <mergeCell ref="I47:K47"/>
    <mergeCell ref="P47:R47"/>
    <mergeCell ref="W47:Y47"/>
    <mergeCell ref="B44:D44"/>
    <mergeCell ref="I44:K44"/>
    <mergeCell ref="P44:R44"/>
    <mergeCell ref="W44:Y44"/>
    <mergeCell ref="B45:D45"/>
    <mergeCell ref="I45:K45"/>
    <mergeCell ref="P45:R45"/>
    <mergeCell ref="W45:Y45"/>
    <mergeCell ref="B50:D50"/>
    <mergeCell ref="I50:K50"/>
    <mergeCell ref="P50:R50"/>
    <mergeCell ref="W50:Y50"/>
    <mergeCell ref="B51:D51"/>
    <mergeCell ref="I51:K51"/>
    <mergeCell ref="P51:R51"/>
    <mergeCell ref="W51:Y51"/>
    <mergeCell ref="B48:D48"/>
    <mergeCell ref="I48:K48"/>
    <mergeCell ref="P48:R48"/>
    <mergeCell ref="W48:Y48"/>
    <mergeCell ref="B49:D49"/>
    <mergeCell ref="I49:K49"/>
    <mergeCell ref="P49:R49"/>
    <mergeCell ref="W49:Y49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2016-05-08T09:57:04Z</dcterms:modified>
</cp:coreProperties>
</file>