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85" windowWidth="20730" windowHeight="9675" tabRatio="863"/>
  </bookViews>
  <sheets>
    <sheet name="Octobre" sheetId="14" r:id="rId1"/>
    <sheet name="Emballage" sheetId="25" r:id="rId2"/>
    <sheet name="Feuil2" sheetId="26" r:id="rId3"/>
  </sheets>
  <definedNames>
    <definedName name="_xlnm.Print_Area" localSheetId="0">Octobre!$A$1:$P$43</definedName>
  </definedNames>
  <calcPr calcId="145621"/>
</workbook>
</file>

<file path=xl/calcChain.xml><?xml version="1.0" encoding="utf-8"?>
<calcChain xmlns="http://schemas.openxmlformats.org/spreadsheetml/2006/main">
  <c r="S35" i="14" l="1"/>
  <c r="R35" i="14"/>
  <c r="Q35" i="14"/>
  <c r="P35" i="14"/>
  <c r="O35" i="14"/>
  <c r="N35" i="14"/>
  <c r="M35" i="14"/>
  <c r="L35" i="14"/>
  <c r="K35" i="14"/>
  <c r="J35" i="14"/>
  <c r="I35" i="14"/>
  <c r="H35" i="14"/>
  <c r="G35" i="14"/>
  <c r="F35" i="14"/>
  <c r="E35" i="14"/>
  <c r="D35" i="14"/>
  <c r="C35" i="14"/>
  <c r="B35" i="14"/>
  <c r="D40" i="14" l="1"/>
  <c r="D39" i="14"/>
  <c r="C39" i="14"/>
  <c r="C40" i="14"/>
  <c r="D41" i="14" l="1"/>
</calcChain>
</file>

<file path=xl/sharedStrings.xml><?xml version="1.0" encoding="utf-8"?>
<sst xmlns="http://schemas.openxmlformats.org/spreadsheetml/2006/main" count="57" uniqueCount="56">
  <si>
    <t>SUIVI DES CONSOMMATIONS DE CARTONS &amp; AUTRES EMBALLAGES</t>
  </si>
  <si>
    <t>MOIS DE :</t>
  </si>
  <si>
    <t>CONSOMMABLES</t>
  </si>
  <si>
    <t>CONSOMMATION DES CARTONS DU MOIS :</t>
  </si>
  <si>
    <t>Quantité en stock au :</t>
  </si>
  <si>
    <t>Quantité consommée au cours du mois :</t>
  </si>
  <si>
    <t xml:space="preserve">OBSERVATION : </t>
  </si>
  <si>
    <t>Apport ????</t>
  </si>
  <si>
    <t>CARTON STANDARD</t>
  </si>
  <si>
    <t>CARTON BOUTEILLE</t>
  </si>
  <si>
    <t>CARTON PENDERIE AIR</t>
  </si>
  <si>
    <t>CARTONS PENDERIE MER</t>
  </si>
  <si>
    <t>TOTAL RESTANT</t>
  </si>
  <si>
    <t>Inventaire Debut de mois</t>
  </si>
  <si>
    <t>CARTON HALOGENE</t>
  </si>
  <si>
    <t>CAISSE BARREL</t>
  </si>
  <si>
    <t>ADESIF PVC</t>
  </si>
  <si>
    <t>HOUSSE MATELAS Simple</t>
  </si>
  <si>
    <t>ROULEAUBULLES</t>
  </si>
  <si>
    <t>RAME PAPIER BLANC</t>
  </si>
  <si>
    <t>RAME PAPIER SOIE</t>
  </si>
  <si>
    <t>CARTON VAISSELLE 70u/pal</t>
  </si>
  <si>
    <t>CARTON LIVRES 560u/pal</t>
  </si>
  <si>
    <t>CARTON TABLEAU 150u/pal</t>
  </si>
  <si>
    <t>CARTON ABAT JOUR       90u/pal</t>
  </si>
  <si>
    <t>HOUSSE MATELAS Double</t>
  </si>
  <si>
    <t>FOURREAU PAPIER MATELASSE</t>
  </si>
  <si>
    <t>COIN TABLEAU</t>
  </si>
  <si>
    <t xml:space="preserve">               Type d'emballages 
 Mouvements</t>
  </si>
  <si>
    <t>Retour Emballages</t>
  </si>
  <si>
    <t>Approvisionnement fournisseur</t>
  </si>
  <si>
    <t>RETOUR EMBALLAGE</t>
  </si>
  <si>
    <t>DATE :</t>
  </si>
  <si>
    <t xml:space="preserve">Carton vaiselle </t>
  </si>
  <si>
    <t>Carton standard</t>
  </si>
  <si>
    <t>Carton livres</t>
  </si>
  <si>
    <t>Carton Barrel</t>
  </si>
  <si>
    <t>Carton Tableau</t>
  </si>
  <si>
    <t>Coin tableau</t>
  </si>
  <si>
    <t>Carton Bouteilles</t>
  </si>
  <si>
    <t>Carton Penderie Mer</t>
  </si>
  <si>
    <t>Carton bicyclette</t>
  </si>
  <si>
    <t>Carton Abat-jour</t>
  </si>
  <si>
    <t>Carton Halogène</t>
  </si>
  <si>
    <t>Adhésif PVC</t>
  </si>
  <si>
    <t>Housse Matelas Simple</t>
  </si>
  <si>
    <t>Double</t>
  </si>
  <si>
    <t>Rame Papier soie</t>
  </si>
  <si>
    <t>Rame Papier blanc</t>
  </si>
  <si>
    <t>Rouleux Bulles</t>
  </si>
  <si>
    <t>Plastic fin</t>
  </si>
  <si>
    <t>Papier matellassé</t>
  </si>
  <si>
    <t>Chips</t>
  </si>
  <si>
    <t>Carton Plan</t>
  </si>
  <si>
    <t xml:space="preserve">Air 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</si>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</sst>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yy"/>
    <numFmt numFmtId="165" formatCode="#,##0&quot; U&quot;"/>
    <numFmt numFmtId="166" formatCode="dd/mm/yy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medium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5" fillId="2" borderId="1" xfId="0" applyNumberFormat="1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14" fontId="10" fillId="0" borderId="6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 wrapText="1"/>
    </xf>
    <xf numFmtId="0" fontId="1" fillId="10" borderId="20" xfId="0" applyFont="1" applyFill="1" applyBorder="1" applyAlignment="1">
      <alignment horizontal="center" vertical="center" wrapText="1"/>
    </xf>
    <xf numFmtId="0" fontId="1" fillId="10" borderId="21" xfId="0" applyFont="1" applyFill="1" applyBorder="1" applyAlignment="1">
      <alignment horizontal="center" vertical="center" wrapText="1"/>
    </xf>
    <xf numFmtId="0" fontId="1" fillId="11" borderId="19" xfId="0" applyFont="1" applyFill="1" applyBorder="1" applyAlignment="1">
      <alignment horizontal="center" vertical="center" wrapText="1"/>
    </xf>
    <xf numFmtId="0" fontId="1" fillId="11" borderId="21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1" fillId="12" borderId="19" xfId="0" applyFont="1" applyFill="1" applyBorder="1" applyAlignment="1">
      <alignment horizontal="center" vertical="center" wrapText="1"/>
    </xf>
    <xf numFmtId="0" fontId="1" fillId="12" borderId="21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4" fontId="10" fillId="0" borderId="17" xfId="0" applyNumberFormat="1" applyFont="1" applyFill="1" applyBorder="1" applyAlignment="1">
      <alignment horizontal="center" vertical="center"/>
    </xf>
    <xf numFmtId="14" fontId="10" fillId="0" borderId="31" xfId="0" applyNumberFormat="1" applyFont="1" applyFill="1" applyBorder="1" applyAlignment="1">
      <alignment horizontal="center" vertical="center"/>
    </xf>
    <xf numFmtId="165" fontId="9" fillId="6" borderId="15" xfId="0" applyNumberFormat="1" applyFont="1" applyFill="1" applyBorder="1" applyAlignment="1">
      <alignment vertical="center"/>
    </xf>
    <xf numFmtId="165" fontId="5" fillId="8" borderId="0" xfId="0" applyNumberFormat="1" applyFont="1" applyFill="1" applyBorder="1" applyAlignment="1">
      <alignment vertical="center"/>
    </xf>
    <xf numFmtId="14" fontId="10" fillId="0" borderId="4" xfId="0" applyNumberFormat="1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/>
    <xf numFmtId="0" fontId="5" fillId="0" borderId="0" xfId="0" applyFont="1" applyAlignment="1">
      <alignment horizontal="center"/>
    </xf>
    <xf numFmtId="0" fontId="7" fillId="0" borderId="18" xfId="0" applyFont="1" applyBorder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39" xfId="0" applyFont="1" applyBorder="1" applyAlignment="1"/>
    <xf numFmtId="0" fontId="7" fillId="0" borderId="40" xfId="0" applyFont="1" applyBorder="1" applyAlignment="1"/>
    <xf numFmtId="0" fontId="7" fillId="0" borderId="41" xfId="0" applyFont="1" applyBorder="1" applyAlignment="1"/>
    <xf numFmtId="0" fontId="7" fillId="0" borderId="38" xfId="0" applyFont="1" applyBorder="1" applyAlignment="1"/>
    <xf numFmtId="0" fontId="7" fillId="0" borderId="27" xfId="0" applyFont="1" applyBorder="1" applyAlignment="1"/>
    <xf numFmtId="0" fontId="7" fillId="0" borderId="42" xfId="0" applyFont="1" applyBorder="1" applyAlignment="1"/>
    <xf numFmtId="0" fontId="7" fillId="0" borderId="43" xfId="0" applyFont="1" applyBorder="1" applyAlignment="1"/>
    <xf numFmtId="0" fontId="7" fillId="0" borderId="44" xfId="0" applyFont="1" applyBorder="1" applyAlignment="1"/>
    <xf numFmtId="0" fontId="7" fillId="0" borderId="0" xfId="0" applyFont="1" applyAlignment="1">
      <alignment horizontal="center"/>
    </xf>
    <xf numFmtId="0" fontId="5" fillId="8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9" fillId="6" borderId="22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 vertical="center"/>
    </xf>
    <xf numFmtId="0" fontId="9" fillId="6" borderId="13" xfId="0" applyFont="1" applyFill="1" applyBorder="1" applyAlignment="1">
      <alignment horizontal="left" vertic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14" fillId="0" borderId="0" xfId="0" applyFont="1"/>
    <xf numFmtId="0" fontId="15" fillId="0" borderId="0" xfId="0" applyFont="1" applyBorder="1"/>
    <xf numFmtId="0" fontId="13" fillId="0" borderId="0" xfId="0" applyFont="1"/>
    <xf numFmtId="0" fontId="16" fillId="0" borderId="0" xfId="0" applyFont="1"/>
    <xf numFmtId="0" fontId="17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Border="1"/>
    <xf numFmtId="166" fontId="7" fillId="0" borderId="18" xfId="0" applyNumberFormat="1" applyFont="1" applyBorder="1" applyAlignment="1">
      <alignment horizontal="center"/>
    </xf>
  </cellXfs>
  <cellStyles count="1">
    <cellStyle name="Normal" xfId="0" builtinId="0"/>
  </cellStyles>
  <dxfs count="43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996633"/>
      <color rgb="FF0000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2</xdr:row>
          <xdr:rowOff>133350</xdr:rowOff>
        </xdr:from>
        <xdr:to>
          <xdr:col>4</xdr:col>
          <xdr:colOff>581025</xdr:colOff>
          <xdr:row>3</xdr:row>
          <xdr:rowOff>142875</xdr:rowOff>
        </xdr:to>
        <xdr:sp macro="" textlink="">
          <xdr:nvSpPr>
            <xdr:cNvPr id="1025" name="cbValid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S43"/>
  <sheetViews>
    <sheetView tabSelected="1" zoomScale="60" zoomScaleNormal="60" workbookViewId="0">
      <pane ySplit="8" topLeftCell="A9" activePane="bottomLeft" state="frozen"/>
      <selection activeCell="A7" sqref="A7:H24"/>
      <selection pane="bottomLeft" activeCell="C14" sqref="C14"/>
    </sheetView>
  </sheetViews>
  <sheetFormatPr baseColWidth="10" defaultRowHeight="15" x14ac:dyDescent="0.25"/>
  <cols>
    <col min="1" max="1" width="34.5703125" style="2" customWidth="1"/>
    <col min="2" max="2" width="15.7109375" style="2" customWidth="1"/>
    <col min="3" max="3" width="16.28515625" style="2" customWidth="1"/>
    <col min="4" max="4" width="14.42578125" style="2" customWidth="1"/>
    <col min="5" max="5" width="14.5703125" style="2" customWidth="1"/>
    <col min="6" max="6" width="15" style="2" customWidth="1"/>
    <col min="7" max="7" width="14.7109375" style="2" customWidth="1"/>
    <col min="8" max="8" width="16" style="2" customWidth="1"/>
    <col min="9" max="9" width="13.5703125" style="2" customWidth="1"/>
    <col min="10" max="10" width="15.7109375" style="2" customWidth="1"/>
    <col min="11" max="11" width="16.5703125" style="2" customWidth="1"/>
    <col min="12" max="12" width="14.28515625" style="2" customWidth="1"/>
    <col min="13" max="13" width="16.140625" style="2" customWidth="1"/>
    <col min="14" max="14" width="12.85546875" style="2" customWidth="1"/>
    <col min="15" max="15" width="14.42578125" style="2" customWidth="1"/>
    <col min="16" max="16" width="15.28515625" style="2" customWidth="1"/>
    <col min="17" max="17" width="14.5703125" style="2" customWidth="1"/>
    <col min="18" max="16384" width="11.42578125" style="2"/>
  </cols>
  <sheetData>
    <row r="1" spans="1:19" s="1" customFormat="1" ht="23.25" x14ac:dyDescent="0.25">
      <c r="A1" s="10" t="s">
        <v>1</v>
      </c>
      <c r="B1" s="11">
        <v>42156</v>
      </c>
      <c r="C1" s="90" t="s">
        <v>0</v>
      </c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1"/>
    </row>
    <row r="2" spans="1:19" s="1" customFormat="1" ht="17.25" customHeight="1" x14ac:dyDescent="0.25"/>
    <row r="4" spans="1:19" s="3" customFormat="1" ht="18.75" customHeight="1" thickBot="1" x14ac:dyDescent="0.3">
      <c r="A4" s="92" t="s">
        <v>2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4"/>
      <c r="P4" s="94"/>
      <c r="Q4" s="94"/>
      <c r="R4" s="94"/>
      <c r="S4" s="94"/>
    </row>
    <row r="5" spans="1:19" s="3" customFormat="1" ht="18.75" customHeight="1" x14ac:dyDescent="0.25">
      <c r="A5" s="17" t="s">
        <v>13</v>
      </c>
      <c r="B5" s="14">
        <v>1820</v>
      </c>
      <c r="C5" s="14">
        <v>4500</v>
      </c>
      <c r="D5" s="14">
        <v>8400</v>
      </c>
      <c r="E5" s="20">
        <v>1650</v>
      </c>
      <c r="F5" s="20">
        <v>750</v>
      </c>
      <c r="G5" s="20">
        <v>900</v>
      </c>
      <c r="H5" s="20">
        <v>360</v>
      </c>
      <c r="I5" s="20">
        <v>180</v>
      </c>
      <c r="J5" s="20">
        <v>300</v>
      </c>
      <c r="K5" s="20">
        <v>2850</v>
      </c>
      <c r="L5" s="20">
        <v>800</v>
      </c>
      <c r="M5" s="20">
        <v>1200</v>
      </c>
      <c r="N5" s="48">
        <v>3960</v>
      </c>
      <c r="O5" s="50">
        <v>96</v>
      </c>
      <c r="P5" s="52">
        <v>792</v>
      </c>
      <c r="Q5" s="50">
        <v>6</v>
      </c>
      <c r="R5" s="51">
        <v>75</v>
      </c>
      <c r="S5" s="52">
        <v>75</v>
      </c>
    </row>
    <row r="6" spans="1:19" s="3" customFormat="1" ht="18.75" customHeight="1" x14ac:dyDescent="0.25">
      <c r="A6" s="66" t="s">
        <v>29</v>
      </c>
      <c r="B6" s="34"/>
      <c r="C6" s="34"/>
      <c r="D6" s="34"/>
      <c r="E6" s="35"/>
      <c r="F6" s="35"/>
      <c r="G6" s="35"/>
      <c r="H6" s="35"/>
      <c r="I6" s="35"/>
      <c r="J6" s="35"/>
      <c r="K6" s="35"/>
      <c r="L6" s="35"/>
      <c r="M6" s="35"/>
      <c r="N6" s="67"/>
      <c r="O6" s="68"/>
      <c r="P6" s="69"/>
      <c r="Q6" s="68"/>
      <c r="R6" s="70"/>
      <c r="S6" s="69"/>
    </row>
    <row r="7" spans="1:19" s="3" customFormat="1" ht="18.75" customHeight="1" thickBot="1" x14ac:dyDescent="0.3">
      <c r="A7" s="33" t="s">
        <v>30</v>
      </c>
      <c r="B7" s="34"/>
      <c r="C7" s="34"/>
      <c r="D7" s="34"/>
      <c r="E7" s="35"/>
      <c r="F7" s="35"/>
      <c r="G7" s="35"/>
      <c r="H7" s="35"/>
      <c r="I7" s="35"/>
      <c r="J7" s="35"/>
      <c r="K7" s="35"/>
      <c r="L7" s="35"/>
      <c r="M7" s="31"/>
      <c r="N7" s="49"/>
      <c r="O7" s="53"/>
      <c r="P7" s="32"/>
      <c r="Q7" s="53"/>
      <c r="R7" s="31"/>
      <c r="S7" s="32"/>
    </row>
    <row r="8" spans="1:19" s="3" customFormat="1" ht="109.5" customHeight="1" thickBot="1" x14ac:dyDescent="0.3">
      <c r="A8" s="27" t="s">
        <v>28</v>
      </c>
      <c r="B8" s="36" t="s">
        <v>21</v>
      </c>
      <c r="C8" s="37" t="s">
        <v>8</v>
      </c>
      <c r="D8" s="37" t="s">
        <v>22</v>
      </c>
      <c r="E8" s="37" t="s">
        <v>23</v>
      </c>
      <c r="F8" s="37" t="s">
        <v>11</v>
      </c>
      <c r="G8" s="37" t="s">
        <v>10</v>
      </c>
      <c r="H8" s="37" t="s">
        <v>9</v>
      </c>
      <c r="I8" s="37" t="s">
        <v>24</v>
      </c>
      <c r="J8" s="38" t="s">
        <v>14</v>
      </c>
      <c r="K8" s="39" t="s">
        <v>15</v>
      </c>
      <c r="L8" s="40" t="s">
        <v>26</v>
      </c>
      <c r="M8" s="41" t="s">
        <v>27</v>
      </c>
      <c r="N8" s="42" t="s">
        <v>16</v>
      </c>
      <c r="O8" s="43" t="s">
        <v>17</v>
      </c>
      <c r="P8" s="44" t="s">
        <v>25</v>
      </c>
      <c r="Q8" s="45" t="s">
        <v>18</v>
      </c>
      <c r="R8" s="46" t="s">
        <v>19</v>
      </c>
      <c r="S8" s="47" t="s">
        <v>20</v>
      </c>
    </row>
    <row r="9" spans="1:19" x14ac:dyDescent="0.25">
      <c r="A9" s="62">
        <v>42278</v>
      </c>
      <c r="B9" s="13">
        <v>100</v>
      </c>
      <c r="C9" s="12">
        <v>85</v>
      </c>
      <c r="D9" s="12"/>
      <c r="E9" s="19">
        <v>54</v>
      </c>
      <c r="F9" s="19"/>
      <c r="G9" s="19">
        <v>25</v>
      </c>
      <c r="H9" s="19">
        <v>36</v>
      </c>
      <c r="I9" s="19"/>
      <c r="J9" s="16"/>
      <c r="K9" s="60"/>
      <c r="L9" s="16"/>
      <c r="M9" s="23"/>
      <c r="N9" s="57"/>
      <c r="O9" s="22"/>
      <c r="P9" s="23"/>
      <c r="Q9" s="24"/>
      <c r="R9" s="21"/>
      <c r="S9" s="25"/>
    </row>
    <row r="10" spans="1:19" x14ac:dyDescent="0.25">
      <c r="A10" s="63"/>
      <c r="B10" s="15"/>
      <c r="C10" s="14"/>
      <c r="D10" s="14"/>
      <c r="E10" s="20"/>
      <c r="F10" s="20"/>
      <c r="G10" s="20"/>
      <c r="H10" s="20"/>
      <c r="I10" s="20"/>
      <c r="J10" s="18"/>
      <c r="K10" s="61"/>
      <c r="L10" s="18"/>
      <c r="M10" s="25"/>
      <c r="N10" s="58"/>
      <c r="O10" s="24"/>
      <c r="P10" s="25"/>
      <c r="Q10" s="24"/>
      <c r="R10" s="21"/>
      <c r="S10" s="25"/>
    </row>
    <row r="11" spans="1:19" x14ac:dyDescent="0.25">
      <c r="A11" s="63"/>
      <c r="B11" s="15"/>
      <c r="C11" s="14"/>
      <c r="D11" s="14"/>
      <c r="E11" s="20"/>
      <c r="F11" s="20"/>
      <c r="G11" s="20"/>
      <c r="H11" s="20"/>
      <c r="I11" s="20"/>
      <c r="J11" s="18"/>
      <c r="K11" s="61"/>
      <c r="L11" s="18"/>
      <c r="M11" s="25"/>
      <c r="N11" s="58"/>
      <c r="O11" s="24"/>
      <c r="P11" s="25"/>
      <c r="Q11" s="24"/>
      <c r="R11" s="21"/>
      <c r="S11" s="25"/>
    </row>
    <row r="12" spans="1:19" ht="18.75" x14ac:dyDescent="0.25">
      <c r="A12" s="63"/>
      <c r="B12" s="15"/>
      <c r="C12" s="14"/>
      <c r="D12" s="14"/>
      <c r="E12" s="20"/>
      <c r="F12" s="20"/>
      <c r="G12" s="20"/>
      <c r="H12" s="20"/>
      <c r="I12" s="20"/>
      <c r="J12" s="18"/>
      <c r="K12" s="61"/>
      <c r="L12" s="18"/>
      <c r="M12" s="25"/>
      <c r="N12" s="58"/>
      <c r="O12" s="24"/>
      <c r="P12" s="25"/>
      <c r="Q12" s="26"/>
      <c r="R12" s="21"/>
      <c r="S12" s="25"/>
    </row>
    <row r="13" spans="1:19" ht="12.75" customHeight="1" x14ac:dyDescent="0.25">
      <c r="A13" s="63"/>
      <c r="B13" s="15"/>
      <c r="C13" s="14"/>
      <c r="D13" s="14"/>
      <c r="E13" s="20"/>
      <c r="F13" s="20"/>
      <c r="G13" s="20"/>
      <c r="H13" s="20"/>
      <c r="I13" s="20"/>
      <c r="J13" s="18"/>
      <c r="K13" s="61"/>
      <c r="L13" s="18"/>
      <c r="M13" s="25"/>
      <c r="N13" s="58"/>
      <c r="O13" s="24"/>
      <c r="P13" s="25"/>
      <c r="Q13" s="24"/>
      <c r="R13" s="21"/>
      <c r="S13" s="25"/>
    </row>
    <row r="14" spans="1:19" ht="12.75" customHeight="1" x14ac:dyDescent="0.25">
      <c r="A14" s="63"/>
      <c r="B14" s="15"/>
      <c r="C14" s="14"/>
      <c r="D14" s="14"/>
      <c r="E14" s="20"/>
      <c r="F14" s="20"/>
      <c r="G14" s="20"/>
      <c r="H14" s="20"/>
      <c r="I14" s="20"/>
      <c r="J14" s="18"/>
      <c r="K14" s="61"/>
      <c r="L14" s="18"/>
      <c r="M14" s="25"/>
      <c r="N14" s="58"/>
      <c r="O14" s="24"/>
      <c r="P14" s="25"/>
      <c r="Q14" s="24"/>
      <c r="R14" s="21"/>
      <c r="S14" s="25"/>
    </row>
    <row r="15" spans="1:19" x14ac:dyDescent="0.25">
      <c r="A15" s="63"/>
      <c r="B15" s="15"/>
      <c r="C15" s="14"/>
      <c r="D15" s="14"/>
      <c r="E15" s="20"/>
      <c r="F15" s="20"/>
      <c r="G15" s="20"/>
      <c r="H15" s="20"/>
      <c r="I15" s="20"/>
      <c r="J15" s="18"/>
      <c r="K15" s="61"/>
      <c r="L15" s="18"/>
      <c r="M15" s="25"/>
      <c r="N15" s="58"/>
      <c r="O15" s="24"/>
      <c r="P15" s="25"/>
      <c r="Q15" s="24"/>
      <c r="R15" s="21"/>
      <c r="S15" s="54"/>
    </row>
    <row r="16" spans="1:19" x14ac:dyDescent="0.25">
      <c r="A16" s="63"/>
      <c r="B16" s="15"/>
      <c r="C16" s="14"/>
      <c r="D16" s="14"/>
      <c r="E16" s="20"/>
      <c r="F16" s="20"/>
      <c r="G16" s="20"/>
      <c r="H16" s="20"/>
      <c r="I16" s="20"/>
      <c r="J16" s="18"/>
      <c r="K16" s="61"/>
      <c r="L16" s="18"/>
      <c r="M16" s="54"/>
      <c r="N16" s="59"/>
      <c r="O16" s="24"/>
      <c r="P16" s="25"/>
      <c r="Q16" s="24"/>
      <c r="R16" s="21"/>
      <c r="S16" s="25"/>
    </row>
    <row r="17" spans="1:19" x14ac:dyDescent="0.25">
      <c r="A17" s="63"/>
      <c r="B17" s="15"/>
      <c r="C17" s="14"/>
      <c r="D17" s="14"/>
      <c r="E17" s="20"/>
      <c r="F17" s="20"/>
      <c r="G17" s="20"/>
      <c r="H17" s="20"/>
      <c r="I17" s="20"/>
      <c r="J17" s="18"/>
      <c r="K17" s="61"/>
      <c r="L17" s="18"/>
      <c r="M17" s="25"/>
      <c r="N17" s="58"/>
      <c r="O17" s="24"/>
      <c r="P17" s="25"/>
      <c r="Q17" s="24"/>
      <c r="R17" s="21"/>
      <c r="S17" s="25"/>
    </row>
    <row r="18" spans="1:19" x14ac:dyDescent="0.25">
      <c r="A18" s="63"/>
      <c r="B18" s="15"/>
      <c r="C18" s="14"/>
      <c r="D18" s="14"/>
      <c r="E18" s="20"/>
      <c r="F18" s="20"/>
      <c r="G18" s="20"/>
      <c r="H18" s="20"/>
      <c r="I18" s="20"/>
      <c r="J18" s="18"/>
      <c r="K18" s="61"/>
      <c r="L18" s="18"/>
      <c r="M18" s="25"/>
      <c r="N18" s="58"/>
      <c r="O18" s="24"/>
      <c r="P18" s="25"/>
      <c r="Q18" s="24"/>
      <c r="R18" s="21"/>
      <c r="S18" s="25"/>
    </row>
    <row r="19" spans="1:19" x14ac:dyDescent="0.25">
      <c r="A19" s="63"/>
      <c r="B19" s="15"/>
      <c r="C19" s="14"/>
      <c r="D19" s="14"/>
      <c r="E19" s="20"/>
      <c r="F19" s="20"/>
      <c r="G19" s="20"/>
      <c r="H19" s="20"/>
      <c r="I19" s="20"/>
      <c r="J19" s="18"/>
      <c r="K19" s="61"/>
      <c r="L19" s="18"/>
      <c r="M19" s="25"/>
      <c r="N19" s="58"/>
      <c r="O19" s="24"/>
      <c r="P19" s="25"/>
      <c r="Q19" s="24"/>
      <c r="R19" s="21"/>
      <c r="S19" s="25"/>
    </row>
    <row r="20" spans="1:19" x14ac:dyDescent="0.25">
      <c r="A20" s="63"/>
      <c r="B20" s="15"/>
      <c r="C20" s="14"/>
      <c r="D20" s="14"/>
      <c r="E20" s="20"/>
      <c r="F20" s="20"/>
      <c r="G20" s="20"/>
      <c r="H20" s="20"/>
      <c r="I20" s="20"/>
      <c r="J20" s="18"/>
      <c r="K20" s="61"/>
      <c r="L20" s="18"/>
      <c r="M20" s="25"/>
      <c r="N20" s="58"/>
      <c r="O20" s="24"/>
      <c r="P20" s="25"/>
      <c r="Q20" s="24"/>
      <c r="R20" s="21"/>
      <c r="S20" s="25"/>
    </row>
    <row r="21" spans="1:19" x14ac:dyDescent="0.25">
      <c r="A21" s="63"/>
      <c r="B21" s="15"/>
      <c r="C21" s="14"/>
      <c r="D21" s="14"/>
      <c r="E21" s="20"/>
      <c r="F21" s="20"/>
      <c r="G21" s="20"/>
      <c r="H21" s="20"/>
      <c r="I21" s="20"/>
      <c r="J21" s="18"/>
      <c r="K21" s="61"/>
      <c r="L21" s="18"/>
      <c r="M21" s="25"/>
      <c r="N21" s="58"/>
      <c r="O21" s="24"/>
      <c r="P21" s="25"/>
      <c r="Q21" s="24"/>
      <c r="R21" s="21"/>
      <c r="S21" s="25"/>
    </row>
    <row r="22" spans="1:19" x14ac:dyDescent="0.25">
      <c r="A22" s="63"/>
      <c r="B22" s="15"/>
      <c r="C22" s="14"/>
      <c r="D22" s="14"/>
      <c r="E22" s="20"/>
      <c r="F22" s="20"/>
      <c r="G22" s="20"/>
      <c r="H22" s="20"/>
      <c r="I22" s="20"/>
      <c r="J22" s="18"/>
      <c r="K22" s="61"/>
      <c r="L22" s="18"/>
      <c r="M22" s="25"/>
      <c r="N22" s="58"/>
      <c r="O22" s="24"/>
      <c r="P22" s="25"/>
      <c r="Q22" s="24"/>
      <c r="R22" s="21"/>
      <c r="S22" s="25"/>
    </row>
    <row r="23" spans="1:19" x14ac:dyDescent="0.25">
      <c r="A23" s="63"/>
      <c r="B23" s="15"/>
      <c r="C23" s="14"/>
      <c r="D23" s="14"/>
      <c r="E23" s="20"/>
      <c r="F23" s="20"/>
      <c r="G23" s="20"/>
      <c r="H23" s="20"/>
      <c r="I23" s="20"/>
      <c r="J23" s="18"/>
      <c r="K23" s="61"/>
      <c r="L23" s="18"/>
      <c r="M23" s="25"/>
      <c r="N23" s="58"/>
      <c r="O23" s="24"/>
      <c r="P23" s="25"/>
      <c r="Q23" s="24"/>
      <c r="R23" s="21"/>
      <c r="S23" s="25"/>
    </row>
    <row r="24" spans="1:19" x14ac:dyDescent="0.25">
      <c r="A24" s="63"/>
      <c r="B24" s="15"/>
      <c r="C24" s="14"/>
      <c r="D24" s="14"/>
      <c r="E24" s="20"/>
      <c r="F24" s="20"/>
      <c r="G24" s="20"/>
      <c r="H24" s="20"/>
      <c r="I24" s="20"/>
      <c r="J24" s="18"/>
      <c r="K24" s="61"/>
      <c r="L24" s="18"/>
      <c r="M24" s="25"/>
      <c r="N24" s="58"/>
      <c r="O24" s="24"/>
      <c r="P24" s="25"/>
      <c r="Q24" s="24"/>
      <c r="R24" s="21"/>
      <c r="S24" s="25"/>
    </row>
    <row r="25" spans="1:19" x14ac:dyDescent="0.25">
      <c r="A25" s="63"/>
      <c r="B25" s="15"/>
      <c r="C25" s="14"/>
      <c r="D25" s="14"/>
      <c r="E25" s="20"/>
      <c r="F25" s="20"/>
      <c r="G25" s="20"/>
      <c r="H25" s="20"/>
      <c r="I25" s="20"/>
      <c r="J25" s="18"/>
      <c r="K25" s="61"/>
      <c r="L25" s="18"/>
      <c r="M25" s="25"/>
      <c r="N25" s="58"/>
      <c r="O25" s="24"/>
      <c r="P25" s="25"/>
      <c r="Q25" s="24"/>
      <c r="R25" s="21"/>
      <c r="S25" s="25"/>
    </row>
    <row r="26" spans="1:19" x14ac:dyDescent="0.25">
      <c r="A26" s="63"/>
      <c r="B26" s="15"/>
      <c r="C26" s="14"/>
      <c r="D26" s="14"/>
      <c r="E26" s="20"/>
      <c r="F26" s="20"/>
      <c r="G26" s="20"/>
      <c r="H26" s="20"/>
      <c r="I26" s="20"/>
      <c r="J26" s="18"/>
      <c r="K26" s="61"/>
      <c r="L26" s="18"/>
      <c r="M26" s="25"/>
      <c r="N26" s="58"/>
      <c r="O26" s="24"/>
      <c r="P26" s="25"/>
      <c r="Q26" s="24"/>
      <c r="R26" s="21"/>
      <c r="S26" s="25"/>
    </row>
    <row r="27" spans="1:19" x14ac:dyDescent="0.25">
      <c r="A27" s="63"/>
      <c r="B27" s="15"/>
      <c r="C27" s="14"/>
      <c r="D27" s="14"/>
      <c r="E27" s="20"/>
      <c r="F27" s="20"/>
      <c r="G27" s="20"/>
      <c r="H27" s="20"/>
      <c r="I27" s="20"/>
      <c r="J27" s="18"/>
      <c r="K27" s="61"/>
      <c r="L27" s="18"/>
      <c r="M27" s="25"/>
      <c r="N27" s="58"/>
      <c r="O27" s="24"/>
      <c r="P27" s="25"/>
      <c r="Q27" s="24"/>
      <c r="R27" s="21"/>
      <c r="S27" s="25"/>
    </row>
    <row r="28" spans="1:19" x14ac:dyDescent="0.25">
      <c r="A28" s="63"/>
      <c r="B28" s="15"/>
      <c r="C28" s="14"/>
      <c r="D28" s="14"/>
      <c r="E28" s="20"/>
      <c r="F28" s="20"/>
      <c r="G28" s="20"/>
      <c r="H28" s="20"/>
      <c r="I28" s="20"/>
      <c r="J28" s="18"/>
      <c r="K28" s="61"/>
      <c r="L28" s="18"/>
      <c r="M28" s="25"/>
      <c r="N28" s="58"/>
      <c r="O28" s="24"/>
      <c r="P28" s="25"/>
      <c r="Q28" s="24"/>
      <c r="R28" s="21"/>
      <c r="S28" s="25"/>
    </row>
    <row r="29" spans="1:19" x14ac:dyDescent="0.25">
      <c r="A29" s="63"/>
      <c r="B29" s="15"/>
      <c r="C29" s="14"/>
      <c r="D29" s="14"/>
      <c r="E29" s="20"/>
      <c r="F29" s="20"/>
      <c r="G29" s="20"/>
      <c r="H29" s="20"/>
      <c r="I29" s="20"/>
      <c r="J29" s="18"/>
      <c r="K29" s="61"/>
      <c r="L29" s="18"/>
      <c r="M29" s="25"/>
      <c r="N29" s="58"/>
      <c r="O29" s="24"/>
      <c r="P29" s="25"/>
      <c r="Q29" s="24"/>
      <c r="R29" s="21"/>
      <c r="S29" s="25"/>
    </row>
    <row r="30" spans="1:19" x14ac:dyDescent="0.25">
      <c r="A30" s="63"/>
      <c r="B30" s="15"/>
      <c r="C30" s="14"/>
      <c r="D30" s="14"/>
      <c r="E30" s="20"/>
      <c r="F30" s="20"/>
      <c r="G30" s="20"/>
      <c r="H30" s="20"/>
      <c r="I30" s="20"/>
      <c r="J30" s="18"/>
      <c r="K30" s="61"/>
      <c r="L30" s="18"/>
      <c r="M30" s="25"/>
      <c r="N30" s="58"/>
      <c r="O30" s="24"/>
      <c r="P30" s="25"/>
      <c r="Q30" s="24"/>
      <c r="R30" s="21"/>
      <c r="S30" s="25"/>
    </row>
    <row r="31" spans="1:19" x14ac:dyDescent="0.25">
      <c r="A31" s="63"/>
      <c r="B31" s="15"/>
      <c r="C31" s="14"/>
      <c r="D31" s="14"/>
      <c r="E31" s="20"/>
      <c r="F31" s="20"/>
      <c r="G31" s="20"/>
      <c r="H31" s="20"/>
      <c r="I31" s="20"/>
      <c r="J31" s="18"/>
      <c r="K31" s="61"/>
      <c r="L31" s="18"/>
      <c r="M31" s="25"/>
      <c r="N31" s="58"/>
      <c r="O31" s="24"/>
      <c r="P31" s="25"/>
      <c r="Q31" s="24"/>
      <c r="R31" s="21"/>
      <c r="S31" s="25"/>
    </row>
    <row r="32" spans="1:19" x14ac:dyDescent="0.25">
      <c r="A32" s="63"/>
      <c r="B32" s="15"/>
      <c r="C32" s="14"/>
      <c r="D32" s="14"/>
      <c r="E32" s="20"/>
      <c r="F32" s="20"/>
      <c r="G32" s="20"/>
      <c r="H32" s="20"/>
      <c r="I32" s="20"/>
      <c r="J32" s="18"/>
      <c r="K32" s="61"/>
      <c r="L32" s="18"/>
      <c r="M32" s="25"/>
      <c r="N32" s="58"/>
      <c r="O32" s="24"/>
      <c r="P32" s="25"/>
      <c r="Q32" s="24"/>
      <c r="R32" s="21"/>
      <c r="S32" s="25"/>
    </row>
    <row r="33" spans="1:19" x14ac:dyDescent="0.25">
      <c r="A33" s="63"/>
      <c r="B33" s="15"/>
      <c r="C33" s="14"/>
      <c r="D33" s="14"/>
      <c r="E33" s="20"/>
      <c r="F33" s="20"/>
      <c r="G33" s="20"/>
      <c r="H33" s="20"/>
      <c r="I33" s="20"/>
      <c r="J33" s="18"/>
      <c r="K33" s="61"/>
      <c r="L33" s="18"/>
      <c r="M33" s="25"/>
      <c r="N33" s="58"/>
      <c r="O33" s="24"/>
      <c r="P33" s="25"/>
      <c r="Q33" s="24"/>
      <c r="R33" s="21"/>
      <c r="S33" s="25"/>
    </row>
    <row r="34" spans="1:19" ht="18.75" x14ac:dyDescent="0.25">
      <c r="A34" s="63"/>
      <c r="B34" s="15"/>
      <c r="C34" s="14"/>
      <c r="D34" s="14"/>
      <c r="E34" s="20"/>
      <c r="F34" s="20"/>
      <c r="G34" s="20"/>
      <c r="H34" s="20"/>
      <c r="I34" s="20"/>
      <c r="J34" s="18"/>
      <c r="K34" s="61"/>
      <c r="L34" s="18"/>
      <c r="M34" s="25"/>
      <c r="N34" s="58"/>
      <c r="O34" s="24"/>
      <c r="P34" s="25"/>
      <c r="Q34" s="29"/>
      <c r="R34" s="30"/>
      <c r="S34" s="55"/>
    </row>
    <row r="35" spans="1:19" s="4" customFormat="1" ht="19.5" thickBot="1" x14ac:dyDescent="0.3">
      <c r="A35" s="28" t="s">
        <v>12</v>
      </c>
      <c r="B35" s="56">
        <f>SUM(B5:B7)-SUM(B9:B34)</f>
        <v>1720</v>
      </c>
      <c r="C35" s="56">
        <f t="shared" ref="C35:S35" si="0">SUM(C5:C7)-SUM(C9:C34)</f>
        <v>4415</v>
      </c>
      <c r="D35" s="56">
        <f t="shared" si="0"/>
        <v>8400</v>
      </c>
      <c r="E35" s="56">
        <f t="shared" si="0"/>
        <v>1596</v>
      </c>
      <c r="F35" s="56">
        <f t="shared" si="0"/>
        <v>750</v>
      </c>
      <c r="G35" s="56">
        <f t="shared" si="0"/>
        <v>875</v>
      </c>
      <c r="H35" s="56">
        <f t="shared" si="0"/>
        <v>324</v>
      </c>
      <c r="I35" s="56">
        <f t="shared" si="0"/>
        <v>180</v>
      </c>
      <c r="J35" s="56">
        <f t="shared" si="0"/>
        <v>300</v>
      </c>
      <c r="K35" s="56">
        <f t="shared" si="0"/>
        <v>2850</v>
      </c>
      <c r="L35" s="56">
        <f t="shared" si="0"/>
        <v>800</v>
      </c>
      <c r="M35" s="56">
        <f t="shared" si="0"/>
        <v>1200</v>
      </c>
      <c r="N35" s="56">
        <f t="shared" si="0"/>
        <v>3960</v>
      </c>
      <c r="O35" s="56">
        <f t="shared" si="0"/>
        <v>96</v>
      </c>
      <c r="P35" s="56">
        <f t="shared" si="0"/>
        <v>792</v>
      </c>
      <c r="Q35" s="56">
        <f t="shared" si="0"/>
        <v>6</v>
      </c>
      <c r="R35" s="56">
        <f t="shared" si="0"/>
        <v>75</v>
      </c>
      <c r="S35" s="56">
        <f t="shared" si="0"/>
        <v>75</v>
      </c>
    </row>
    <row r="37" spans="1:19" ht="18.75" x14ac:dyDescent="0.25">
      <c r="A37" s="95" t="s">
        <v>3</v>
      </c>
      <c r="B37" s="95"/>
      <c r="C37" s="95"/>
      <c r="D37" s="95"/>
    </row>
    <row r="39" spans="1:19" ht="18.75" x14ac:dyDescent="0.25">
      <c r="A39" s="96" t="s">
        <v>4</v>
      </c>
      <c r="B39" s="97"/>
      <c r="C39" s="9" t="e">
        <f>#REF!</f>
        <v>#REF!</v>
      </c>
      <c r="D39" s="5" t="e">
        <f>(#REF!+#REF!)</f>
        <v>#REF!</v>
      </c>
      <c r="E39" s="8" t="s">
        <v>6</v>
      </c>
      <c r="F39" s="6" t="s">
        <v>7</v>
      </c>
      <c r="G39" s="6"/>
      <c r="H39" s="6"/>
      <c r="I39" s="6"/>
      <c r="J39" s="6"/>
      <c r="K39" s="6"/>
      <c r="L39" s="7"/>
    </row>
    <row r="40" spans="1:19" ht="18.75" x14ac:dyDescent="0.25">
      <c r="A40" s="96" t="s">
        <v>4</v>
      </c>
      <c r="B40" s="97"/>
      <c r="C40" s="9" t="e">
        <f>#REF!</f>
        <v>#REF!</v>
      </c>
      <c r="D40" s="5" t="e">
        <f>#REF!</f>
        <v>#REF!</v>
      </c>
    </row>
    <row r="41" spans="1:19" ht="18.75" x14ac:dyDescent="0.25">
      <c r="A41" s="98" t="s">
        <v>5</v>
      </c>
      <c r="B41" s="99"/>
      <c r="C41" s="100"/>
      <c r="D41" s="64" t="e">
        <f>D39-D40</f>
        <v>#REF!</v>
      </c>
    </row>
    <row r="42" spans="1:19" ht="18.75" x14ac:dyDescent="0.25">
      <c r="A42" s="89"/>
      <c r="B42" s="89"/>
      <c r="C42" s="89"/>
      <c r="D42" s="65"/>
    </row>
    <row r="43" spans="1:19" ht="18.75" x14ac:dyDescent="0.25">
      <c r="A43" s="89"/>
      <c r="B43" s="89"/>
      <c r="C43" s="89"/>
      <c r="D43" s="65"/>
    </row>
  </sheetData>
  <mergeCells count="8">
    <mergeCell ref="A43:C43"/>
    <mergeCell ref="C1:P1"/>
    <mergeCell ref="A4:S4"/>
    <mergeCell ref="A37:D37"/>
    <mergeCell ref="A39:B39"/>
    <mergeCell ref="A40:B40"/>
    <mergeCell ref="A41:C41"/>
    <mergeCell ref="A42:C42"/>
  </mergeCells>
  <conditionalFormatting sqref="B35">
    <cfRule type="cellIs" dxfId="42" priority="41" operator="greaterThan">
      <formula>800</formula>
    </cfRule>
    <cfRule type="cellIs" dxfId="41" priority="42" operator="between">
      <formula>800</formula>
      <formula>600</formula>
    </cfRule>
    <cfRule type="cellIs" dxfId="40" priority="43" operator="lessThan">
      <formula>600</formula>
    </cfRule>
  </conditionalFormatting>
  <conditionalFormatting sqref="C35">
    <cfRule type="cellIs" dxfId="39" priority="38" operator="lessThan">
      <formula>1300</formula>
    </cfRule>
    <cfRule type="cellIs" dxfId="38" priority="39" operator="greaterThan">
      <formula>3000</formula>
    </cfRule>
    <cfRule type="cellIs" dxfId="37" priority="40" operator="between">
      <formula>3000</formula>
      <formula>1300</formula>
    </cfRule>
  </conditionalFormatting>
  <conditionalFormatting sqref="D35">
    <cfRule type="cellIs" dxfId="36" priority="35" operator="lessThan">
      <formula>1000</formula>
    </cfRule>
    <cfRule type="cellIs" dxfId="35" priority="36" operator="between">
      <formula>2000</formula>
      <formula>1000</formula>
    </cfRule>
    <cfRule type="cellIs" dxfId="34" priority="37" operator="greaterThan">
      <formula>2000</formula>
    </cfRule>
  </conditionalFormatting>
  <conditionalFormatting sqref="E35">
    <cfRule type="cellIs" dxfId="33" priority="32" operator="lessThan">
      <formula>250</formula>
    </cfRule>
    <cfRule type="cellIs" dxfId="32" priority="33" operator="between">
      <formula>500</formula>
      <formula>250</formula>
    </cfRule>
    <cfRule type="cellIs" dxfId="31" priority="34" operator="greaterThan">
      <formula>500</formula>
    </cfRule>
  </conditionalFormatting>
  <conditionalFormatting sqref="F35">
    <cfRule type="cellIs" dxfId="30" priority="29" operator="lessThan">
      <formula>300</formula>
    </cfRule>
    <cfRule type="cellIs" dxfId="29" priority="30" operator="between">
      <formula>600</formula>
      <formula>300</formula>
    </cfRule>
    <cfRule type="cellIs" dxfId="28" priority="31" operator="greaterThan">
      <formula>600</formula>
    </cfRule>
  </conditionalFormatting>
  <conditionalFormatting sqref="G35">
    <cfRule type="cellIs" dxfId="27" priority="26" operator="lessThan">
      <formula>300</formula>
    </cfRule>
    <cfRule type="cellIs" dxfId="26" priority="27" operator="between">
      <formula>600</formula>
      <formula>300</formula>
    </cfRule>
    <cfRule type="cellIs" dxfId="25" priority="28" operator="greaterThan">
      <formula>600</formula>
    </cfRule>
  </conditionalFormatting>
  <conditionalFormatting sqref="H35">
    <cfRule type="cellIs" dxfId="24" priority="23" operator="lessThan">
      <formula>300</formula>
    </cfRule>
    <cfRule type="cellIs" dxfId="23" priority="24" operator="between">
      <formula>600</formula>
      <formula>300</formula>
    </cfRule>
    <cfRule type="cellIs" dxfId="22" priority="25" operator="greaterThan">
      <formula>600</formula>
    </cfRule>
  </conditionalFormatting>
  <conditionalFormatting sqref="I35">
    <cfRule type="cellIs" dxfId="21" priority="20" operator="lessThan">
      <formula>100</formula>
    </cfRule>
    <cfRule type="cellIs" dxfId="20" priority="21" operator="between">
      <formula>200</formula>
      <formula>100</formula>
    </cfRule>
    <cfRule type="cellIs" dxfId="19" priority="22" operator="greaterThan">
      <formula>200</formula>
    </cfRule>
  </conditionalFormatting>
  <conditionalFormatting sqref="J35">
    <cfRule type="cellIs" dxfId="18" priority="17" operator="lessThan">
      <formula>100</formula>
    </cfRule>
    <cfRule type="cellIs" dxfId="17" priority="18" operator="between">
      <formula>200</formula>
      <formula>100</formula>
    </cfRule>
    <cfRule type="cellIs" dxfId="16" priority="19" operator="greaterThan">
      <formula>200</formula>
    </cfRule>
  </conditionalFormatting>
  <conditionalFormatting sqref="K35">
    <cfRule type="cellIs" dxfId="15" priority="14" operator="lessThan">
      <formula>250</formula>
    </cfRule>
    <cfRule type="cellIs" dxfId="14" priority="15" operator="between">
      <formula>450</formula>
      <formula>250</formula>
    </cfRule>
    <cfRule type="cellIs" dxfId="13" priority="16" operator="greaterThan">
      <formula>450</formula>
    </cfRule>
  </conditionalFormatting>
  <conditionalFormatting sqref="L35">
    <cfRule type="cellIs" dxfId="12" priority="11" operator="lessThan">
      <formula>750</formula>
    </cfRule>
    <cfRule type="cellIs" dxfId="11" priority="12" operator="between">
      <formula>1000</formula>
      <formula>750</formula>
    </cfRule>
    <cfRule type="cellIs" dxfId="10" priority="13" operator="greaterThan">
      <formula>1000</formula>
    </cfRule>
  </conditionalFormatting>
  <conditionalFormatting sqref="M35">
    <cfRule type="cellIs" dxfId="9" priority="8" operator="lessThan">
      <formula>250</formula>
    </cfRule>
    <cfRule type="cellIs" dxfId="8" priority="9" operator="between">
      <formula>450</formula>
      <formula>250</formula>
    </cfRule>
    <cfRule type="cellIs" dxfId="7" priority="10" operator="greaterThan">
      <formula>450</formula>
    </cfRule>
  </conditionalFormatting>
  <conditionalFormatting sqref="O35">
    <cfRule type="cellIs" dxfId="6" priority="5" operator="lessThan">
      <formula>150</formula>
    </cfRule>
    <cfRule type="cellIs" dxfId="5" priority="6" operator="between">
      <formula>300</formula>
      <formula>150</formula>
    </cfRule>
    <cfRule type="cellIs" dxfId="4" priority="7" operator="greaterThan">
      <formula>300</formula>
    </cfRule>
  </conditionalFormatting>
  <conditionalFormatting sqref="P35">
    <cfRule type="cellIs" dxfId="3" priority="4" operator="greaterThan">
      <formula>400</formula>
    </cfRule>
  </conditionalFormatting>
  <conditionalFormatting sqref="N35">
    <cfRule type="cellIs" dxfId="2" priority="1" operator="lessThan">
      <formula>1500</formula>
    </cfRule>
    <cfRule type="cellIs" dxfId="1" priority="2" operator="between">
      <formula>2000</formula>
      <formula>1500</formula>
    </cfRule>
    <cfRule type="cellIs" dxfId="0" priority="3" operator="greaterThan">
      <formula>2000</formula>
    </cfRule>
  </conditionalFormatting>
  <printOptions horizontalCentered="1" verticalCentered="1"/>
  <pageMargins left="0" right="0" top="0" bottom="0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42"/>
  <sheetViews>
    <sheetView topLeftCell="A25" workbookViewId="0">
      <selection activeCell="G11" sqref="G11"/>
    </sheetView>
  </sheetViews>
  <sheetFormatPr baseColWidth="10" defaultRowHeight="15" x14ac:dyDescent="0.25"/>
  <cols>
    <col min="1" max="1" width="9.5703125" customWidth="1"/>
    <col min="2" max="2" width="25.5703125" customWidth="1"/>
  </cols>
  <sheetData>
    <row r="1" spans="1:8" ht="19.5" thickBot="1" x14ac:dyDescent="0.35">
      <c r="A1" s="72"/>
      <c r="B1" s="101" t="s">
        <v>31</v>
      </c>
      <c r="C1" s="102"/>
      <c r="D1" s="102"/>
      <c r="E1" s="102"/>
      <c r="F1" s="103"/>
      <c r="G1" s="71"/>
      <c r="H1" s="71"/>
    </row>
    <row r="2" spans="1:8" ht="18.75" x14ac:dyDescent="0.3">
      <c r="A2" s="73"/>
      <c r="B2" s="73"/>
      <c r="C2" s="73"/>
      <c r="D2" s="73"/>
      <c r="E2" s="73"/>
      <c r="F2" s="73"/>
    </row>
    <row r="3" spans="1:8" ht="18.75" x14ac:dyDescent="0.3">
      <c r="A3" s="73"/>
      <c r="B3" s="73"/>
      <c r="C3" s="73"/>
      <c r="D3" s="73"/>
      <c r="E3" s="73"/>
      <c r="F3" s="73"/>
    </row>
    <row r="4" spans="1:8" ht="19.5" thickBot="1" x14ac:dyDescent="0.35">
      <c r="A4" s="73"/>
      <c r="B4" s="73"/>
      <c r="C4" s="73"/>
      <c r="D4" s="73"/>
      <c r="E4" s="73"/>
      <c r="F4" s="73"/>
    </row>
    <row r="5" spans="1:8" ht="19.5" thickBot="1" x14ac:dyDescent="0.35">
      <c r="A5" s="74" t="s">
        <v>32</v>
      </c>
      <c r="B5" s="111">
        <v>42283</v>
      </c>
      <c r="C5" s="73"/>
      <c r="D5" s="73"/>
      <c r="E5" s="73"/>
      <c r="F5" s="73"/>
    </row>
    <row r="6" spans="1:8" ht="18.75" x14ac:dyDescent="0.3">
      <c r="A6" s="104"/>
      <c r="B6" s="73"/>
      <c r="C6" s="73"/>
      <c r="D6" s="109"/>
      <c r="E6" s="73"/>
      <c r="F6" s="73"/>
      <c r="G6" s="108"/>
      <c r="H6" s="106"/>
    </row>
    <row r="7" spans="1:8" ht="15.75" customHeight="1" thickBot="1" x14ac:dyDescent="0.35">
      <c r="A7" s="104"/>
      <c r="B7" s="73"/>
      <c r="C7" s="73"/>
      <c r="D7" s="107"/>
      <c r="E7" s="73"/>
      <c r="F7" s="73"/>
      <c r="G7" s="106"/>
      <c r="H7" s="106"/>
    </row>
    <row r="8" spans="1:8" ht="21" customHeight="1" thickBot="1" x14ac:dyDescent="0.35">
      <c r="A8" s="107">
        <v>1</v>
      </c>
      <c r="B8" s="88" t="s">
        <v>33</v>
      </c>
      <c r="C8" s="75"/>
      <c r="D8" s="110"/>
      <c r="E8" s="73"/>
      <c r="F8" s="73"/>
      <c r="G8" s="106"/>
      <c r="H8" s="106"/>
    </row>
    <row r="9" spans="1:8" ht="19.5" thickBot="1" x14ac:dyDescent="0.35">
      <c r="A9" s="107">
        <v>2</v>
      </c>
      <c r="B9" s="88" t="s">
        <v>34</v>
      </c>
      <c r="C9" s="75"/>
      <c r="D9" s="110"/>
      <c r="E9" s="73"/>
      <c r="F9" s="73"/>
      <c r="G9" s="106"/>
      <c r="H9" s="106"/>
    </row>
    <row r="10" spans="1:8" ht="19.5" thickBot="1" x14ac:dyDescent="0.35">
      <c r="A10" s="107">
        <v>3</v>
      </c>
      <c r="B10" s="88" t="s">
        <v>35</v>
      </c>
      <c r="C10" s="75"/>
      <c r="D10" s="110"/>
      <c r="E10" s="73"/>
      <c r="F10" s="73"/>
      <c r="G10" s="106"/>
      <c r="H10" s="106"/>
    </row>
    <row r="11" spans="1:8" ht="19.5" thickBot="1" x14ac:dyDescent="0.35">
      <c r="A11" s="107">
        <v>10</v>
      </c>
      <c r="B11" s="88" t="s">
        <v>36</v>
      </c>
      <c r="C11" s="75"/>
      <c r="D11" s="110"/>
      <c r="E11" s="73"/>
      <c r="F11" s="73"/>
      <c r="G11" s="106"/>
      <c r="H11" s="106"/>
    </row>
    <row r="12" spans="1:8" ht="19.5" thickBot="1" x14ac:dyDescent="0.35">
      <c r="A12" s="107">
        <v>4</v>
      </c>
      <c r="B12" s="88" t="s">
        <v>37</v>
      </c>
      <c r="C12" s="75"/>
      <c r="D12" s="110"/>
      <c r="E12" s="73"/>
      <c r="F12" s="73"/>
      <c r="G12" s="106"/>
      <c r="H12" s="106"/>
    </row>
    <row r="13" spans="1:8" ht="19.5" thickBot="1" x14ac:dyDescent="0.35">
      <c r="A13" s="107">
        <v>12</v>
      </c>
      <c r="B13" s="88" t="s">
        <v>38</v>
      </c>
      <c r="C13" s="75"/>
      <c r="D13" s="110"/>
      <c r="E13" s="73"/>
      <c r="F13" s="73"/>
      <c r="G13" s="106"/>
      <c r="H13" s="106"/>
    </row>
    <row r="14" spans="1:8" ht="19.5" thickBot="1" x14ac:dyDescent="0.35">
      <c r="A14" s="107">
        <v>7</v>
      </c>
      <c r="B14" s="88" t="s">
        <v>39</v>
      </c>
      <c r="C14" s="75"/>
      <c r="D14" s="110"/>
      <c r="E14" s="73"/>
      <c r="F14" s="73"/>
      <c r="G14" s="106"/>
      <c r="H14" s="106"/>
    </row>
    <row r="15" spans="1:8" ht="19.5" thickBot="1" x14ac:dyDescent="0.35">
      <c r="A15" s="107"/>
      <c r="B15" s="88" t="s">
        <v>41</v>
      </c>
      <c r="C15" s="75"/>
      <c r="D15" s="110"/>
      <c r="E15" s="73"/>
      <c r="F15" s="73"/>
      <c r="G15" s="106"/>
      <c r="H15" s="106"/>
    </row>
    <row r="16" spans="1:8" ht="19.5" thickBot="1" x14ac:dyDescent="0.35">
      <c r="A16" s="107">
        <v>5</v>
      </c>
      <c r="B16" s="88" t="s">
        <v>40</v>
      </c>
      <c r="C16" s="75"/>
      <c r="D16" s="110">
        <v>6</v>
      </c>
      <c r="E16" s="77" t="s">
        <v>54</v>
      </c>
      <c r="F16" s="78"/>
      <c r="G16" s="105"/>
      <c r="H16" s="107"/>
    </row>
    <row r="17" spans="1:8" ht="19.5" thickBot="1" x14ac:dyDescent="0.35">
      <c r="A17" s="107">
        <v>8</v>
      </c>
      <c r="B17" s="88" t="s">
        <v>42</v>
      </c>
      <c r="C17" s="75"/>
      <c r="D17" s="110"/>
      <c r="E17" s="73"/>
      <c r="F17" s="73"/>
      <c r="G17" s="106"/>
      <c r="H17" s="107"/>
    </row>
    <row r="18" spans="1:8" ht="19.5" thickBot="1" x14ac:dyDescent="0.35">
      <c r="A18" s="107">
        <v>9</v>
      </c>
      <c r="B18" s="88" t="s">
        <v>43</v>
      </c>
      <c r="C18" s="75"/>
      <c r="D18" s="110"/>
      <c r="E18" s="73"/>
      <c r="F18" s="73"/>
      <c r="G18" s="106"/>
      <c r="H18" s="107"/>
    </row>
    <row r="19" spans="1:8" ht="19.5" thickBot="1" x14ac:dyDescent="0.35">
      <c r="A19" s="107"/>
      <c r="B19" s="77"/>
      <c r="C19" s="73"/>
      <c r="D19" s="110"/>
      <c r="E19" s="77"/>
      <c r="F19" s="77"/>
      <c r="G19" s="106"/>
      <c r="H19" s="107"/>
    </row>
    <row r="20" spans="1:8" ht="19.5" thickBot="1" x14ac:dyDescent="0.35">
      <c r="A20" s="107">
        <v>13</v>
      </c>
      <c r="B20" s="88" t="s">
        <v>44</v>
      </c>
      <c r="C20" s="75"/>
      <c r="D20" s="110"/>
      <c r="E20" s="73"/>
      <c r="F20" s="73"/>
      <c r="G20" s="106"/>
      <c r="H20" s="107"/>
    </row>
    <row r="21" spans="1:8" ht="19.5" thickBot="1" x14ac:dyDescent="0.35">
      <c r="A21" s="107"/>
      <c r="B21" s="77"/>
      <c r="C21" s="76"/>
      <c r="D21" s="110"/>
      <c r="E21" s="73"/>
      <c r="F21" s="73"/>
      <c r="G21" s="106"/>
      <c r="H21" s="107"/>
    </row>
    <row r="22" spans="1:8" ht="19.5" thickBot="1" x14ac:dyDescent="0.35">
      <c r="A22" s="107">
        <v>14</v>
      </c>
      <c r="B22" s="88" t="s">
        <v>45</v>
      </c>
      <c r="C22" s="75"/>
      <c r="D22" s="110">
        <v>15</v>
      </c>
      <c r="E22" s="77" t="s">
        <v>46</v>
      </c>
      <c r="F22" s="78"/>
      <c r="G22" s="105"/>
      <c r="H22" s="107"/>
    </row>
    <row r="23" spans="1:8" ht="19.5" thickBot="1" x14ac:dyDescent="0.35">
      <c r="A23" s="107"/>
      <c r="B23" s="77"/>
      <c r="C23" s="76"/>
      <c r="D23" s="110"/>
      <c r="E23" s="77"/>
      <c r="F23" s="79"/>
      <c r="G23" s="106"/>
      <c r="H23" s="107"/>
    </row>
    <row r="24" spans="1:8" ht="19.5" thickBot="1" x14ac:dyDescent="0.35">
      <c r="A24" s="107">
        <v>18</v>
      </c>
      <c r="B24" s="88" t="s">
        <v>47</v>
      </c>
      <c r="C24" s="75"/>
      <c r="D24" s="110"/>
      <c r="E24" s="73"/>
      <c r="F24" s="73"/>
      <c r="G24" s="106"/>
      <c r="H24" s="107"/>
    </row>
    <row r="25" spans="1:8" ht="19.5" thickBot="1" x14ac:dyDescent="0.35">
      <c r="A25" s="107">
        <v>17</v>
      </c>
      <c r="B25" s="88" t="s">
        <v>48</v>
      </c>
      <c r="C25" s="75"/>
      <c r="D25" s="110"/>
      <c r="E25" s="73"/>
      <c r="F25" s="73"/>
      <c r="G25" s="106"/>
      <c r="H25" s="107"/>
    </row>
    <row r="26" spans="1:8" ht="19.5" thickBot="1" x14ac:dyDescent="0.35">
      <c r="A26" s="107"/>
      <c r="B26" s="77"/>
      <c r="C26" s="76"/>
      <c r="D26" s="110"/>
      <c r="E26" s="73"/>
      <c r="F26" s="73"/>
      <c r="G26" s="106"/>
      <c r="H26" s="107"/>
    </row>
    <row r="27" spans="1:8" ht="19.5" thickBot="1" x14ac:dyDescent="0.35">
      <c r="A27" s="107">
        <v>16</v>
      </c>
      <c r="B27" s="88" t="s">
        <v>49</v>
      </c>
      <c r="C27" s="75"/>
      <c r="D27" s="110"/>
      <c r="E27" s="77" t="s">
        <v>50</v>
      </c>
      <c r="F27" s="78"/>
      <c r="G27" s="106"/>
      <c r="H27" s="107"/>
    </row>
    <row r="28" spans="1:8" ht="19.5" thickBot="1" x14ac:dyDescent="0.35">
      <c r="A28" s="107"/>
      <c r="B28" s="77"/>
      <c r="C28" s="76"/>
      <c r="D28" s="110"/>
      <c r="E28" s="77"/>
      <c r="F28" s="79"/>
      <c r="G28" s="106"/>
      <c r="H28" s="106"/>
    </row>
    <row r="29" spans="1:8" ht="19.5" thickBot="1" x14ac:dyDescent="0.35">
      <c r="A29" s="107">
        <v>11</v>
      </c>
      <c r="B29" s="88" t="s">
        <v>51</v>
      </c>
      <c r="C29" s="75"/>
      <c r="D29" s="110"/>
      <c r="E29" s="73"/>
      <c r="F29" s="73"/>
      <c r="G29" s="106"/>
      <c r="H29" s="106"/>
    </row>
    <row r="30" spans="1:8" ht="19.5" thickBot="1" x14ac:dyDescent="0.35">
      <c r="A30" s="107"/>
      <c r="B30" s="77"/>
      <c r="C30" s="76"/>
      <c r="D30" s="110"/>
      <c r="E30" s="73"/>
      <c r="F30" s="73"/>
      <c r="G30" s="106"/>
      <c r="H30" s="106"/>
    </row>
    <row r="31" spans="1:8" ht="19.5" thickBot="1" x14ac:dyDescent="0.35">
      <c r="A31" s="107"/>
      <c r="B31" s="88" t="s">
        <v>52</v>
      </c>
      <c r="C31" s="75"/>
      <c r="D31" s="110"/>
      <c r="E31" s="73"/>
      <c r="F31" s="73"/>
      <c r="G31" s="106"/>
      <c r="H31" s="106"/>
    </row>
    <row r="32" spans="1:8" ht="19.5" thickBot="1" x14ac:dyDescent="0.35">
      <c r="A32" s="107"/>
      <c r="B32" s="77"/>
      <c r="C32" s="76"/>
      <c r="D32" s="110"/>
      <c r="E32" s="73"/>
      <c r="F32" s="73"/>
      <c r="G32" s="106"/>
      <c r="H32" s="106"/>
    </row>
    <row r="33" spans="1:8" ht="19.5" thickBot="1" x14ac:dyDescent="0.35">
      <c r="A33" s="107"/>
      <c r="B33" s="88" t="s">
        <v>53</v>
      </c>
      <c r="C33" s="75"/>
      <c r="D33" s="110"/>
      <c r="E33" s="73"/>
      <c r="F33" s="73"/>
      <c r="G33" s="106"/>
      <c r="H33" s="106"/>
    </row>
    <row r="34" spans="1:8" ht="18.75" x14ac:dyDescent="0.3">
      <c r="A34" s="73"/>
      <c r="B34" s="73"/>
      <c r="C34" s="73"/>
      <c r="D34" s="73"/>
      <c r="E34" s="73"/>
      <c r="F34" s="73"/>
    </row>
    <row r="35" spans="1:8" ht="19.5" thickBot="1" x14ac:dyDescent="0.35">
      <c r="A35" s="73"/>
      <c r="B35" s="73"/>
      <c r="C35" s="73"/>
      <c r="D35" s="73"/>
      <c r="E35" s="73"/>
      <c r="F35" s="73"/>
    </row>
    <row r="36" spans="1:8" ht="19.5" thickBot="1" x14ac:dyDescent="0.35">
      <c r="A36" s="101" t="s">
        <v>55</v>
      </c>
      <c r="B36" s="102"/>
      <c r="C36" s="80"/>
      <c r="D36" s="81"/>
      <c r="E36" s="81"/>
      <c r="F36" s="82"/>
    </row>
    <row r="37" spans="1:8" ht="18.75" x14ac:dyDescent="0.3">
      <c r="A37" s="73"/>
      <c r="B37" s="73"/>
      <c r="C37" s="83"/>
      <c r="D37" s="72"/>
      <c r="E37" s="72"/>
      <c r="F37" s="84"/>
    </row>
    <row r="38" spans="1:8" ht="18.75" x14ac:dyDescent="0.3">
      <c r="A38" s="73"/>
      <c r="B38" s="73"/>
      <c r="C38" s="83"/>
      <c r="D38" s="72"/>
      <c r="E38" s="72"/>
      <c r="F38" s="84"/>
    </row>
    <row r="39" spans="1:8" ht="19.5" thickBot="1" x14ac:dyDescent="0.35">
      <c r="A39" s="73"/>
      <c r="B39" s="73"/>
      <c r="C39" s="85"/>
      <c r="D39" s="86"/>
      <c r="E39" s="86"/>
      <c r="F39" s="87"/>
    </row>
    <row r="40" spans="1:8" ht="18.75" x14ac:dyDescent="0.3">
      <c r="A40" s="73"/>
      <c r="B40" s="73"/>
      <c r="C40" s="72"/>
      <c r="D40" s="72"/>
      <c r="E40" s="72"/>
      <c r="F40" s="72"/>
    </row>
    <row r="41" spans="1:8" ht="18.75" x14ac:dyDescent="0.3">
      <c r="A41" s="73"/>
      <c r="B41" s="73"/>
      <c r="C41" s="73"/>
      <c r="D41" s="73"/>
      <c r="E41" s="73"/>
      <c r="F41" s="73"/>
    </row>
    <row r="42" spans="1:8" ht="18.75" x14ac:dyDescent="0.3">
      <c r="A42" s="73"/>
      <c r="B42" s="73"/>
      <c r="C42" s="73"/>
      <c r="D42" s="73"/>
      <c r="E42" s="73"/>
      <c r="F42" s="73"/>
    </row>
  </sheetData>
  <mergeCells count="2">
    <mergeCell ref="A36:B36"/>
    <mergeCell ref="B1:F1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bValid">
          <controlPr defaultSize="0" print="0" autoLine="0" r:id="rId5">
            <anchor moveWithCells="1">
              <from>
                <xdr:col>3</xdr:col>
                <xdr:colOff>238125</xdr:colOff>
                <xdr:row>2</xdr:row>
                <xdr:rowOff>133350</xdr:rowOff>
              </from>
              <to>
                <xdr:col>4</xdr:col>
                <xdr:colOff>581025</xdr:colOff>
                <xdr:row>3</xdr:row>
                <xdr:rowOff>142875</xdr:rowOff>
              </to>
            </anchor>
          </controlPr>
        </control>
      </mc:Choice>
      <mc:Fallback>
        <control shapeId="1025" r:id="rId4" name="cbValid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Octobre</vt:lpstr>
      <vt:lpstr>Emballage</vt:lpstr>
      <vt:lpstr>Feuil2</vt:lpstr>
      <vt:lpstr>Octobre!Zone_d_impression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LETOHIC Stéphane</dc:creator>
  <cp:lastModifiedBy>     </cp:lastModifiedBy>
  <cp:lastPrinted>2015-10-06T20:15:28Z</cp:lastPrinted>
  <dcterms:created xsi:type="dcterms:W3CDTF">2012-09-19T07:59:50Z</dcterms:created>
  <dcterms:modified xsi:type="dcterms:W3CDTF">2015-10-06T21:06:20Z</dcterms:modified>
</cp:coreProperties>
</file>