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320" windowHeight="9375" tabRatio="495"/>
  </bookViews>
  <sheets>
    <sheet name="Base de données" sheetId="9" r:id="rId1"/>
    <sheet name="Sheet3" sheetId="8" state="hidden" r:id="rId2"/>
  </sheets>
  <externalReferences>
    <externalReference r:id="rId3"/>
  </externalReferences>
  <definedNames>
    <definedName name="_xlnm._FilterDatabase" localSheetId="0" hidden="1">'Base de données'!$B$1:$V$39</definedName>
    <definedName name="condi">#REF!</definedName>
    <definedName name="Ctrait">#REF!</definedName>
    <definedName name="Destination">#REF!</definedName>
    <definedName name="OP">#REF!</definedName>
    <definedName name="payprod">#REF!</definedName>
    <definedName name="Planning">Sheet3!$B$3:$B$11</definedName>
    <definedName name="Plant">[1]BDD!$A$2:$A$24</definedName>
    <definedName name="Plants">#REF!</definedName>
    <definedName name="Varieties">[1]BDD!$E$2:$E$195</definedName>
    <definedName name="Variety">#REF!</definedName>
    <definedName name="_xlnm.Print_Area" localSheetId="0">'Base de données'!#REF!</definedName>
  </definedNames>
  <calcPr calcId="145621"/>
</workbook>
</file>

<file path=xl/calcChain.xml><?xml version="1.0" encoding="utf-8"?>
<calcChain xmlns="http://schemas.openxmlformats.org/spreadsheetml/2006/main">
  <c r="E11" i="8" l="1"/>
  <c r="H11" i="8" s="1"/>
  <c r="D11" i="8"/>
  <c r="E10" i="8"/>
  <c r="H10" i="8" s="1"/>
  <c r="D10" i="8"/>
  <c r="M9" i="8"/>
  <c r="L9" i="8"/>
  <c r="E9" i="8"/>
  <c r="H9" i="8" s="1"/>
  <c r="D9" i="8"/>
  <c r="E8" i="8"/>
  <c r="H8" i="8" s="1"/>
  <c r="D8" i="8"/>
  <c r="E7" i="8"/>
  <c r="H7" i="8" s="1"/>
  <c r="D7" i="8"/>
  <c r="H6" i="8"/>
  <c r="E6" i="8"/>
  <c r="D6" i="8"/>
  <c r="M5" i="8"/>
  <c r="L5" i="8"/>
  <c r="E5" i="8"/>
  <c r="H5" i="8" s="1"/>
  <c r="D5" i="8"/>
  <c r="H4" i="8"/>
  <c r="E4" i="8"/>
  <c r="D4" i="8"/>
  <c r="E3" i="8"/>
  <c r="H3" i="8" s="1"/>
  <c r="D3" i="8"/>
</calcChain>
</file>

<file path=xl/comments1.xml><?xml version="1.0" encoding="utf-8"?>
<comments xmlns="http://schemas.openxmlformats.org/spreadsheetml/2006/main">
  <authors>
    <author>MSAAD1</author>
  </authors>
  <commentList>
    <comment ref="J1" authorId="0">
      <text>
        <r>
          <rPr>
            <b/>
            <sz val="9"/>
            <color indexed="81"/>
            <rFont val="Tahoma"/>
            <family val="2"/>
          </rPr>
          <t xml:space="preserve">Garder les 2 pays d'origine les plus importants en terme de volume
</t>
        </r>
      </text>
    </comment>
  </commentList>
</comments>
</file>

<file path=xl/sharedStrings.xml><?xml version="1.0" encoding="utf-8"?>
<sst xmlns="http://schemas.openxmlformats.org/spreadsheetml/2006/main" count="170" uniqueCount="92">
  <si>
    <t>CO</t>
  </si>
  <si>
    <t>L1</t>
  </si>
  <si>
    <t>Date</t>
  </si>
  <si>
    <t>L2</t>
  </si>
  <si>
    <t>Imprimerie</t>
  </si>
  <si>
    <t>2x8h avec vendredi en 2*6</t>
  </si>
  <si>
    <t>3x8h avec vendredi en 3*6</t>
  </si>
  <si>
    <t>Temps de travail à completer par jour</t>
  </si>
  <si>
    <t>Temps de travail à compléter par semaine</t>
  </si>
  <si>
    <t xml:space="preserve">Temps mort par jour </t>
  </si>
  <si>
    <t>Temps mort vendredi et week end</t>
  </si>
  <si>
    <t>Heure de début</t>
  </si>
  <si>
    <t>Temps mort maxi par semaine</t>
  </si>
  <si>
    <t>1x8h Lundi-Vendredi</t>
  </si>
  <si>
    <t>MA</t>
  </si>
  <si>
    <t>2x8h Lundi - Vendredi</t>
  </si>
  <si>
    <t>Cadence (doses/H)</t>
  </si>
  <si>
    <t>3x8h Lundi - Vendredi</t>
  </si>
  <si>
    <t>Doses par shift</t>
  </si>
  <si>
    <t>1x8h avec vendredi en 1*6</t>
  </si>
  <si>
    <t>1x8h avec samedi en 1*6</t>
  </si>
  <si>
    <t>2x8h avec samedi en 2*6</t>
  </si>
  <si>
    <t>3x8h avec samedi en 2*6</t>
  </si>
  <si>
    <t>Mon</t>
  </si>
  <si>
    <t>Tue</t>
  </si>
  <si>
    <t>Wed</t>
  </si>
  <si>
    <t>Thu</t>
  </si>
  <si>
    <t>Fri</t>
  </si>
  <si>
    <t>Sat</t>
  </si>
  <si>
    <t>Sun</t>
  </si>
  <si>
    <t>Temps de travail à completer par samedi</t>
  </si>
  <si>
    <t>Colonne C</t>
  </si>
  <si>
    <t>Colonne D</t>
  </si>
  <si>
    <t>Colonne E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</si>
  <si>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</si>
  <si>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</si>
  <si>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</si>
  <si>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</si>
  <si>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</si>
  <si>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</si>
  <si>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</si>
  <si>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</si>
  <si>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</si>
  <si>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</si>
  <si>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</si>
  <si>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</si>
  <si>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</si>
  <si>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</si>
  <si>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</si>
  <si>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</si>
  <si>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</si>
  <si>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</si>
  <si>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</si>
  <si>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</si>
  <si>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</si>
  <si>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</si>
  <si>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</si>
  <si>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</si>
  <si>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</si>
  <si>
    <t>Donnée 26</t>
  </si>
  <si>
    <t>Donnée 27</t>
  </si>
  <si>
    <t>Donnée 28</t>
  </si>
  <si>
    <t>Donnée 29</t>
  </si>
  <si>
    <t>Donnée 30</t>
  </si>
  <si>
    <t>Donnée 31</t>
  </si>
  <si>
    <t>Donnée 32</t>
  </si>
  <si>
    <t>Donnée 33</t>
  </si>
  <si>
    <t>Donnée 34</t>
  </si>
  <si>
    <t>Donnée 35</t>
  </si>
  <si>
    <t>Donnée 36</t>
  </si>
  <si>
    <t>Donnée 37</t>
  </si>
  <si>
    <t>Donnée 38</t>
  </si>
  <si>
    <t>Colonne F</t>
  </si>
  <si>
    <t>Colonne G</t>
  </si>
  <si>
    <t>Colonne H</t>
  </si>
  <si>
    <t>Colonne I</t>
  </si>
  <si>
    <t>Colonne J</t>
  </si>
  <si>
    <t>Colonne K</t>
  </si>
  <si>
    <t>Colonne L</t>
  </si>
  <si>
    <t>Colonne M</t>
  </si>
  <si>
    <t>Colonne N</t>
  </si>
  <si>
    <t>Colonne O</t>
  </si>
  <si>
    <t>Colonne P</t>
  </si>
  <si>
    <t>Colonne Q</t>
  </si>
  <si>
    <t>Colonne R</t>
  </si>
  <si>
    <t>Colonne S</t>
  </si>
  <si>
    <t>Colonne T</t>
  </si>
  <si>
    <t>Colonne U</t>
  </si>
  <si>
    <t>Colonne V</t>
  </si>
  <si>
    <t>France</t>
  </si>
  <si>
    <t>Hongrie</t>
  </si>
  <si>
    <t>Espagne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</si>
</sst>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6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5" fillId="2" borderId="2" xfId="1" applyFont="1" applyFill="1" applyBorder="1" applyAlignment="1">
      <alignment horizontal="center" vertical="center" wrapText="1"/>
    </xf>
    <xf numFmtId="1" fontId="5" fillId="3" borderId="2" xfId="1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1" xfId="0" applyNumberFormat="1" applyFill="1" applyBorder="1"/>
    <xf numFmtId="1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 vertical="center"/>
    </xf>
    <xf numFmtId="0" fontId="0" fillId="5" borderId="1" xfId="0" applyFill="1" applyBorder="1"/>
    <xf numFmtId="164" fontId="0" fillId="4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/>
    </xf>
    <xf numFmtId="2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2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164" fontId="0" fillId="0" borderId="1" xfId="0" applyNumberFormat="1" applyFill="1" applyBorder="1" applyAlignment="1">
      <alignment horizontal="left"/>
    </xf>
    <xf numFmtId="0" fontId="0" fillId="0" borderId="0" xfId="0" applyAlignment="1">
      <alignment horizontal="left" vertical="center"/>
    </xf>
  </cellXfs>
  <cellStyles count="35">
    <cellStyle name="N1" xfId="1"/>
    <cellStyle name="N1 10" xfId="2"/>
    <cellStyle name="N1 13" xfId="3"/>
    <cellStyle name="N1 2" xfId="4"/>
    <cellStyle name="N1 2 2" xfId="5"/>
    <cellStyle name="N1 2 3" xfId="6"/>
    <cellStyle name="N1 2 4" xfId="7"/>
    <cellStyle name="N1 3" xfId="8"/>
    <cellStyle name="N1 4" xfId="9"/>
    <cellStyle name="N1 5" xfId="10"/>
    <cellStyle name="N1_planification 2008 2009" xfId="11"/>
    <cellStyle name="Normal" xfId="0" builtinId="0"/>
    <cellStyle name="Normal 10" xfId="12"/>
    <cellStyle name="Normal 11" xfId="13"/>
    <cellStyle name="Normal 14" xfId="14"/>
    <cellStyle name="Normal 15" xfId="15"/>
    <cellStyle name="Normal 16" xfId="16"/>
    <cellStyle name="Normal 17" xfId="17"/>
    <cellStyle name="Normal 18" xfId="18"/>
    <cellStyle name="Normal 19" xfId="19"/>
    <cellStyle name="Normal 2" xfId="20"/>
    <cellStyle name="Normal 2 2" xfId="21"/>
    <cellStyle name="Normal 2 3" xfId="22"/>
    <cellStyle name="Normal 20" xfId="23"/>
    <cellStyle name="Normal 21" xfId="24"/>
    <cellStyle name="Normal 22" xfId="25"/>
    <cellStyle name="Normal 23" xfId="26"/>
    <cellStyle name="Normal 24" xfId="27"/>
    <cellStyle name="Normal 3" xfId="28"/>
    <cellStyle name="Normal 4" xfId="29"/>
    <cellStyle name="Normal 5" xfId="30"/>
    <cellStyle name="Normal 6" xfId="31"/>
    <cellStyle name="Normal 7" xfId="32"/>
    <cellStyle name="Normal 8" xfId="33"/>
    <cellStyle name="Normal 9" xfId="34"/>
  </cellStyles>
  <dxfs count="6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CC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pcard\AppData\Roaming\Microsoft\Excel\Planiffication%202014-2015%20_FinalVersion_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mplète"/>
      <sheetName val="Tab bonification"/>
      <sheetName val="BDD"/>
      <sheetName val="Amélia (GNIS)"/>
      <sheetName val="Feuille traitement"/>
      <sheetName val="BDD code produit"/>
      <sheetName val="Pivot Trait"/>
      <sheetName val="Cork Teco"/>
      <sheetName val="Sheet2"/>
      <sheetName val="KPI Pole sap"/>
      <sheetName val="Sheet1"/>
    </sheetNames>
    <sheetDataSet>
      <sheetData sheetId="0" refreshError="1"/>
      <sheetData sheetId="1">
        <row r="3">
          <cell r="E3" t="str">
            <v>T1</v>
          </cell>
        </row>
      </sheetData>
      <sheetData sheetId="2">
        <row r="2">
          <cell r="A2">
            <v>1319</v>
          </cell>
          <cell r="E2" t="str">
            <v>C955</v>
          </cell>
        </row>
        <row r="3">
          <cell r="A3">
            <v>5523</v>
          </cell>
          <cell r="E3" t="str">
            <v>CLEMENTE</v>
          </cell>
        </row>
        <row r="4">
          <cell r="A4">
            <v>5887</v>
          </cell>
          <cell r="E4" t="str">
            <v>DK287</v>
          </cell>
        </row>
        <row r="5">
          <cell r="A5">
            <v>5888</v>
          </cell>
          <cell r="E5" t="str">
            <v>DK315</v>
          </cell>
        </row>
        <row r="6">
          <cell r="A6">
            <v>5889</v>
          </cell>
          <cell r="E6" t="str">
            <v>DK315 Waxy</v>
          </cell>
        </row>
        <row r="7">
          <cell r="A7">
            <v>5891</v>
          </cell>
          <cell r="E7" t="str">
            <v>DK353 waxy</v>
          </cell>
        </row>
        <row r="8">
          <cell r="A8">
            <v>5893</v>
          </cell>
          <cell r="E8" t="str">
            <v>DK391</v>
          </cell>
        </row>
        <row r="9">
          <cell r="A9">
            <v>5894</v>
          </cell>
          <cell r="E9" t="str">
            <v>DK440</v>
          </cell>
        </row>
        <row r="10">
          <cell r="A10">
            <v>5894</v>
          </cell>
          <cell r="E10" t="str">
            <v>DK743</v>
          </cell>
        </row>
        <row r="11">
          <cell r="A11">
            <v>5896</v>
          </cell>
          <cell r="E11" t="str">
            <v>DKC2787</v>
          </cell>
        </row>
        <row r="12">
          <cell r="A12">
            <v>5901</v>
          </cell>
          <cell r="E12" t="str">
            <v>DKC2790</v>
          </cell>
        </row>
        <row r="13">
          <cell r="A13">
            <v>5902</v>
          </cell>
          <cell r="E13" t="str">
            <v>DKC2870</v>
          </cell>
        </row>
        <row r="14">
          <cell r="A14">
            <v>5904</v>
          </cell>
          <cell r="E14" t="str">
            <v>DKC2931</v>
          </cell>
        </row>
        <row r="15">
          <cell r="A15">
            <v>6023</v>
          </cell>
          <cell r="E15" t="str">
            <v>DKC2942</v>
          </cell>
        </row>
        <row r="16">
          <cell r="A16">
            <v>6611</v>
          </cell>
          <cell r="E16" t="str">
            <v>DKC2949</v>
          </cell>
        </row>
        <row r="17">
          <cell r="A17">
            <v>6615</v>
          </cell>
          <cell r="E17" t="str">
            <v>DKC2960</v>
          </cell>
        </row>
        <row r="18">
          <cell r="A18">
            <v>6636</v>
          </cell>
          <cell r="E18" t="str">
            <v>DKC2961YG</v>
          </cell>
        </row>
        <row r="19">
          <cell r="A19">
            <v>6665</v>
          </cell>
          <cell r="E19" t="str">
            <v>DKC2971</v>
          </cell>
        </row>
        <row r="20">
          <cell r="A20">
            <v>6666</v>
          </cell>
          <cell r="E20" t="str">
            <v>DKC3014</v>
          </cell>
        </row>
        <row r="21">
          <cell r="A21">
            <v>6698</v>
          </cell>
          <cell r="E21" t="str">
            <v>DKC3016</v>
          </cell>
        </row>
        <row r="22">
          <cell r="A22">
            <v>6700</v>
          </cell>
          <cell r="E22" t="str">
            <v>DKC3094</v>
          </cell>
        </row>
        <row r="23">
          <cell r="A23">
            <v>6701</v>
          </cell>
          <cell r="E23" t="str">
            <v>DKC3142</v>
          </cell>
        </row>
        <row r="24">
          <cell r="A24">
            <v>6728</v>
          </cell>
          <cell r="E24" t="str">
            <v>DKC3143</v>
          </cell>
        </row>
        <row r="25">
          <cell r="E25" t="str">
            <v>DKC3203</v>
          </cell>
        </row>
        <row r="26">
          <cell r="E26" t="str">
            <v>DKC3301</v>
          </cell>
        </row>
        <row r="27">
          <cell r="E27" t="str">
            <v>DKC3307</v>
          </cell>
        </row>
        <row r="28">
          <cell r="E28" t="str">
            <v>DKC3313</v>
          </cell>
        </row>
        <row r="29">
          <cell r="E29" t="str">
            <v>DKC3314</v>
          </cell>
        </row>
        <row r="30">
          <cell r="E30" t="str">
            <v>DKC3318</v>
          </cell>
        </row>
        <row r="31">
          <cell r="E31" t="str">
            <v>DKC3332</v>
          </cell>
        </row>
        <row r="32">
          <cell r="E32" t="str">
            <v>DKC3333</v>
          </cell>
        </row>
        <row r="33">
          <cell r="E33" t="str">
            <v>DKC3333 HT</v>
          </cell>
        </row>
        <row r="34">
          <cell r="E34" t="str">
            <v>DKC3341</v>
          </cell>
        </row>
        <row r="35">
          <cell r="E35" t="str">
            <v>DKC3371</v>
          </cell>
        </row>
        <row r="36">
          <cell r="E36" t="str">
            <v>DKC3390</v>
          </cell>
        </row>
        <row r="37">
          <cell r="E37" t="str">
            <v>DKC3398</v>
          </cell>
        </row>
        <row r="38">
          <cell r="E38" t="str">
            <v>DKC3399</v>
          </cell>
        </row>
        <row r="39">
          <cell r="E39" t="str">
            <v>DKC3409</v>
          </cell>
        </row>
        <row r="40">
          <cell r="E40" t="str">
            <v>DKC3411</v>
          </cell>
        </row>
        <row r="41">
          <cell r="E41" t="str">
            <v>DKC3415</v>
          </cell>
        </row>
        <row r="42">
          <cell r="E42" t="str">
            <v>DKC3417</v>
          </cell>
        </row>
        <row r="43">
          <cell r="E43" t="str">
            <v>DKC3420</v>
          </cell>
        </row>
        <row r="44">
          <cell r="E44" t="str">
            <v>DKC3440</v>
          </cell>
        </row>
        <row r="45">
          <cell r="E45" t="str">
            <v>DKC3472</v>
          </cell>
        </row>
        <row r="46">
          <cell r="E46" t="str">
            <v>DKC3476</v>
          </cell>
        </row>
        <row r="47">
          <cell r="E47" t="str">
            <v>DKC3476 STE</v>
          </cell>
        </row>
        <row r="48">
          <cell r="E48" t="str">
            <v>DKC3491</v>
          </cell>
        </row>
        <row r="49">
          <cell r="E49" t="str">
            <v>DKC3507</v>
          </cell>
        </row>
        <row r="50">
          <cell r="E50" t="str">
            <v>DKC3509</v>
          </cell>
        </row>
        <row r="51">
          <cell r="E51" t="str">
            <v>DKC3511</v>
          </cell>
        </row>
        <row r="52">
          <cell r="E52" t="str">
            <v>DKC3511WX</v>
          </cell>
        </row>
        <row r="53">
          <cell r="E53" t="str">
            <v>DKC3512YG</v>
          </cell>
        </row>
        <row r="54">
          <cell r="E54" t="str">
            <v>DKC3523</v>
          </cell>
        </row>
        <row r="55">
          <cell r="E55" t="str">
            <v>DKC3531</v>
          </cell>
        </row>
        <row r="56">
          <cell r="E56" t="str">
            <v>DKC3623</v>
          </cell>
        </row>
        <row r="57">
          <cell r="E57" t="str">
            <v>DKC3640</v>
          </cell>
        </row>
        <row r="58">
          <cell r="E58" t="str">
            <v>DKC3642</v>
          </cell>
        </row>
        <row r="59">
          <cell r="E59" t="str">
            <v>DKC3705</v>
          </cell>
        </row>
        <row r="60">
          <cell r="E60" t="str">
            <v>DKC3711</v>
          </cell>
        </row>
        <row r="61">
          <cell r="E61" t="str">
            <v>DKC3717</v>
          </cell>
        </row>
        <row r="62">
          <cell r="E62" t="str">
            <v>DKC3730</v>
          </cell>
        </row>
        <row r="63">
          <cell r="E63" t="str">
            <v>DKC3759</v>
          </cell>
        </row>
        <row r="64">
          <cell r="E64" t="str">
            <v>DKC3790</v>
          </cell>
        </row>
        <row r="65">
          <cell r="E65" t="str">
            <v>DKC3795</v>
          </cell>
        </row>
        <row r="66">
          <cell r="E66" t="str">
            <v>DKC3811</v>
          </cell>
        </row>
        <row r="67">
          <cell r="E67" t="str">
            <v>DKC3830</v>
          </cell>
        </row>
        <row r="68">
          <cell r="E68" t="str">
            <v>DKC3872YG</v>
          </cell>
        </row>
        <row r="69">
          <cell r="E69" t="str">
            <v>DKC3890</v>
          </cell>
        </row>
        <row r="70">
          <cell r="E70" t="str">
            <v>DKC3912</v>
          </cell>
        </row>
        <row r="71">
          <cell r="E71" t="str">
            <v>DKC3923</v>
          </cell>
        </row>
        <row r="72">
          <cell r="E72" t="str">
            <v>DKC3930</v>
          </cell>
        </row>
        <row r="73">
          <cell r="E73" t="str">
            <v>DKC3931</v>
          </cell>
        </row>
        <row r="74">
          <cell r="E74" t="str">
            <v>DKC3938</v>
          </cell>
        </row>
        <row r="75">
          <cell r="E75" t="str">
            <v>DKC3939</v>
          </cell>
        </row>
        <row r="76">
          <cell r="E76" t="str">
            <v>DKC3946YG</v>
          </cell>
        </row>
        <row r="77">
          <cell r="E77" t="str">
            <v>DKC3984</v>
          </cell>
        </row>
        <row r="78">
          <cell r="E78" t="str">
            <v>DKC4005</v>
          </cell>
        </row>
        <row r="79">
          <cell r="E79" t="str">
            <v>DKC4012</v>
          </cell>
        </row>
        <row r="80">
          <cell r="E80" t="str">
            <v>DKC4014</v>
          </cell>
        </row>
        <row r="81">
          <cell r="E81" t="str">
            <v>DKC4014 STE</v>
          </cell>
        </row>
        <row r="82">
          <cell r="E82" t="str">
            <v>DKC4025</v>
          </cell>
        </row>
        <row r="83">
          <cell r="E83" t="str">
            <v>DKC4082</v>
          </cell>
        </row>
        <row r="84">
          <cell r="E84" t="str">
            <v>DKC4102</v>
          </cell>
        </row>
        <row r="85">
          <cell r="E85" t="str">
            <v>DKC4114</v>
          </cell>
        </row>
        <row r="86">
          <cell r="E86" t="str">
            <v>DKC4117</v>
          </cell>
        </row>
        <row r="87">
          <cell r="E87" t="str">
            <v>DKC4122</v>
          </cell>
        </row>
        <row r="88">
          <cell r="E88" t="str">
            <v>DKC4141</v>
          </cell>
        </row>
        <row r="89">
          <cell r="E89" t="str">
            <v>DKC4190</v>
          </cell>
        </row>
        <row r="90">
          <cell r="E90" t="str">
            <v>DKC4197</v>
          </cell>
        </row>
        <row r="91">
          <cell r="E91" t="str">
            <v>DKC4316</v>
          </cell>
        </row>
        <row r="92">
          <cell r="E92" t="str">
            <v>DKC4333</v>
          </cell>
        </row>
        <row r="93">
          <cell r="E93" t="str">
            <v>DKC4371</v>
          </cell>
        </row>
        <row r="94">
          <cell r="E94" t="str">
            <v>DKC4372</v>
          </cell>
        </row>
        <row r="95">
          <cell r="E95" t="str">
            <v>DKC4406</v>
          </cell>
        </row>
        <row r="96">
          <cell r="E96" t="str">
            <v>DKC4408</v>
          </cell>
        </row>
        <row r="97">
          <cell r="E97" t="str">
            <v>DKC4431</v>
          </cell>
        </row>
        <row r="98">
          <cell r="E98" t="str">
            <v>DKC4432</v>
          </cell>
        </row>
        <row r="99">
          <cell r="E99" t="str">
            <v>DKC4442YG</v>
          </cell>
        </row>
        <row r="100">
          <cell r="E100" t="str">
            <v>DKC4475</v>
          </cell>
        </row>
        <row r="101">
          <cell r="E101" t="str">
            <v>DKC4490</v>
          </cell>
        </row>
        <row r="102">
          <cell r="E102" t="str">
            <v>DKC4522</v>
          </cell>
        </row>
        <row r="103">
          <cell r="E103" t="str">
            <v>DKC4530</v>
          </cell>
        </row>
        <row r="104">
          <cell r="E104" t="str">
            <v>DKC4541</v>
          </cell>
        </row>
        <row r="105">
          <cell r="E105" t="str">
            <v>DKC4590</v>
          </cell>
        </row>
        <row r="106">
          <cell r="E106" t="str">
            <v>DKC4608</v>
          </cell>
        </row>
        <row r="107">
          <cell r="E107" t="str">
            <v>DKC4621</v>
          </cell>
        </row>
        <row r="108">
          <cell r="E108" t="str">
            <v>DKC4631</v>
          </cell>
        </row>
        <row r="109">
          <cell r="E109" t="str">
            <v>DKC4685</v>
          </cell>
        </row>
        <row r="110">
          <cell r="E110" t="str">
            <v>DKC4717</v>
          </cell>
        </row>
        <row r="111">
          <cell r="E111" t="str">
            <v>DKC4778</v>
          </cell>
        </row>
        <row r="112">
          <cell r="E112" t="str">
            <v>DKC4795</v>
          </cell>
        </row>
        <row r="113">
          <cell r="E113" t="str">
            <v>DKC4796YG</v>
          </cell>
        </row>
        <row r="114">
          <cell r="E114" t="str">
            <v>DKC4814</v>
          </cell>
        </row>
        <row r="115">
          <cell r="E115" t="str">
            <v>DKC4845</v>
          </cell>
        </row>
        <row r="116">
          <cell r="E116" t="str">
            <v>DKC4943</v>
          </cell>
        </row>
        <row r="117">
          <cell r="E117" t="str">
            <v>DKC4950</v>
          </cell>
        </row>
        <row r="118">
          <cell r="E118" t="str">
            <v>DKC4964</v>
          </cell>
        </row>
        <row r="119">
          <cell r="E119" t="str">
            <v>DKC4983</v>
          </cell>
        </row>
        <row r="120">
          <cell r="E120" t="str">
            <v>DKC4990</v>
          </cell>
        </row>
        <row r="121">
          <cell r="E121" t="str">
            <v>DKC4995</v>
          </cell>
        </row>
        <row r="122">
          <cell r="E122" t="str">
            <v>DKC5007</v>
          </cell>
        </row>
        <row r="123">
          <cell r="E123" t="str">
            <v>DKC5031</v>
          </cell>
        </row>
        <row r="124">
          <cell r="E124" t="str">
            <v>DKC5141</v>
          </cell>
        </row>
        <row r="125">
          <cell r="E125" t="str">
            <v>DKC5142</v>
          </cell>
        </row>
        <row r="126">
          <cell r="E126" t="str">
            <v>DKC5143</v>
          </cell>
        </row>
        <row r="127">
          <cell r="E127" t="str">
            <v>DKC5144</v>
          </cell>
        </row>
        <row r="128">
          <cell r="E128" t="str">
            <v>DKC5170</v>
          </cell>
        </row>
        <row r="129">
          <cell r="E129" t="str">
            <v>DKC5190</v>
          </cell>
        </row>
        <row r="130">
          <cell r="E130" t="str">
            <v>DKC5190 HT</v>
          </cell>
        </row>
        <row r="131">
          <cell r="E131" t="str">
            <v>DKC5215</v>
          </cell>
        </row>
        <row r="132">
          <cell r="E132" t="str">
            <v>DKC5222</v>
          </cell>
        </row>
        <row r="133">
          <cell r="E133" t="str">
            <v>DKC5222 HT</v>
          </cell>
        </row>
        <row r="134">
          <cell r="E134" t="str">
            <v>DKC5276</v>
          </cell>
        </row>
        <row r="135">
          <cell r="E135" t="str">
            <v>DKC5277YG</v>
          </cell>
        </row>
        <row r="136">
          <cell r="E136" t="str">
            <v>DKC5401</v>
          </cell>
        </row>
        <row r="137">
          <cell r="E137" t="str">
            <v>DKC5430WX</v>
          </cell>
        </row>
        <row r="138">
          <cell r="E138" t="str">
            <v>DKC5530</v>
          </cell>
        </row>
        <row r="139">
          <cell r="E139" t="str">
            <v>DKC5542</v>
          </cell>
        </row>
        <row r="140">
          <cell r="E140" t="str">
            <v>DKC5632</v>
          </cell>
        </row>
        <row r="141">
          <cell r="E141" t="str">
            <v>DKC5699</v>
          </cell>
        </row>
        <row r="142">
          <cell r="E142" t="str">
            <v>DKC5707</v>
          </cell>
        </row>
        <row r="143">
          <cell r="E143" t="str">
            <v>DKC5711</v>
          </cell>
        </row>
        <row r="144">
          <cell r="E144" t="str">
            <v>DKC5717</v>
          </cell>
        </row>
        <row r="145">
          <cell r="E145" t="str">
            <v>DKC5741</v>
          </cell>
        </row>
        <row r="146">
          <cell r="E146" t="str">
            <v>DKC5783</v>
          </cell>
        </row>
        <row r="147">
          <cell r="E147" t="str">
            <v>DKC5783 WX</v>
          </cell>
        </row>
        <row r="148">
          <cell r="E148" t="str">
            <v>DKC5784YG</v>
          </cell>
        </row>
        <row r="149">
          <cell r="E149" t="str">
            <v>DKC5815</v>
          </cell>
        </row>
        <row r="150">
          <cell r="E150" t="str">
            <v>DKC5830</v>
          </cell>
        </row>
        <row r="151">
          <cell r="E151" t="str">
            <v>DKC6022</v>
          </cell>
        </row>
        <row r="152">
          <cell r="E152" t="str">
            <v>DKC6031</v>
          </cell>
        </row>
        <row r="153">
          <cell r="E153" t="str">
            <v>DKC6040</v>
          </cell>
        </row>
        <row r="154">
          <cell r="E154" t="str">
            <v>DKC6089</v>
          </cell>
        </row>
        <row r="155">
          <cell r="E155" t="str">
            <v>DKC6101</v>
          </cell>
        </row>
        <row r="156">
          <cell r="E156" t="str">
            <v>DKC6120</v>
          </cell>
        </row>
        <row r="157">
          <cell r="E157" t="str">
            <v>DKC6130</v>
          </cell>
        </row>
        <row r="158">
          <cell r="E158" t="str">
            <v>DKC6216WX</v>
          </cell>
        </row>
        <row r="159">
          <cell r="E159" t="str">
            <v>DKC6237</v>
          </cell>
        </row>
        <row r="160">
          <cell r="E160" t="str">
            <v>DKC6286</v>
          </cell>
        </row>
        <row r="161">
          <cell r="E161" t="str">
            <v>DKC6315</v>
          </cell>
        </row>
        <row r="162">
          <cell r="E162" t="str">
            <v>DKC6340</v>
          </cell>
        </row>
        <row r="163">
          <cell r="E163" t="str">
            <v>DKC6450</v>
          </cell>
        </row>
        <row r="164">
          <cell r="E164" t="str">
            <v>DKC6451YG</v>
          </cell>
        </row>
        <row r="165">
          <cell r="E165" t="str">
            <v>DKC6532</v>
          </cell>
        </row>
        <row r="166">
          <cell r="E166" t="str">
            <v>DKC6589</v>
          </cell>
        </row>
        <row r="167">
          <cell r="E167" t="str">
            <v>DKC6590</v>
          </cell>
        </row>
        <row r="168">
          <cell r="E168" t="str">
            <v>DKC6630</v>
          </cell>
        </row>
        <row r="169">
          <cell r="E169" t="str">
            <v>DKC6666</v>
          </cell>
        </row>
        <row r="170">
          <cell r="E170" t="str">
            <v>DKC6667YG</v>
          </cell>
        </row>
        <row r="171">
          <cell r="E171" t="str">
            <v>DKC6677</v>
          </cell>
        </row>
        <row r="172">
          <cell r="E172" t="str">
            <v>DKC6688</v>
          </cell>
        </row>
        <row r="173">
          <cell r="E173" t="str">
            <v>DKC6717</v>
          </cell>
        </row>
        <row r="174">
          <cell r="E174" t="str">
            <v>DKC6724</v>
          </cell>
        </row>
        <row r="175">
          <cell r="E175" t="str">
            <v>DKC6728</v>
          </cell>
        </row>
        <row r="176">
          <cell r="E176" t="str">
            <v>DKC6795</v>
          </cell>
        </row>
        <row r="177">
          <cell r="E177" t="str">
            <v>DKC6815</v>
          </cell>
        </row>
        <row r="178">
          <cell r="E178" t="str">
            <v>DKC6854</v>
          </cell>
        </row>
        <row r="179">
          <cell r="E179" t="str">
            <v>DKC6876</v>
          </cell>
        </row>
        <row r="180">
          <cell r="E180" t="str">
            <v>DKC6903</v>
          </cell>
        </row>
        <row r="181">
          <cell r="E181" t="str">
            <v>DKC7211</v>
          </cell>
        </row>
        <row r="182">
          <cell r="E182" t="str">
            <v>DKC7221</v>
          </cell>
        </row>
        <row r="183">
          <cell r="E183" t="str">
            <v>EF4503SQGZ</v>
          </cell>
        </row>
        <row r="184">
          <cell r="E184" t="str">
            <v>EF5209SQGZ</v>
          </cell>
        </row>
        <row r="185">
          <cell r="E185" t="str">
            <v>EI6721KDDZ</v>
          </cell>
        </row>
        <row r="186">
          <cell r="E186" t="str">
            <v>EL6514KDDZ</v>
          </cell>
        </row>
        <row r="187">
          <cell r="E187" t="str">
            <v>EM3456</v>
          </cell>
        </row>
        <row r="188">
          <cell r="E188" t="str">
            <v>EM4110</v>
          </cell>
        </row>
        <row r="189">
          <cell r="E189" t="str">
            <v>EM6820</v>
          </cell>
        </row>
        <row r="190">
          <cell r="E190" t="str">
            <v>EM7204</v>
          </cell>
        </row>
        <row r="191">
          <cell r="E191" t="str">
            <v>EN4444</v>
          </cell>
        </row>
        <row r="192">
          <cell r="E192" t="str">
            <v>MASABA</v>
          </cell>
        </row>
        <row r="193">
          <cell r="E193" t="str">
            <v>MONTECRISTO</v>
          </cell>
        </row>
        <row r="194">
          <cell r="E194" t="str">
            <v>MONTORNES</v>
          </cell>
        </row>
        <row r="195">
          <cell r="E195" t="str">
            <v>MONUMENTAL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V39"/>
  <sheetViews>
    <sheetView tabSelected="1" topLeftCell="E1" zoomScale="84" zoomScaleNormal="84" workbookViewId="0">
      <pane ySplit="1" topLeftCell="A2" activePane="bottomLeft" state="frozen"/>
      <selection pane="bottomLeft" activeCell="J2" sqref="J2"/>
    </sheetView>
  </sheetViews>
  <sheetFormatPr baseColWidth="10" defaultColWidth="9.140625" defaultRowHeight="15" x14ac:dyDescent="0.25"/>
  <cols>
    <col min="1" max="1" width="0" hidden="1" customWidth="1"/>
    <col min="2" max="2" width="15.85546875" style="31" bestFit="1" customWidth="1"/>
    <col min="3" max="3" width="11.7109375" customWidth="1"/>
    <col min="4" max="4" width="13.140625" style="1" customWidth="1"/>
    <col min="5" max="5" width="12.85546875" style="1" customWidth="1"/>
    <col min="6" max="6" width="18.85546875" style="1" bestFit="1" customWidth="1"/>
    <col min="7" max="7" width="11.7109375" style="1" customWidth="1"/>
    <col min="8" max="8" width="8.28515625" style="6" customWidth="1"/>
    <col min="9" max="9" width="9.140625" style="1" customWidth="1"/>
    <col min="10" max="10" width="12" style="6" customWidth="1"/>
    <col min="11" max="11" width="12.28515625" style="1" customWidth="1"/>
    <col min="12" max="12" width="11.140625" style="25" customWidth="1"/>
    <col min="13" max="13" width="9.28515625" style="1" customWidth="1"/>
    <col min="14" max="14" width="12.28515625" style="12" customWidth="1"/>
    <col min="15" max="16" width="9.140625" style="1" customWidth="1"/>
    <col min="17" max="17" width="9.140625" style="6" customWidth="1"/>
    <col min="18" max="18" width="58" style="6" customWidth="1"/>
    <col min="19" max="19" width="15.42578125" style="42" customWidth="1"/>
    <col min="20" max="20" width="14.140625" style="25" customWidth="1"/>
    <col min="21" max="21" width="9" style="1" bestFit="1" customWidth="1"/>
    <col min="22" max="22" width="8.85546875" style="1" bestFit="1" customWidth="1"/>
  </cols>
  <sheetData>
    <row r="1" spans="2:22" ht="25.5" x14ac:dyDescent="0.25">
      <c r="B1" s="30" t="s">
        <v>2</v>
      </c>
      <c r="C1" s="15" t="s">
        <v>31</v>
      </c>
      <c r="D1" s="14" t="s">
        <v>32</v>
      </c>
      <c r="E1" s="14" t="s">
        <v>33</v>
      </c>
      <c r="F1" s="14" t="s">
        <v>72</v>
      </c>
      <c r="G1" s="14" t="s">
        <v>73</v>
      </c>
      <c r="H1" s="14" t="s">
        <v>74</v>
      </c>
      <c r="I1" s="14" t="s">
        <v>75</v>
      </c>
      <c r="J1" s="14" t="s">
        <v>76</v>
      </c>
      <c r="K1" s="14" t="s">
        <v>77</v>
      </c>
      <c r="L1" s="14" t="s">
        <v>78</v>
      </c>
      <c r="M1" s="14" t="s">
        <v>79</v>
      </c>
      <c r="N1" s="14" t="s">
        <v>80</v>
      </c>
      <c r="O1" s="14" t="s">
        <v>81</v>
      </c>
      <c r="P1" s="14" t="s">
        <v>82</v>
      </c>
      <c r="Q1" s="14" t="s">
        <v>83</v>
      </c>
      <c r="R1" s="14" t="s">
        <v>84</v>
      </c>
      <c r="S1" s="14" t="s">
        <v>85</v>
      </c>
      <c r="T1" s="14" t="s">
        <v>86</v>
      </c>
      <c r="U1" s="14" t="s">
        <v>87</v>
      </c>
      <c r="V1" s="14" t="s">
        <v>88</v>
      </c>
    </row>
    <row r="2" spans="2:22" ht="15" customHeight="1" x14ac:dyDescent="0.25">
      <c r="B2" s="19">
        <v>42257</v>
      </c>
      <c r="C2" s="29"/>
      <c r="D2" s="5"/>
      <c r="E2" s="5"/>
      <c r="F2" s="18" t="s">
        <v>34</v>
      </c>
      <c r="G2" s="5"/>
      <c r="H2" s="5"/>
      <c r="I2" s="5"/>
      <c r="J2" s="5" t="s">
        <v>89</v>
      </c>
      <c r="K2" s="5"/>
      <c r="L2" s="22"/>
      <c r="M2" s="18"/>
      <c r="N2" s="28"/>
      <c r="O2" s="5"/>
      <c r="P2" s="5"/>
      <c r="Q2" s="17"/>
      <c r="R2" s="27"/>
      <c r="S2" s="5"/>
      <c r="T2" s="27"/>
      <c r="U2" s="23" t="s">
        <v>1</v>
      </c>
      <c r="V2" s="5">
        <v>1</v>
      </c>
    </row>
    <row r="3" spans="2:22" x14ac:dyDescent="0.25">
      <c r="B3" s="19">
        <v>42257</v>
      </c>
      <c r="C3" s="17"/>
      <c r="D3" s="5"/>
      <c r="E3" s="5"/>
      <c r="F3" s="18" t="s">
        <v>35</v>
      </c>
      <c r="G3" s="5"/>
      <c r="H3" s="5"/>
      <c r="I3" s="5"/>
      <c r="J3" s="5" t="s">
        <v>89</v>
      </c>
      <c r="K3" s="5"/>
      <c r="L3" s="27"/>
      <c r="M3" s="18"/>
      <c r="N3" s="28"/>
      <c r="O3" s="5"/>
      <c r="P3" s="5"/>
      <c r="Q3" s="17"/>
      <c r="R3" s="27"/>
      <c r="S3" s="37"/>
      <c r="T3" s="5"/>
      <c r="U3" s="23" t="s">
        <v>3</v>
      </c>
      <c r="V3" s="5">
        <v>1</v>
      </c>
    </row>
    <row r="4" spans="2:22" ht="15" customHeight="1" x14ac:dyDescent="0.25">
      <c r="B4" s="19">
        <v>42254</v>
      </c>
      <c r="C4" s="17"/>
      <c r="D4" s="5"/>
      <c r="E4" s="5"/>
      <c r="F4" s="18" t="s">
        <v>36</v>
      </c>
      <c r="G4" s="5"/>
      <c r="H4" s="5"/>
      <c r="I4" s="5"/>
      <c r="J4" s="5" t="s">
        <v>89</v>
      </c>
      <c r="K4" s="5"/>
      <c r="L4" s="22"/>
      <c r="M4" s="18"/>
      <c r="N4" s="28"/>
      <c r="O4" s="5"/>
      <c r="P4" s="5"/>
      <c r="Q4" s="17"/>
      <c r="R4" s="27"/>
      <c r="S4" s="5"/>
      <c r="T4" s="27"/>
      <c r="U4" s="23" t="s">
        <v>1</v>
      </c>
      <c r="V4" s="5">
        <v>2</v>
      </c>
    </row>
    <row r="5" spans="2:22" x14ac:dyDescent="0.25">
      <c r="B5" s="19">
        <v>42258</v>
      </c>
      <c r="C5" s="17"/>
      <c r="D5" s="5"/>
      <c r="E5" s="5"/>
      <c r="F5" s="18" t="s">
        <v>37</v>
      </c>
      <c r="G5" s="5"/>
      <c r="H5" s="5"/>
      <c r="I5" s="5"/>
      <c r="J5" s="5" t="s">
        <v>90</v>
      </c>
      <c r="K5" s="5"/>
      <c r="L5" s="27"/>
      <c r="M5" s="18"/>
      <c r="N5" s="28"/>
      <c r="O5" s="5"/>
      <c r="P5" s="5"/>
      <c r="Q5" s="17"/>
      <c r="R5" s="27"/>
      <c r="S5" s="37"/>
      <c r="T5" s="5"/>
      <c r="U5" s="23" t="s">
        <v>3</v>
      </c>
      <c r="V5" s="5">
        <v>2</v>
      </c>
    </row>
    <row r="6" spans="2:22" x14ac:dyDescent="0.25">
      <c r="B6" s="19">
        <v>42261</v>
      </c>
      <c r="C6" s="17"/>
      <c r="D6" s="5"/>
      <c r="E6" s="5"/>
      <c r="F6" s="18" t="s">
        <v>38</v>
      </c>
      <c r="G6" s="5"/>
      <c r="H6" s="5"/>
      <c r="I6" s="5"/>
      <c r="J6" s="5" t="s">
        <v>89</v>
      </c>
      <c r="K6" s="5"/>
      <c r="L6" s="27"/>
      <c r="M6" s="18"/>
      <c r="N6" s="28"/>
      <c r="O6" s="5"/>
      <c r="P6" s="5"/>
      <c r="Q6" s="17"/>
      <c r="R6" s="27"/>
      <c r="S6" s="37"/>
      <c r="T6" s="5"/>
      <c r="U6" s="23" t="s">
        <v>3</v>
      </c>
      <c r="V6" s="5">
        <v>3</v>
      </c>
    </row>
    <row r="7" spans="2:22" ht="15" customHeight="1" x14ac:dyDescent="0.25">
      <c r="B7" s="19">
        <v>42254</v>
      </c>
      <c r="C7" s="17"/>
      <c r="D7" s="5"/>
      <c r="E7" s="5"/>
      <c r="F7" s="18" t="s">
        <v>39</v>
      </c>
      <c r="G7" s="5"/>
      <c r="H7" s="5"/>
      <c r="I7" s="5"/>
      <c r="J7" s="5" t="s">
        <v>89</v>
      </c>
      <c r="K7" s="5"/>
      <c r="L7" s="22"/>
      <c r="M7" s="18"/>
      <c r="N7" s="28"/>
      <c r="O7" s="5"/>
      <c r="P7" s="5"/>
      <c r="Q7" s="17"/>
      <c r="R7" s="27"/>
      <c r="S7" s="5"/>
      <c r="T7" s="27"/>
      <c r="U7" s="23" t="s">
        <v>1</v>
      </c>
      <c r="V7" s="5">
        <v>3</v>
      </c>
    </row>
    <row r="8" spans="2:22" ht="15" customHeight="1" x14ac:dyDescent="0.25">
      <c r="B8" s="19">
        <v>42255</v>
      </c>
      <c r="C8" s="17"/>
      <c r="D8" s="5"/>
      <c r="E8" s="5"/>
      <c r="F8" s="18" t="s">
        <v>40</v>
      </c>
      <c r="G8" s="5"/>
      <c r="H8" s="18"/>
      <c r="I8" s="5"/>
      <c r="J8" s="18" t="s">
        <v>89</v>
      </c>
      <c r="K8" s="5"/>
      <c r="L8" s="5"/>
      <c r="M8" s="5"/>
      <c r="N8" s="22"/>
      <c r="O8" s="5"/>
      <c r="P8" s="5"/>
      <c r="Q8" s="18"/>
      <c r="R8" s="18"/>
      <c r="S8" s="18"/>
      <c r="T8" s="27"/>
      <c r="U8" s="19" t="s">
        <v>1</v>
      </c>
      <c r="V8" s="5">
        <v>4</v>
      </c>
    </row>
    <row r="9" spans="2:22" x14ac:dyDescent="0.25">
      <c r="B9" s="19">
        <v>42261</v>
      </c>
      <c r="C9" s="17"/>
      <c r="D9" s="5"/>
      <c r="E9" s="5"/>
      <c r="F9" s="18" t="s">
        <v>41</v>
      </c>
      <c r="G9" s="5"/>
      <c r="H9" s="5"/>
      <c r="I9" s="5"/>
      <c r="J9" s="5" t="s">
        <v>89</v>
      </c>
      <c r="K9" s="5"/>
      <c r="L9" s="27"/>
      <c r="M9" s="18"/>
      <c r="N9" s="28"/>
      <c r="O9" s="5"/>
      <c r="P9" s="5"/>
      <c r="Q9" s="17"/>
      <c r="R9" s="27"/>
      <c r="S9" s="37"/>
      <c r="T9" s="5"/>
      <c r="U9" s="23" t="s">
        <v>3</v>
      </c>
      <c r="V9" s="5">
        <v>4</v>
      </c>
    </row>
    <row r="10" spans="2:22" ht="15" customHeight="1" x14ac:dyDescent="0.25">
      <c r="B10" s="19">
        <v>42255</v>
      </c>
      <c r="C10" s="17"/>
      <c r="D10" s="5"/>
      <c r="E10" s="5"/>
      <c r="F10" s="18" t="s">
        <v>42</v>
      </c>
      <c r="G10" s="5"/>
      <c r="H10" s="18"/>
      <c r="I10" s="5"/>
      <c r="J10" s="18" t="s">
        <v>89</v>
      </c>
      <c r="K10" s="5"/>
      <c r="L10" s="5"/>
      <c r="M10" s="5"/>
      <c r="N10" s="22"/>
      <c r="O10" s="5"/>
      <c r="P10" s="5"/>
      <c r="Q10" s="18"/>
      <c r="R10" s="18"/>
      <c r="S10" s="18"/>
      <c r="T10" s="27"/>
      <c r="U10" s="19" t="s">
        <v>1</v>
      </c>
      <c r="V10" s="5">
        <v>5</v>
      </c>
    </row>
    <row r="11" spans="2:22" x14ac:dyDescent="0.25">
      <c r="B11" s="19">
        <v>42261</v>
      </c>
      <c r="C11" s="17"/>
      <c r="D11" s="5"/>
      <c r="E11" s="5"/>
      <c r="F11" s="18" t="s">
        <v>43</v>
      </c>
      <c r="G11" s="5"/>
      <c r="H11" s="5"/>
      <c r="I11" s="5"/>
      <c r="J11" s="5" t="s">
        <v>89</v>
      </c>
      <c r="K11" s="5"/>
      <c r="L11" s="27"/>
      <c r="M11" s="18"/>
      <c r="N11" s="28"/>
      <c r="O11" s="5"/>
      <c r="P11" s="5"/>
      <c r="Q11" s="17"/>
      <c r="R11" s="27"/>
      <c r="S11" s="37"/>
      <c r="T11" s="5"/>
      <c r="U11" s="23" t="s">
        <v>3</v>
      </c>
      <c r="V11" s="5">
        <v>5</v>
      </c>
    </row>
    <row r="12" spans="2:22" ht="15" customHeight="1" x14ac:dyDescent="0.25">
      <c r="B12" s="19">
        <v>42255</v>
      </c>
      <c r="C12" s="17"/>
      <c r="D12" s="5"/>
      <c r="E12" s="5"/>
      <c r="F12" s="18" t="s">
        <v>44</v>
      </c>
      <c r="G12" s="5"/>
      <c r="H12" s="18"/>
      <c r="I12" s="5"/>
      <c r="J12" s="18" t="s">
        <v>89</v>
      </c>
      <c r="K12" s="5"/>
      <c r="L12" s="5"/>
      <c r="M12" s="5"/>
      <c r="N12" s="22"/>
      <c r="O12" s="5"/>
      <c r="P12" s="5"/>
      <c r="Q12" s="18"/>
      <c r="R12" s="18"/>
      <c r="S12" s="18"/>
      <c r="T12" s="27"/>
      <c r="U12" s="19" t="s">
        <v>1</v>
      </c>
      <c r="V12" s="5">
        <v>6</v>
      </c>
    </row>
    <row r="13" spans="2:22" x14ac:dyDescent="0.25">
      <c r="B13" s="19">
        <v>42262</v>
      </c>
      <c r="C13" s="17"/>
      <c r="D13" s="5"/>
      <c r="E13" s="5"/>
      <c r="F13" s="18" t="s">
        <v>45</v>
      </c>
      <c r="G13" s="5"/>
      <c r="H13" s="18"/>
      <c r="I13" s="5"/>
      <c r="J13" s="5" t="s">
        <v>89</v>
      </c>
      <c r="K13" s="5"/>
      <c r="L13" s="27"/>
      <c r="M13" s="5"/>
      <c r="N13" s="22"/>
      <c r="O13" s="18"/>
      <c r="P13" s="18"/>
      <c r="Q13" s="5"/>
      <c r="R13" s="23"/>
      <c r="S13" s="37"/>
      <c r="T13" s="17"/>
      <c r="U13" s="5" t="s">
        <v>3</v>
      </c>
      <c r="V13" s="5">
        <v>6</v>
      </c>
    </row>
    <row r="14" spans="2:22" ht="15" customHeight="1" x14ac:dyDescent="0.25">
      <c r="B14" s="19">
        <v>42255</v>
      </c>
      <c r="C14" s="17"/>
      <c r="D14" s="5"/>
      <c r="E14" s="5"/>
      <c r="F14" s="18" t="s">
        <v>46</v>
      </c>
      <c r="G14" s="5"/>
      <c r="H14" s="18"/>
      <c r="I14" s="5"/>
      <c r="J14" s="18" t="s">
        <v>89</v>
      </c>
      <c r="K14" s="5"/>
      <c r="L14" s="5"/>
      <c r="M14" s="5"/>
      <c r="N14" s="22"/>
      <c r="O14" s="5"/>
      <c r="P14" s="5"/>
      <c r="Q14" s="18"/>
      <c r="R14" s="18"/>
      <c r="S14" s="18"/>
      <c r="T14" s="27"/>
      <c r="U14" s="19" t="s">
        <v>1</v>
      </c>
      <c r="V14" s="5">
        <v>7</v>
      </c>
    </row>
    <row r="15" spans="2:22" x14ac:dyDescent="0.25">
      <c r="B15" s="19">
        <v>42261</v>
      </c>
      <c r="C15" s="17"/>
      <c r="D15" s="5"/>
      <c r="E15" s="18"/>
      <c r="F15" s="18" t="s">
        <v>47</v>
      </c>
      <c r="G15" s="18"/>
      <c r="H15" s="5"/>
      <c r="I15" s="18"/>
      <c r="J15" s="5" t="s">
        <v>89</v>
      </c>
      <c r="K15" s="22"/>
      <c r="L15" s="27"/>
      <c r="M15" s="5"/>
      <c r="N15" s="28"/>
      <c r="O15" s="18"/>
      <c r="P15" s="5"/>
      <c r="Q15" s="5"/>
      <c r="R15" s="5"/>
      <c r="S15" s="38"/>
      <c r="T15" s="17"/>
      <c r="U15" s="5" t="s">
        <v>3</v>
      </c>
      <c r="V15" s="21">
        <v>7</v>
      </c>
    </row>
    <row r="16" spans="2:22" ht="15" customHeight="1" x14ac:dyDescent="0.25">
      <c r="B16" s="19">
        <v>42256</v>
      </c>
      <c r="C16" s="17"/>
      <c r="D16" s="5"/>
      <c r="E16" s="5"/>
      <c r="F16" s="18" t="s">
        <v>48</v>
      </c>
      <c r="G16" s="5"/>
      <c r="H16" s="18"/>
      <c r="I16" s="5"/>
      <c r="J16" s="18" t="s">
        <v>89</v>
      </c>
      <c r="K16" s="5"/>
      <c r="L16" s="5"/>
      <c r="M16" s="5"/>
      <c r="N16" s="22"/>
      <c r="O16" s="5"/>
      <c r="P16" s="5"/>
      <c r="Q16" s="18"/>
      <c r="R16" s="18"/>
      <c r="S16" s="18"/>
      <c r="T16" s="27"/>
      <c r="U16" s="19" t="s">
        <v>1</v>
      </c>
      <c r="V16" s="5">
        <v>8</v>
      </c>
    </row>
    <row r="17" spans="2:22" x14ac:dyDescent="0.25">
      <c r="B17" s="19">
        <v>42262</v>
      </c>
      <c r="C17" s="17"/>
      <c r="D17" s="5"/>
      <c r="E17" s="5"/>
      <c r="F17" s="18" t="s">
        <v>49</v>
      </c>
      <c r="G17" s="5"/>
      <c r="H17" s="5"/>
      <c r="I17" s="5"/>
      <c r="J17" s="5" t="s">
        <v>90</v>
      </c>
      <c r="K17" s="5"/>
      <c r="L17" s="27"/>
      <c r="M17" s="18"/>
      <c r="N17" s="28"/>
      <c r="O17" s="5"/>
      <c r="P17" s="5"/>
      <c r="Q17" s="17"/>
      <c r="R17" s="27"/>
      <c r="S17" s="37"/>
      <c r="T17" s="5"/>
      <c r="U17" s="5" t="s">
        <v>3</v>
      </c>
      <c r="V17" s="5">
        <v>8</v>
      </c>
    </row>
    <row r="18" spans="2:22" x14ac:dyDescent="0.25">
      <c r="B18" s="19">
        <v>42262</v>
      </c>
      <c r="C18" s="17"/>
      <c r="D18" s="5"/>
      <c r="E18" s="5"/>
      <c r="F18" s="18" t="s">
        <v>50</v>
      </c>
      <c r="G18" s="5"/>
      <c r="H18" s="18"/>
      <c r="I18" s="5"/>
      <c r="J18" s="18" t="s">
        <v>90</v>
      </c>
      <c r="K18" s="5"/>
      <c r="L18" s="27"/>
      <c r="M18" s="5"/>
      <c r="N18" s="22"/>
      <c r="O18" s="5"/>
      <c r="P18" s="5"/>
      <c r="Q18" s="18"/>
      <c r="R18" s="18"/>
      <c r="S18" s="39"/>
      <c r="T18" s="27"/>
      <c r="U18" s="5" t="s">
        <v>3</v>
      </c>
      <c r="V18" s="5">
        <v>9</v>
      </c>
    </row>
    <row r="19" spans="2:22" ht="15" customHeight="1" x14ac:dyDescent="0.25">
      <c r="B19" s="19">
        <v>42256</v>
      </c>
      <c r="C19" s="17"/>
      <c r="D19" s="5"/>
      <c r="E19" s="5"/>
      <c r="F19" s="18" t="s">
        <v>51</v>
      </c>
      <c r="G19" s="5"/>
      <c r="H19" s="18"/>
      <c r="I19" s="5"/>
      <c r="J19" s="18" t="s">
        <v>89</v>
      </c>
      <c r="K19" s="5"/>
      <c r="L19" s="5"/>
      <c r="M19" s="5"/>
      <c r="N19" s="22"/>
      <c r="O19" s="5"/>
      <c r="P19" s="5"/>
      <c r="Q19" s="18"/>
      <c r="R19" s="18"/>
      <c r="S19" s="18"/>
      <c r="T19" s="27"/>
      <c r="U19" s="19" t="s">
        <v>1</v>
      </c>
      <c r="V19" s="5">
        <v>9</v>
      </c>
    </row>
    <row r="20" spans="2:22" x14ac:dyDescent="0.25">
      <c r="B20" s="19">
        <v>42262</v>
      </c>
      <c r="C20" s="17"/>
      <c r="D20" s="5"/>
      <c r="E20" s="5"/>
      <c r="F20" s="18" t="s">
        <v>52</v>
      </c>
      <c r="G20" s="5"/>
      <c r="H20" s="18"/>
      <c r="I20" s="5"/>
      <c r="J20" s="18" t="s">
        <v>89</v>
      </c>
      <c r="K20" s="5"/>
      <c r="L20" s="27"/>
      <c r="M20" s="5"/>
      <c r="N20" s="22"/>
      <c r="O20" s="5"/>
      <c r="P20" s="5"/>
      <c r="Q20" s="18"/>
      <c r="R20" s="18"/>
      <c r="S20" s="39"/>
      <c r="T20" s="27"/>
      <c r="U20" s="5" t="s">
        <v>3</v>
      </c>
      <c r="V20" s="5">
        <v>10</v>
      </c>
    </row>
    <row r="21" spans="2:22" ht="15" customHeight="1" x14ac:dyDescent="0.25">
      <c r="B21" s="19">
        <v>42256</v>
      </c>
      <c r="C21" s="17"/>
      <c r="D21" s="5"/>
      <c r="E21" s="5"/>
      <c r="F21" s="18" t="s">
        <v>53</v>
      </c>
      <c r="G21" s="5"/>
      <c r="H21" s="18"/>
      <c r="I21" s="5"/>
      <c r="J21" s="5" t="s">
        <v>89</v>
      </c>
      <c r="K21" s="5"/>
      <c r="L21" s="22"/>
      <c r="M21" s="5"/>
      <c r="N21" s="22"/>
      <c r="O21" s="18"/>
      <c r="P21" s="18"/>
      <c r="Q21" s="5"/>
      <c r="R21" s="5"/>
      <c r="S21" s="17"/>
      <c r="T21" s="27"/>
      <c r="U21" s="5" t="s">
        <v>1</v>
      </c>
      <c r="V21" s="5">
        <v>10</v>
      </c>
    </row>
    <row r="22" spans="2:22" x14ac:dyDescent="0.25">
      <c r="B22" s="19">
        <v>42262</v>
      </c>
      <c r="C22" s="32"/>
      <c r="D22" s="33"/>
      <c r="E22" s="33"/>
      <c r="F22" s="18" t="s">
        <v>54</v>
      </c>
      <c r="G22" s="33"/>
      <c r="H22" s="34"/>
      <c r="I22" s="33"/>
      <c r="J22" s="34" t="s">
        <v>89</v>
      </c>
      <c r="K22" s="33"/>
      <c r="L22" s="35"/>
      <c r="M22" s="33"/>
      <c r="N22" s="36"/>
      <c r="O22" s="33"/>
      <c r="P22" s="33"/>
      <c r="Q22" s="34"/>
      <c r="R22" s="34"/>
      <c r="S22" s="40"/>
      <c r="T22" s="35"/>
      <c r="U22" s="33" t="s">
        <v>3</v>
      </c>
      <c r="V22" s="33">
        <v>11</v>
      </c>
    </row>
    <row r="23" spans="2:22" ht="15" customHeight="1" x14ac:dyDescent="0.25">
      <c r="B23" s="19">
        <v>42256</v>
      </c>
      <c r="C23" s="16"/>
      <c r="D23" s="4"/>
      <c r="E23" s="4"/>
      <c r="F23" s="18" t="s">
        <v>55</v>
      </c>
      <c r="G23" s="5"/>
      <c r="H23" s="8"/>
      <c r="I23" s="4"/>
      <c r="J23" s="8" t="s">
        <v>89</v>
      </c>
      <c r="K23" s="4"/>
      <c r="L23" s="4"/>
      <c r="M23" s="4"/>
      <c r="N23" s="10"/>
      <c r="O23" s="4"/>
      <c r="P23" s="4"/>
      <c r="Q23" s="8"/>
      <c r="R23" s="8"/>
      <c r="S23" s="8"/>
      <c r="T23" s="11"/>
      <c r="U23" s="4" t="s">
        <v>1</v>
      </c>
      <c r="V23" s="4">
        <v>11</v>
      </c>
    </row>
    <row r="24" spans="2:22" x14ac:dyDescent="0.25">
      <c r="B24" s="19">
        <v>42263</v>
      </c>
      <c r="C24" s="17"/>
      <c r="D24" s="5"/>
      <c r="E24" s="5"/>
      <c r="F24" s="18" t="s">
        <v>56</v>
      </c>
      <c r="G24" s="5"/>
      <c r="H24" s="5"/>
      <c r="I24" s="5"/>
      <c r="J24" s="5" t="s">
        <v>91</v>
      </c>
      <c r="K24" s="5"/>
      <c r="L24" s="27"/>
      <c r="M24" s="18"/>
      <c r="N24" s="28"/>
      <c r="O24" s="5"/>
      <c r="P24" s="5"/>
      <c r="Q24" s="17"/>
      <c r="R24" s="27"/>
      <c r="S24" s="37"/>
      <c r="T24" s="5"/>
      <c r="U24" s="23" t="s">
        <v>3</v>
      </c>
      <c r="V24" s="5">
        <v>12</v>
      </c>
    </row>
    <row r="25" spans="2:22" ht="15" customHeight="1" x14ac:dyDescent="0.25">
      <c r="B25" s="19">
        <v>42256</v>
      </c>
      <c r="C25" s="16"/>
      <c r="D25" s="4"/>
      <c r="E25" s="4"/>
      <c r="F25" s="18" t="s">
        <v>57</v>
      </c>
      <c r="G25" s="5"/>
      <c r="H25" s="8"/>
      <c r="I25" s="4"/>
      <c r="J25" s="8" t="s">
        <v>89</v>
      </c>
      <c r="K25" s="4"/>
      <c r="L25" s="4"/>
      <c r="M25" s="4"/>
      <c r="N25" s="10"/>
      <c r="O25" s="4"/>
      <c r="P25" s="4"/>
      <c r="Q25" s="8"/>
      <c r="R25" s="8"/>
      <c r="S25" s="8"/>
      <c r="T25" s="11"/>
      <c r="U25" s="4" t="s">
        <v>1</v>
      </c>
      <c r="V25" s="4">
        <v>12</v>
      </c>
    </row>
    <row r="26" spans="2:22" x14ac:dyDescent="0.25">
      <c r="B26" s="19">
        <v>42263</v>
      </c>
      <c r="C26" s="17"/>
      <c r="D26" s="5"/>
      <c r="E26" s="5"/>
      <c r="F26" s="18" t="s">
        <v>58</v>
      </c>
      <c r="G26" s="5"/>
      <c r="H26" s="5"/>
      <c r="I26" s="5"/>
      <c r="J26" s="5" t="s">
        <v>91</v>
      </c>
      <c r="K26" s="5"/>
      <c r="L26" s="27"/>
      <c r="M26" s="18"/>
      <c r="N26" s="28"/>
      <c r="O26" s="5"/>
      <c r="P26" s="5"/>
      <c r="Q26" s="17"/>
      <c r="R26" s="27"/>
      <c r="S26" s="37"/>
      <c r="T26" s="5"/>
      <c r="U26" s="23" t="s">
        <v>3</v>
      </c>
      <c r="V26" s="5">
        <v>13</v>
      </c>
    </row>
    <row r="27" spans="2:22" ht="15" customHeight="1" x14ac:dyDescent="0.25">
      <c r="B27" s="19">
        <v>42256</v>
      </c>
      <c r="C27" s="17"/>
      <c r="D27" s="5"/>
      <c r="E27" s="5"/>
      <c r="F27" s="18" t="s">
        <v>59</v>
      </c>
      <c r="G27" s="5"/>
      <c r="H27" s="5"/>
      <c r="I27" s="5"/>
      <c r="J27" s="5" t="s">
        <v>90</v>
      </c>
      <c r="K27" s="5"/>
      <c r="L27" s="22"/>
      <c r="M27" s="18"/>
      <c r="N27" s="28"/>
      <c r="O27" s="5"/>
      <c r="P27" s="5"/>
      <c r="Q27" s="17"/>
      <c r="R27" s="27"/>
      <c r="S27" s="5"/>
      <c r="T27" s="27"/>
      <c r="U27" s="5" t="s">
        <v>1</v>
      </c>
      <c r="V27" s="5">
        <v>13</v>
      </c>
    </row>
    <row r="28" spans="2:22" x14ac:dyDescent="0.25">
      <c r="B28" s="19">
        <v>42263</v>
      </c>
      <c r="C28" s="17"/>
      <c r="D28" s="5"/>
      <c r="E28" s="5"/>
      <c r="F28" s="18" t="s">
        <v>60</v>
      </c>
      <c r="G28" s="5"/>
      <c r="H28" s="18"/>
      <c r="I28" s="5"/>
      <c r="J28" s="5" t="s">
        <v>91</v>
      </c>
      <c r="K28" s="5"/>
      <c r="L28" s="27"/>
      <c r="M28" s="5"/>
      <c r="N28" s="22"/>
      <c r="O28" s="18"/>
      <c r="P28" s="18"/>
      <c r="Q28" s="18"/>
      <c r="R28" s="27"/>
      <c r="S28" s="41"/>
      <c r="T28" s="5"/>
      <c r="U28" s="23" t="s">
        <v>3</v>
      </c>
      <c r="V28" s="5">
        <v>14</v>
      </c>
    </row>
    <row r="29" spans="2:22" ht="15" customHeight="1" x14ac:dyDescent="0.25">
      <c r="B29" s="19">
        <v>42256</v>
      </c>
      <c r="C29" s="17"/>
      <c r="D29" s="5"/>
      <c r="E29" s="5"/>
      <c r="F29" s="18" t="s">
        <v>61</v>
      </c>
      <c r="G29" s="5"/>
      <c r="H29" s="5"/>
      <c r="I29" s="5"/>
      <c r="J29" s="5" t="s">
        <v>90</v>
      </c>
      <c r="K29" s="5"/>
      <c r="L29" s="22"/>
      <c r="M29" s="18"/>
      <c r="N29" s="28"/>
      <c r="O29" s="5"/>
      <c r="P29" s="5"/>
      <c r="Q29" s="17"/>
      <c r="R29" s="27"/>
      <c r="S29" s="5"/>
      <c r="T29" s="27"/>
      <c r="U29" s="5" t="s">
        <v>1</v>
      </c>
      <c r="V29" s="5">
        <v>14</v>
      </c>
    </row>
    <row r="30" spans="2:22" ht="15" customHeight="1" x14ac:dyDescent="0.25">
      <c r="B30" s="19">
        <v>42257</v>
      </c>
      <c r="C30" s="17"/>
      <c r="D30" s="5"/>
      <c r="E30" s="5"/>
      <c r="F30" s="18" t="s">
        <v>62</v>
      </c>
      <c r="G30" s="5"/>
      <c r="H30" s="5"/>
      <c r="I30" s="5"/>
      <c r="J30" s="5" t="s">
        <v>90</v>
      </c>
      <c r="K30" s="5"/>
      <c r="L30" s="22"/>
      <c r="M30" s="18"/>
      <c r="N30" s="28"/>
      <c r="O30" s="5"/>
      <c r="P30" s="5"/>
      <c r="Q30" s="17"/>
      <c r="R30" s="27"/>
      <c r="S30" s="5"/>
      <c r="T30" s="27"/>
      <c r="U30" s="5" t="s">
        <v>1</v>
      </c>
      <c r="V30" s="5">
        <v>15</v>
      </c>
    </row>
    <row r="31" spans="2:22" x14ac:dyDescent="0.25">
      <c r="B31" s="19">
        <v>42263</v>
      </c>
      <c r="C31" s="17"/>
      <c r="D31" s="5"/>
      <c r="E31" s="5"/>
      <c r="F31" s="18" t="s">
        <v>63</v>
      </c>
      <c r="G31" s="5"/>
      <c r="H31" s="5"/>
      <c r="I31" s="5"/>
      <c r="J31" s="5" t="s">
        <v>91</v>
      </c>
      <c r="K31" s="5"/>
      <c r="L31" s="27"/>
      <c r="M31" s="18"/>
      <c r="N31" s="28"/>
      <c r="O31" s="5"/>
      <c r="P31" s="5"/>
      <c r="Q31" s="17"/>
      <c r="R31" s="27"/>
      <c r="S31" s="37"/>
      <c r="T31" s="5"/>
      <c r="U31" s="23" t="s">
        <v>3</v>
      </c>
      <c r="V31" s="5">
        <v>15</v>
      </c>
    </row>
    <row r="32" spans="2:22" ht="15" customHeight="1" x14ac:dyDescent="0.25">
      <c r="B32" s="19">
        <v>42257</v>
      </c>
      <c r="C32" s="17"/>
      <c r="D32" s="5"/>
      <c r="E32" s="5"/>
      <c r="F32" s="18" t="s">
        <v>64</v>
      </c>
      <c r="G32" s="5"/>
      <c r="H32" s="5"/>
      <c r="I32" s="5"/>
      <c r="J32" s="5" t="s">
        <v>90</v>
      </c>
      <c r="K32" s="5"/>
      <c r="L32" s="22"/>
      <c r="M32" s="18"/>
      <c r="N32" s="28"/>
      <c r="O32" s="5"/>
      <c r="P32" s="5"/>
      <c r="Q32" s="17"/>
      <c r="R32" s="27"/>
      <c r="S32" s="5"/>
      <c r="T32" s="27"/>
      <c r="U32" s="5" t="s">
        <v>1</v>
      </c>
      <c r="V32" s="5">
        <v>16</v>
      </c>
    </row>
    <row r="33" spans="2:22" x14ac:dyDescent="0.25">
      <c r="B33" s="19">
        <v>42264</v>
      </c>
      <c r="C33" s="17"/>
      <c r="D33" s="17"/>
      <c r="E33" s="18"/>
      <c r="F33" s="18" t="s">
        <v>65</v>
      </c>
      <c r="G33" s="18"/>
      <c r="H33" s="5"/>
      <c r="I33" s="18"/>
      <c r="J33" s="5" t="s">
        <v>91</v>
      </c>
      <c r="K33" s="22"/>
      <c r="L33" s="27"/>
      <c r="M33" s="5"/>
      <c r="N33" s="28"/>
      <c r="O33" s="5"/>
      <c r="P33" s="5"/>
      <c r="Q33" s="5"/>
      <c r="R33" s="26"/>
      <c r="S33" s="38"/>
      <c r="T33" s="5"/>
      <c r="U33" s="23" t="s">
        <v>3</v>
      </c>
      <c r="V33" s="21">
        <v>16</v>
      </c>
    </row>
    <row r="34" spans="2:22" ht="15" customHeight="1" x14ac:dyDescent="0.25">
      <c r="B34" s="19">
        <v>42257</v>
      </c>
      <c r="C34" s="17"/>
      <c r="D34" s="5"/>
      <c r="E34" s="5"/>
      <c r="F34" s="18" t="s">
        <v>66</v>
      </c>
      <c r="G34" s="5"/>
      <c r="H34" s="18"/>
      <c r="I34" s="5"/>
      <c r="J34" s="5" t="s">
        <v>89</v>
      </c>
      <c r="K34" s="5"/>
      <c r="L34" s="22"/>
      <c r="M34" s="5"/>
      <c r="N34" s="22"/>
      <c r="O34" s="18"/>
      <c r="P34" s="18"/>
      <c r="Q34" s="18"/>
      <c r="R34" s="27"/>
      <c r="S34" s="19"/>
      <c r="T34" s="27"/>
      <c r="U34" s="23" t="s">
        <v>1</v>
      </c>
      <c r="V34" s="5">
        <v>17</v>
      </c>
    </row>
    <row r="35" spans="2:22" x14ac:dyDescent="0.25">
      <c r="B35" s="19">
        <v>42264</v>
      </c>
      <c r="C35" s="17"/>
      <c r="D35" s="5"/>
      <c r="E35" s="5"/>
      <c r="F35" s="18" t="s">
        <v>67</v>
      </c>
      <c r="G35" s="5"/>
      <c r="H35" s="18"/>
      <c r="I35" s="5"/>
      <c r="J35" s="5" t="s">
        <v>91</v>
      </c>
      <c r="K35" s="5"/>
      <c r="L35" s="27"/>
      <c r="M35" s="5"/>
      <c r="N35" s="22"/>
      <c r="O35" s="18"/>
      <c r="P35" s="18"/>
      <c r="Q35" s="18"/>
      <c r="R35" s="27"/>
      <c r="S35" s="41"/>
      <c r="T35" s="5"/>
      <c r="U35" s="23" t="s">
        <v>3</v>
      </c>
      <c r="V35" s="5">
        <v>17</v>
      </c>
    </row>
    <row r="36" spans="2:22" ht="15" customHeight="1" x14ac:dyDescent="0.25">
      <c r="B36" s="19">
        <v>42257</v>
      </c>
      <c r="C36" s="17"/>
      <c r="D36" s="5"/>
      <c r="E36" s="5"/>
      <c r="F36" s="18" t="s">
        <v>68</v>
      </c>
      <c r="G36" s="24"/>
      <c r="H36" s="18"/>
      <c r="I36" s="5"/>
      <c r="J36" s="18" t="s">
        <v>89</v>
      </c>
      <c r="K36" s="5"/>
      <c r="L36" s="5"/>
      <c r="M36" s="5"/>
      <c r="N36" s="22"/>
      <c r="O36" s="5"/>
      <c r="P36" s="5"/>
      <c r="Q36" s="18"/>
      <c r="R36" s="18"/>
      <c r="S36" s="18"/>
      <c r="T36" s="27"/>
      <c r="U36" s="19" t="s">
        <v>1</v>
      </c>
      <c r="V36" s="5">
        <v>18</v>
      </c>
    </row>
    <row r="37" spans="2:22" x14ac:dyDescent="0.25">
      <c r="B37" s="19">
        <v>42264</v>
      </c>
      <c r="C37" s="17"/>
      <c r="D37" s="5"/>
      <c r="E37" s="5"/>
      <c r="F37" s="18" t="s">
        <v>69</v>
      </c>
      <c r="G37" s="5"/>
      <c r="H37" s="5"/>
      <c r="I37" s="5"/>
      <c r="J37" s="5" t="s">
        <v>91</v>
      </c>
      <c r="K37" s="5"/>
      <c r="L37" s="27"/>
      <c r="M37" s="18"/>
      <c r="N37" s="28"/>
      <c r="O37" s="5"/>
      <c r="P37" s="5"/>
      <c r="Q37" s="17"/>
      <c r="R37" s="27"/>
      <c r="S37" s="37"/>
      <c r="T37" s="5"/>
      <c r="U37" s="23" t="s">
        <v>3</v>
      </c>
      <c r="V37" s="5">
        <v>18</v>
      </c>
    </row>
    <row r="38" spans="2:22" ht="15" customHeight="1" x14ac:dyDescent="0.25">
      <c r="B38" s="19">
        <v>42257</v>
      </c>
      <c r="C38" s="17"/>
      <c r="D38" s="5"/>
      <c r="E38" s="5"/>
      <c r="F38" s="18" t="s">
        <v>70</v>
      </c>
      <c r="G38" s="5"/>
      <c r="H38" s="18"/>
      <c r="I38" s="5"/>
      <c r="J38" s="18" t="s">
        <v>89</v>
      </c>
      <c r="K38" s="5"/>
      <c r="L38" s="27"/>
      <c r="M38" s="5"/>
      <c r="N38" s="22"/>
      <c r="O38" s="5"/>
      <c r="P38" s="5"/>
      <c r="Q38" s="18"/>
      <c r="R38" s="18"/>
      <c r="S38" s="18"/>
      <c r="T38" s="27"/>
      <c r="U38" s="19" t="s">
        <v>1</v>
      </c>
      <c r="V38" s="20">
        <v>19</v>
      </c>
    </row>
    <row r="39" spans="2:22" x14ac:dyDescent="0.25">
      <c r="B39" s="19">
        <v>42264</v>
      </c>
      <c r="C39" s="17"/>
      <c r="D39" s="5"/>
      <c r="E39" s="5"/>
      <c r="F39" s="18" t="s">
        <v>71</v>
      </c>
      <c r="G39" s="5"/>
      <c r="H39" s="18"/>
      <c r="I39" s="5"/>
      <c r="J39" s="18" t="s">
        <v>91</v>
      </c>
      <c r="K39" s="5"/>
      <c r="L39" s="27"/>
      <c r="M39" s="5"/>
      <c r="N39" s="22"/>
      <c r="O39" s="5"/>
      <c r="P39" s="5"/>
      <c r="Q39" s="18"/>
      <c r="R39" s="18"/>
      <c r="S39" s="39"/>
      <c r="T39" s="27"/>
      <c r="U39" s="19" t="s">
        <v>3</v>
      </c>
      <c r="V39" s="5">
        <v>19</v>
      </c>
    </row>
  </sheetData>
  <autoFilter ref="B1:V39">
    <sortState ref="B2:AH1274">
      <sortCondition ref="V1:V1271"/>
    </sortState>
  </autoFilter>
  <sortState ref="B2:AF3345">
    <sortCondition ref="B2:B3345"/>
  </sortState>
  <conditionalFormatting sqref="J2:J39">
    <cfRule type="expression" dxfId="2" priority="2">
      <formula>AND($U2="L1",SUMPRODUCT(($J$2:$J2=$J2)*($U$2:$U2="L1"))&gt;0,SUMPRODUCT(($J$2:$J2=$J2)*($U$2:$U2="L1"))&lt;=5)</formula>
    </cfRule>
    <cfRule type="expression" dxfId="1" priority="1">
      <formula>AND($U2="L2",SUMPRODUCT(($J$2:$J2=$J2)*($U$2:$U2="L2"))&gt;0,SUMPRODUCT(($J$2:$J2=$J2)*($U$2:$U2="L2"))&lt;=5)</formula>
    </cfRule>
  </conditionalFormatting>
  <pageMargins left="1.1499999999999999" right="0.7" top="1.61" bottom="0.75" header="0.3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5"/>
  <sheetViews>
    <sheetView topLeftCell="E1" zoomScale="130" zoomScaleNormal="130" workbookViewId="0">
      <selection activeCell="G27" sqref="G27"/>
    </sheetView>
  </sheetViews>
  <sheetFormatPr baseColWidth="10" defaultColWidth="9.140625" defaultRowHeight="15" x14ac:dyDescent="0.25"/>
  <cols>
    <col min="2" max="2" width="24.5703125" bestFit="1" customWidth="1"/>
    <col min="3" max="3" width="15.42578125" style="1" bestFit="1" customWidth="1"/>
    <col min="4" max="4" width="15.42578125" style="1" customWidth="1"/>
    <col min="5" max="5" width="19.85546875" style="1" bestFit="1" customWidth="1"/>
    <col min="6" max="6" width="32.140625" style="1" bestFit="1" customWidth="1"/>
    <col min="7" max="7" width="15" style="1" bestFit="1" customWidth="1"/>
    <col min="8" max="8" width="28.140625" style="1" bestFit="1" customWidth="1"/>
    <col min="9" max="10" width="15" customWidth="1"/>
    <col min="11" max="11" width="18" bestFit="1" customWidth="1"/>
    <col min="14" max="14" width="11" style="6" bestFit="1" customWidth="1"/>
  </cols>
  <sheetData>
    <row r="2" spans="2:14" ht="60" x14ac:dyDescent="0.25">
      <c r="C2" s="7" t="s">
        <v>7</v>
      </c>
      <c r="D2" s="7" t="s">
        <v>8</v>
      </c>
      <c r="E2" s="7" t="s">
        <v>9</v>
      </c>
      <c r="F2" s="8" t="s">
        <v>10</v>
      </c>
      <c r="G2" s="8" t="s">
        <v>11</v>
      </c>
      <c r="H2" s="7" t="s">
        <v>12</v>
      </c>
      <c r="I2" s="7" t="s">
        <v>30</v>
      </c>
      <c r="J2" s="3"/>
    </row>
    <row r="3" spans="2:14" x14ac:dyDescent="0.25">
      <c r="B3" s="4" t="s">
        <v>13</v>
      </c>
      <c r="C3" s="4">
        <v>0.33</v>
      </c>
      <c r="D3" s="4">
        <f>C3*5</f>
        <v>1.6500000000000001</v>
      </c>
      <c r="E3" s="4">
        <f>1-C3</f>
        <v>0.66999999999999993</v>
      </c>
      <c r="F3" s="9">
        <v>2.625</v>
      </c>
      <c r="G3" s="9">
        <v>0.33333333333333331</v>
      </c>
      <c r="H3" s="10">
        <f>E3*4+F3</f>
        <v>5.3049999999999997</v>
      </c>
      <c r="I3" s="7">
        <v>0</v>
      </c>
      <c r="J3" s="3"/>
      <c r="K3" t="s">
        <v>14</v>
      </c>
      <c r="L3" s="4" t="s">
        <v>1</v>
      </c>
      <c r="M3" s="4" t="s">
        <v>3</v>
      </c>
      <c r="N3" s="4" t="s">
        <v>4</v>
      </c>
    </row>
    <row r="4" spans="2:14" x14ac:dyDescent="0.25">
      <c r="B4" s="4" t="s">
        <v>15</v>
      </c>
      <c r="C4" s="4">
        <v>0.67</v>
      </c>
      <c r="D4" s="4">
        <f>C4*5</f>
        <v>3.35</v>
      </c>
      <c r="E4" s="4">
        <f t="shared" ref="E4:E11" si="0">1-C4</f>
        <v>0.32999999999999996</v>
      </c>
      <c r="F4" s="9">
        <v>2.3333333333333335</v>
      </c>
      <c r="G4" s="9">
        <v>0.20833333333333334</v>
      </c>
      <c r="H4" s="10">
        <f t="shared" ref="H4:H10" si="1">4*E4+F4</f>
        <v>3.6533333333333333</v>
      </c>
      <c r="I4" s="4">
        <v>0</v>
      </c>
      <c r="J4" s="3"/>
      <c r="K4" s="4" t="s">
        <v>16</v>
      </c>
      <c r="L4" s="11">
        <v>450</v>
      </c>
      <c r="M4" s="11">
        <v>625</v>
      </c>
      <c r="N4" s="11">
        <v>1000</v>
      </c>
    </row>
    <row r="5" spans="2:14" x14ac:dyDescent="0.25">
      <c r="B5" s="4" t="s">
        <v>17</v>
      </c>
      <c r="C5" s="4">
        <v>1</v>
      </c>
      <c r="D5" s="4">
        <f>C5*5</f>
        <v>5</v>
      </c>
      <c r="E5" s="4">
        <f t="shared" si="0"/>
        <v>0</v>
      </c>
      <c r="F5" s="9">
        <v>2.2083333333333335</v>
      </c>
      <c r="G5" s="9">
        <v>0.20833333333333334</v>
      </c>
      <c r="H5" s="10">
        <f t="shared" si="1"/>
        <v>2.2083333333333335</v>
      </c>
      <c r="I5" s="4">
        <v>0</v>
      </c>
      <c r="J5" s="3"/>
      <c r="K5" s="4" t="s">
        <v>18</v>
      </c>
      <c r="L5" s="11">
        <f>L4*8</f>
        <v>3600</v>
      </c>
      <c r="M5" s="11">
        <f>M4*8</f>
        <v>5000</v>
      </c>
      <c r="N5" s="11">
        <v>8000</v>
      </c>
    </row>
    <row r="6" spans="2:14" x14ac:dyDescent="0.25">
      <c r="B6" s="4" t="s">
        <v>19</v>
      </c>
      <c r="C6" s="4">
        <v>0.33</v>
      </c>
      <c r="D6" s="4">
        <f>4*C6+TIMEVALUE("6:00")</f>
        <v>1.57</v>
      </c>
      <c r="E6" s="4">
        <f t="shared" si="0"/>
        <v>0.66999999999999993</v>
      </c>
      <c r="F6" s="9">
        <v>2.875</v>
      </c>
      <c r="G6" s="9">
        <v>0.33333333333333331</v>
      </c>
      <c r="H6" s="10">
        <f t="shared" si="1"/>
        <v>5.5549999999999997</v>
      </c>
      <c r="I6" s="4">
        <v>0</v>
      </c>
      <c r="J6" s="3"/>
    </row>
    <row r="7" spans="2:14" x14ac:dyDescent="0.25">
      <c r="B7" s="4" t="s">
        <v>5</v>
      </c>
      <c r="C7" s="4">
        <v>0.67</v>
      </c>
      <c r="D7" s="4">
        <f>4*C7+TIMEVALUE("12:00")</f>
        <v>3.18</v>
      </c>
      <c r="E7" s="4">
        <f t="shared" si="0"/>
        <v>0.32999999999999996</v>
      </c>
      <c r="F7" s="9">
        <v>2.5</v>
      </c>
      <c r="G7" s="9">
        <v>0.20833333333333334</v>
      </c>
      <c r="H7" s="10">
        <f t="shared" si="1"/>
        <v>3.82</v>
      </c>
      <c r="I7" s="4">
        <v>0</v>
      </c>
      <c r="J7" s="3"/>
      <c r="K7" t="s">
        <v>0</v>
      </c>
      <c r="L7" s="4" t="s">
        <v>1</v>
      </c>
      <c r="M7" s="4" t="s">
        <v>3</v>
      </c>
      <c r="N7" s="4" t="s">
        <v>4</v>
      </c>
    </row>
    <row r="8" spans="2:14" x14ac:dyDescent="0.25">
      <c r="B8" s="4" t="s">
        <v>6</v>
      </c>
      <c r="C8" s="4">
        <v>1</v>
      </c>
      <c r="D8" s="4">
        <f>4*C8+TIMEVALUE("18:00")</f>
        <v>4.75</v>
      </c>
      <c r="E8" s="4">
        <f t="shared" si="0"/>
        <v>0</v>
      </c>
      <c r="F8" s="9">
        <v>2.25</v>
      </c>
      <c r="G8" s="9">
        <v>0.20833333333333334</v>
      </c>
      <c r="H8" s="10">
        <f t="shared" si="1"/>
        <v>2.25</v>
      </c>
      <c r="I8" s="4">
        <v>0</v>
      </c>
      <c r="J8" s="3"/>
      <c r="K8" s="4" t="s">
        <v>16</v>
      </c>
      <c r="L8" s="11">
        <v>400</v>
      </c>
      <c r="M8" s="11">
        <v>550</v>
      </c>
      <c r="N8" s="11">
        <v>1000</v>
      </c>
    </row>
    <row r="9" spans="2:14" x14ac:dyDescent="0.25">
      <c r="B9" s="4" t="s">
        <v>20</v>
      </c>
      <c r="C9" s="4">
        <v>0.33</v>
      </c>
      <c r="D9" s="4">
        <f>5*C9+TIMEVALUE("6:00")</f>
        <v>1.9000000000000001</v>
      </c>
      <c r="E9" s="4">
        <f t="shared" si="0"/>
        <v>0.66999999999999993</v>
      </c>
      <c r="F9" s="9">
        <v>1.75</v>
      </c>
      <c r="G9" s="9">
        <v>0.33333333333333331</v>
      </c>
      <c r="H9" s="10">
        <f t="shared" si="1"/>
        <v>4.43</v>
      </c>
      <c r="I9" s="4">
        <v>0.25</v>
      </c>
      <c r="J9" s="3"/>
      <c r="K9" s="4" t="s">
        <v>18</v>
      </c>
      <c r="L9" s="11">
        <f>L8*8</f>
        <v>3200</v>
      </c>
      <c r="M9" s="11">
        <f>M8*8</f>
        <v>4400</v>
      </c>
      <c r="N9" s="11">
        <v>8000</v>
      </c>
    </row>
    <row r="10" spans="2:14" x14ac:dyDescent="0.25">
      <c r="B10" s="4" t="s">
        <v>21</v>
      </c>
      <c r="C10" s="4">
        <v>0.67</v>
      </c>
      <c r="D10" s="4">
        <f>5*C10+TIMEVALUE("12:00")</f>
        <v>3.85</v>
      </c>
      <c r="E10" s="4">
        <f t="shared" si="0"/>
        <v>0.32999999999999996</v>
      </c>
      <c r="F10" s="9">
        <v>1.5</v>
      </c>
      <c r="G10" s="9">
        <v>0.20833333333333334</v>
      </c>
      <c r="H10" s="10">
        <f t="shared" si="1"/>
        <v>2.82</v>
      </c>
      <c r="I10" s="4">
        <v>0.5</v>
      </c>
      <c r="J10" s="3"/>
    </row>
    <row r="11" spans="2:14" x14ac:dyDescent="0.25">
      <c r="B11" s="4" t="s">
        <v>22</v>
      </c>
      <c r="C11" s="4">
        <v>1</v>
      </c>
      <c r="D11" s="4">
        <f>5*C11+TIMEVALUE("12:00")</f>
        <v>5.5</v>
      </c>
      <c r="E11" s="4">
        <f t="shared" si="0"/>
        <v>0</v>
      </c>
      <c r="F11" s="9">
        <v>1.5</v>
      </c>
      <c r="G11" s="9">
        <v>0.20833333333333334</v>
      </c>
      <c r="H11" s="10">
        <f>4*E11+F11</f>
        <v>1.5</v>
      </c>
      <c r="I11" s="4">
        <v>0.5</v>
      </c>
      <c r="J11" s="3"/>
    </row>
    <row r="12" spans="2:14" x14ac:dyDescent="0.25">
      <c r="J12" s="3"/>
    </row>
    <row r="15" spans="2:14" x14ac:dyDescent="0.25">
      <c r="E15" s="2"/>
      <c r="F15" s="2"/>
    </row>
    <row r="16" spans="2:14" x14ac:dyDescent="0.25">
      <c r="F16" s="2"/>
    </row>
    <row r="19" spans="2:5" x14ac:dyDescent="0.25">
      <c r="B19" s="5" t="s">
        <v>23</v>
      </c>
      <c r="C19" s="4">
        <v>1</v>
      </c>
    </row>
    <row r="20" spans="2:5" x14ac:dyDescent="0.25">
      <c r="B20" s="5" t="s">
        <v>24</v>
      </c>
      <c r="C20" s="4">
        <v>2</v>
      </c>
    </row>
    <row r="21" spans="2:5" x14ac:dyDescent="0.25">
      <c r="B21" s="5" t="s">
        <v>25</v>
      </c>
      <c r="C21" s="4">
        <v>3</v>
      </c>
      <c r="E21" s="12"/>
    </row>
    <row r="22" spans="2:5" x14ac:dyDescent="0.25">
      <c r="B22" s="5" t="s">
        <v>26</v>
      </c>
      <c r="C22" s="4">
        <v>4</v>
      </c>
      <c r="E22" s="13"/>
    </row>
    <row r="23" spans="2:5" x14ac:dyDescent="0.25">
      <c r="B23" s="5" t="s">
        <v>27</v>
      </c>
      <c r="C23" s="4">
        <v>5</v>
      </c>
    </row>
    <row r="24" spans="2:5" x14ac:dyDescent="0.25">
      <c r="B24" s="5" t="s">
        <v>28</v>
      </c>
      <c r="C24" s="4">
        <v>6</v>
      </c>
    </row>
    <row r="25" spans="2:5" x14ac:dyDescent="0.25">
      <c r="B25" s="5" t="s">
        <v>29</v>
      </c>
      <c r="C25" s="4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données</vt:lpstr>
      <vt:lpstr>Sheet3</vt:lpstr>
      <vt:lpstr>Planning</vt:lpstr>
    </vt:vector>
  </TitlesOfParts>
  <Company>Monsanto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jpeyr</dc:creator>
  <cp:lastModifiedBy> </cp:lastModifiedBy>
  <cp:lastPrinted>2016-01-11T17:16:37Z</cp:lastPrinted>
  <dcterms:created xsi:type="dcterms:W3CDTF">2014-06-24T09:36:38Z</dcterms:created>
  <dcterms:modified xsi:type="dcterms:W3CDTF">2016-01-12T11:54:07Z</dcterms:modified>
</cp:coreProperties>
</file>