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8310" yWindow="0" windowWidth="6930" windowHeight="9075" tabRatio="822" activeTab="1"/>
  </bookViews>
  <sheets>
    <sheet name="LISTE" sheetId="1" r:id="rId1"/>
    <sheet name="BF" sheetId="6" r:id="rId2"/>
  </sheets>
  <definedNames>
    <definedName name="_F1" hidden="1">#REF!</definedName>
    <definedName name="_xlnm._FilterDatabase" localSheetId="1" hidden="1">BF!$A$8:$H$308</definedName>
    <definedName name="_xlnm._FilterDatabase" localSheetId="0" hidden="1">LISTE!$B$2:$I$2303</definedName>
    <definedName name="_xlnm._FilterDatabase" hidden="1">#REF!</definedName>
    <definedName name="_xlnm.Criteria" localSheetId="0">LISTE!$E:$E</definedName>
    <definedName name="_xlnm.Print_Titles" localSheetId="0">LISTE!$2:$2</definedName>
    <definedName name="Poussins" hidden="1">#REF!</definedName>
    <definedName name="_xlnm.Print_Area" localSheetId="1">BF!$A$1:$H$55</definedName>
    <definedName name="_xlnm.Print_Area" localSheetId="0">LISTE!$A$1:$J$1803</definedName>
  </definedNames>
  <calcPr calcId="145621" iterateDelta="1E-4"/>
</workbook>
</file>

<file path=xl/calcChain.xml><?xml version="1.0" encoding="utf-8"?>
<calcChain xmlns="http://schemas.openxmlformats.org/spreadsheetml/2006/main">
  <c r="E9" i="6" l="1"/>
  <c r="F6" i="6" l="1"/>
  <c r="B308" i="6" l="1"/>
  <c r="C308" i="6"/>
  <c r="D308" i="6"/>
  <c r="E308" i="6"/>
  <c r="H308" i="6"/>
  <c r="B250" i="6"/>
  <c r="C250" i="6"/>
  <c r="D250" i="6"/>
  <c r="E250" i="6"/>
  <c r="H250" i="6"/>
  <c r="B251" i="6"/>
  <c r="C251" i="6"/>
  <c r="D251" i="6"/>
  <c r="E251" i="6"/>
  <c r="H251" i="6"/>
  <c r="B252" i="6"/>
  <c r="C252" i="6"/>
  <c r="D252" i="6"/>
  <c r="E252" i="6"/>
  <c r="H252" i="6"/>
  <c r="B253" i="6"/>
  <c r="C253" i="6"/>
  <c r="D253" i="6"/>
  <c r="E253" i="6"/>
  <c r="H253" i="6"/>
  <c r="B254" i="6"/>
  <c r="C254" i="6"/>
  <c r="D254" i="6"/>
  <c r="E254" i="6"/>
  <c r="H254" i="6"/>
  <c r="B255" i="6"/>
  <c r="C255" i="6"/>
  <c r="D255" i="6"/>
  <c r="E255" i="6"/>
  <c r="H255" i="6"/>
  <c r="B256" i="6"/>
  <c r="C256" i="6"/>
  <c r="D256" i="6"/>
  <c r="E256" i="6"/>
  <c r="H256" i="6"/>
  <c r="B257" i="6"/>
  <c r="C257" i="6"/>
  <c r="D257" i="6"/>
  <c r="E257" i="6"/>
  <c r="H257" i="6"/>
  <c r="B258" i="6"/>
  <c r="C258" i="6"/>
  <c r="D258" i="6"/>
  <c r="E258" i="6"/>
  <c r="H258" i="6"/>
  <c r="B259" i="6"/>
  <c r="C259" i="6"/>
  <c r="D259" i="6"/>
  <c r="E259" i="6"/>
  <c r="H259" i="6"/>
  <c r="B260" i="6"/>
  <c r="C260" i="6"/>
  <c r="D260" i="6"/>
  <c r="E260" i="6"/>
  <c r="H260" i="6"/>
  <c r="B261" i="6"/>
  <c r="C261" i="6"/>
  <c r="D261" i="6"/>
  <c r="E261" i="6"/>
  <c r="H261" i="6"/>
  <c r="B262" i="6"/>
  <c r="C262" i="6"/>
  <c r="D262" i="6"/>
  <c r="E262" i="6"/>
  <c r="H262" i="6"/>
  <c r="B263" i="6"/>
  <c r="C263" i="6"/>
  <c r="D263" i="6"/>
  <c r="E263" i="6"/>
  <c r="H263" i="6"/>
  <c r="B264" i="6"/>
  <c r="C264" i="6"/>
  <c r="D264" i="6"/>
  <c r="E264" i="6"/>
  <c r="H264" i="6"/>
  <c r="B265" i="6"/>
  <c r="C265" i="6"/>
  <c r="D265" i="6"/>
  <c r="E265" i="6"/>
  <c r="H265" i="6"/>
  <c r="B266" i="6"/>
  <c r="C266" i="6"/>
  <c r="D266" i="6"/>
  <c r="E266" i="6"/>
  <c r="H266" i="6"/>
  <c r="B267" i="6"/>
  <c r="C267" i="6"/>
  <c r="D267" i="6"/>
  <c r="E267" i="6"/>
  <c r="H267" i="6"/>
  <c r="B268" i="6"/>
  <c r="C268" i="6"/>
  <c r="D268" i="6"/>
  <c r="E268" i="6"/>
  <c r="H268" i="6"/>
  <c r="B269" i="6"/>
  <c r="C269" i="6"/>
  <c r="D269" i="6"/>
  <c r="E269" i="6"/>
  <c r="H269" i="6"/>
  <c r="B270" i="6"/>
  <c r="C270" i="6"/>
  <c r="D270" i="6"/>
  <c r="E270" i="6"/>
  <c r="H270" i="6"/>
  <c r="B271" i="6"/>
  <c r="C271" i="6"/>
  <c r="D271" i="6"/>
  <c r="E271" i="6"/>
  <c r="H271" i="6"/>
  <c r="B272" i="6"/>
  <c r="C272" i="6"/>
  <c r="D272" i="6"/>
  <c r="E272" i="6"/>
  <c r="H272" i="6"/>
  <c r="B273" i="6"/>
  <c r="C273" i="6"/>
  <c r="D273" i="6"/>
  <c r="E273" i="6"/>
  <c r="H273" i="6"/>
  <c r="B274" i="6"/>
  <c r="C274" i="6"/>
  <c r="D274" i="6"/>
  <c r="E274" i="6"/>
  <c r="H274" i="6"/>
  <c r="B275" i="6"/>
  <c r="C275" i="6"/>
  <c r="D275" i="6"/>
  <c r="E275" i="6"/>
  <c r="H275" i="6"/>
  <c r="B276" i="6"/>
  <c r="C276" i="6"/>
  <c r="D276" i="6"/>
  <c r="E276" i="6"/>
  <c r="H276" i="6"/>
  <c r="B277" i="6"/>
  <c r="C277" i="6"/>
  <c r="D277" i="6"/>
  <c r="E277" i="6"/>
  <c r="H277" i="6"/>
  <c r="B278" i="6"/>
  <c r="C278" i="6"/>
  <c r="D278" i="6"/>
  <c r="E278" i="6"/>
  <c r="H278" i="6"/>
  <c r="B279" i="6"/>
  <c r="C279" i="6"/>
  <c r="D279" i="6"/>
  <c r="E279" i="6"/>
  <c r="H279" i="6"/>
  <c r="B280" i="6"/>
  <c r="C280" i="6"/>
  <c r="D280" i="6"/>
  <c r="E280" i="6"/>
  <c r="H280" i="6"/>
  <c r="B281" i="6"/>
  <c r="C281" i="6"/>
  <c r="D281" i="6"/>
  <c r="E281" i="6"/>
  <c r="H281" i="6"/>
  <c r="B282" i="6"/>
  <c r="C282" i="6"/>
  <c r="D282" i="6"/>
  <c r="E282" i="6"/>
  <c r="H282" i="6"/>
  <c r="B283" i="6"/>
  <c r="C283" i="6"/>
  <c r="D283" i="6"/>
  <c r="E283" i="6"/>
  <c r="H283" i="6"/>
  <c r="B284" i="6"/>
  <c r="C284" i="6"/>
  <c r="D284" i="6"/>
  <c r="E284" i="6"/>
  <c r="H284" i="6"/>
  <c r="B285" i="6"/>
  <c r="C285" i="6"/>
  <c r="D285" i="6"/>
  <c r="E285" i="6"/>
  <c r="H285" i="6"/>
  <c r="B286" i="6"/>
  <c r="C286" i="6"/>
  <c r="D286" i="6"/>
  <c r="E286" i="6"/>
  <c r="H286" i="6"/>
  <c r="B287" i="6"/>
  <c r="C287" i="6"/>
  <c r="D287" i="6"/>
  <c r="E287" i="6"/>
  <c r="H287" i="6"/>
  <c r="B288" i="6"/>
  <c r="C288" i="6"/>
  <c r="D288" i="6"/>
  <c r="E288" i="6"/>
  <c r="H288" i="6"/>
  <c r="B289" i="6"/>
  <c r="C289" i="6"/>
  <c r="D289" i="6"/>
  <c r="E289" i="6"/>
  <c r="H289" i="6"/>
  <c r="B290" i="6"/>
  <c r="C290" i="6"/>
  <c r="D290" i="6"/>
  <c r="E290" i="6"/>
  <c r="H290" i="6"/>
  <c r="B291" i="6"/>
  <c r="C291" i="6"/>
  <c r="D291" i="6"/>
  <c r="E291" i="6"/>
  <c r="H291" i="6"/>
  <c r="B292" i="6"/>
  <c r="C292" i="6"/>
  <c r="D292" i="6"/>
  <c r="E292" i="6"/>
  <c r="H292" i="6"/>
  <c r="B293" i="6"/>
  <c r="C293" i="6"/>
  <c r="D293" i="6"/>
  <c r="E293" i="6"/>
  <c r="H293" i="6"/>
  <c r="B294" i="6"/>
  <c r="C294" i="6"/>
  <c r="D294" i="6"/>
  <c r="E294" i="6"/>
  <c r="H294" i="6"/>
  <c r="B295" i="6"/>
  <c r="C295" i="6"/>
  <c r="D295" i="6"/>
  <c r="E295" i="6"/>
  <c r="H295" i="6"/>
  <c r="B296" i="6"/>
  <c r="C296" i="6"/>
  <c r="D296" i="6"/>
  <c r="E296" i="6"/>
  <c r="H296" i="6"/>
  <c r="B297" i="6"/>
  <c r="C297" i="6"/>
  <c r="D297" i="6"/>
  <c r="E297" i="6"/>
  <c r="H297" i="6"/>
  <c r="B298" i="6"/>
  <c r="C298" i="6"/>
  <c r="D298" i="6"/>
  <c r="E298" i="6"/>
  <c r="H298" i="6"/>
  <c r="B299" i="6"/>
  <c r="C299" i="6"/>
  <c r="D299" i="6"/>
  <c r="E299" i="6"/>
  <c r="H299" i="6"/>
  <c r="B300" i="6"/>
  <c r="C300" i="6"/>
  <c r="D300" i="6"/>
  <c r="E300" i="6"/>
  <c r="H300" i="6"/>
  <c r="B301" i="6"/>
  <c r="C301" i="6"/>
  <c r="D301" i="6"/>
  <c r="E301" i="6"/>
  <c r="H301" i="6"/>
  <c r="B302" i="6"/>
  <c r="C302" i="6"/>
  <c r="D302" i="6"/>
  <c r="E302" i="6"/>
  <c r="H302" i="6"/>
  <c r="B303" i="6"/>
  <c r="C303" i="6"/>
  <c r="D303" i="6"/>
  <c r="E303" i="6"/>
  <c r="H303" i="6"/>
  <c r="B304" i="6"/>
  <c r="C304" i="6"/>
  <c r="D304" i="6"/>
  <c r="E304" i="6"/>
  <c r="H304" i="6"/>
  <c r="B305" i="6"/>
  <c r="C305" i="6"/>
  <c r="D305" i="6"/>
  <c r="E305" i="6"/>
  <c r="H305" i="6"/>
  <c r="B306" i="6"/>
  <c r="C306" i="6"/>
  <c r="D306" i="6"/>
  <c r="E306" i="6"/>
  <c r="H306" i="6"/>
  <c r="B307" i="6"/>
  <c r="C307" i="6"/>
  <c r="D307" i="6"/>
  <c r="E307" i="6"/>
  <c r="H307" i="6"/>
  <c r="B220" i="6"/>
  <c r="C220" i="6"/>
  <c r="D220" i="6"/>
  <c r="E220" i="6"/>
  <c r="H220" i="6"/>
  <c r="B221" i="6"/>
  <c r="C221" i="6"/>
  <c r="D221" i="6"/>
  <c r="E221" i="6"/>
  <c r="H221" i="6"/>
  <c r="B222" i="6"/>
  <c r="C222" i="6"/>
  <c r="D222" i="6"/>
  <c r="E222" i="6"/>
  <c r="H222" i="6"/>
  <c r="B223" i="6"/>
  <c r="C223" i="6"/>
  <c r="D223" i="6"/>
  <c r="E223" i="6"/>
  <c r="H223" i="6"/>
  <c r="B224" i="6"/>
  <c r="C224" i="6"/>
  <c r="D224" i="6"/>
  <c r="E224" i="6"/>
  <c r="H224" i="6"/>
  <c r="B225" i="6"/>
  <c r="C225" i="6"/>
  <c r="D225" i="6"/>
  <c r="E225" i="6"/>
  <c r="H225" i="6"/>
  <c r="B226" i="6"/>
  <c r="C226" i="6"/>
  <c r="D226" i="6"/>
  <c r="E226" i="6"/>
  <c r="H226" i="6"/>
  <c r="B227" i="6"/>
  <c r="C227" i="6"/>
  <c r="D227" i="6"/>
  <c r="E227" i="6"/>
  <c r="H227" i="6"/>
  <c r="B228" i="6"/>
  <c r="C228" i="6"/>
  <c r="D228" i="6"/>
  <c r="E228" i="6"/>
  <c r="H228" i="6"/>
  <c r="B229" i="6"/>
  <c r="C229" i="6"/>
  <c r="D229" i="6"/>
  <c r="E229" i="6"/>
  <c r="H229" i="6"/>
  <c r="B230" i="6"/>
  <c r="C230" i="6"/>
  <c r="D230" i="6"/>
  <c r="E230" i="6"/>
  <c r="H230" i="6"/>
  <c r="B231" i="6"/>
  <c r="C231" i="6"/>
  <c r="D231" i="6"/>
  <c r="E231" i="6"/>
  <c r="H231" i="6"/>
  <c r="B232" i="6"/>
  <c r="C232" i="6"/>
  <c r="D232" i="6"/>
  <c r="E232" i="6"/>
  <c r="H232" i="6"/>
  <c r="B233" i="6"/>
  <c r="C233" i="6"/>
  <c r="D233" i="6"/>
  <c r="E233" i="6"/>
  <c r="H233" i="6"/>
  <c r="B234" i="6"/>
  <c r="C234" i="6"/>
  <c r="D234" i="6"/>
  <c r="E234" i="6"/>
  <c r="H234" i="6"/>
  <c r="B235" i="6"/>
  <c r="C235" i="6"/>
  <c r="D235" i="6"/>
  <c r="E235" i="6"/>
  <c r="H235" i="6"/>
  <c r="B236" i="6"/>
  <c r="C236" i="6"/>
  <c r="D236" i="6"/>
  <c r="E236" i="6"/>
  <c r="H236" i="6"/>
  <c r="B237" i="6"/>
  <c r="C237" i="6"/>
  <c r="D237" i="6"/>
  <c r="E237" i="6"/>
  <c r="H237" i="6"/>
  <c r="B238" i="6"/>
  <c r="C238" i="6"/>
  <c r="D238" i="6"/>
  <c r="E238" i="6"/>
  <c r="H238" i="6"/>
  <c r="B239" i="6"/>
  <c r="C239" i="6"/>
  <c r="D239" i="6"/>
  <c r="E239" i="6"/>
  <c r="H239" i="6"/>
  <c r="B240" i="6"/>
  <c r="C240" i="6"/>
  <c r="D240" i="6"/>
  <c r="E240" i="6"/>
  <c r="H240" i="6"/>
  <c r="B241" i="6"/>
  <c r="C241" i="6"/>
  <c r="D241" i="6"/>
  <c r="E241" i="6"/>
  <c r="H241" i="6"/>
  <c r="B242" i="6"/>
  <c r="C242" i="6"/>
  <c r="D242" i="6"/>
  <c r="E242" i="6"/>
  <c r="H242" i="6"/>
  <c r="B243" i="6"/>
  <c r="C243" i="6"/>
  <c r="D243" i="6"/>
  <c r="E243" i="6"/>
  <c r="H243" i="6"/>
  <c r="B244" i="6"/>
  <c r="C244" i="6"/>
  <c r="D244" i="6"/>
  <c r="E244" i="6"/>
  <c r="H244" i="6"/>
  <c r="B245" i="6"/>
  <c r="C245" i="6"/>
  <c r="D245" i="6"/>
  <c r="E245" i="6"/>
  <c r="H245" i="6"/>
  <c r="B246" i="6"/>
  <c r="C246" i="6"/>
  <c r="D246" i="6"/>
  <c r="E246" i="6"/>
  <c r="H246" i="6"/>
  <c r="B247" i="6"/>
  <c r="C247" i="6"/>
  <c r="D247" i="6"/>
  <c r="E247" i="6"/>
  <c r="H247" i="6"/>
  <c r="B248" i="6"/>
  <c r="C248" i="6"/>
  <c r="D248" i="6"/>
  <c r="E248" i="6"/>
  <c r="H248" i="6"/>
  <c r="B249" i="6"/>
  <c r="C249" i="6"/>
  <c r="D249" i="6"/>
  <c r="E249" i="6"/>
  <c r="H249" i="6"/>
  <c r="B194" i="6"/>
  <c r="C194" i="6"/>
  <c r="D194" i="6"/>
  <c r="E194" i="6"/>
  <c r="H194" i="6"/>
  <c r="B195" i="6"/>
  <c r="C195" i="6"/>
  <c r="D195" i="6"/>
  <c r="E195" i="6"/>
  <c r="H195" i="6"/>
  <c r="B196" i="6"/>
  <c r="C196" i="6"/>
  <c r="D196" i="6"/>
  <c r="E196" i="6"/>
  <c r="H196" i="6"/>
  <c r="B197" i="6"/>
  <c r="C197" i="6"/>
  <c r="D197" i="6"/>
  <c r="E197" i="6"/>
  <c r="H197" i="6"/>
  <c r="B198" i="6"/>
  <c r="C198" i="6"/>
  <c r="D198" i="6"/>
  <c r="E198" i="6"/>
  <c r="H198" i="6"/>
  <c r="B199" i="6"/>
  <c r="C199" i="6"/>
  <c r="D199" i="6"/>
  <c r="E199" i="6"/>
  <c r="H199" i="6"/>
  <c r="B200" i="6"/>
  <c r="C200" i="6"/>
  <c r="D200" i="6"/>
  <c r="E200" i="6"/>
  <c r="H200" i="6"/>
  <c r="B201" i="6"/>
  <c r="C201" i="6"/>
  <c r="D201" i="6"/>
  <c r="E201" i="6"/>
  <c r="H201" i="6"/>
  <c r="B202" i="6"/>
  <c r="C202" i="6"/>
  <c r="D202" i="6"/>
  <c r="E202" i="6"/>
  <c r="H202" i="6"/>
  <c r="B203" i="6"/>
  <c r="C203" i="6"/>
  <c r="D203" i="6"/>
  <c r="E203" i="6"/>
  <c r="H203" i="6"/>
  <c r="B204" i="6"/>
  <c r="C204" i="6"/>
  <c r="D204" i="6"/>
  <c r="E204" i="6"/>
  <c r="H204" i="6"/>
  <c r="B205" i="6"/>
  <c r="C205" i="6"/>
  <c r="D205" i="6"/>
  <c r="E205" i="6"/>
  <c r="H205" i="6"/>
  <c r="B206" i="6"/>
  <c r="C206" i="6"/>
  <c r="D206" i="6"/>
  <c r="E206" i="6"/>
  <c r="H206" i="6"/>
  <c r="B207" i="6"/>
  <c r="C207" i="6"/>
  <c r="D207" i="6"/>
  <c r="E207" i="6"/>
  <c r="H207" i="6"/>
  <c r="B208" i="6"/>
  <c r="C208" i="6"/>
  <c r="D208" i="6"/>
  <c r="E208" i="6"/>
  <c r="H208" i="6"/>
  <c r="B209" i="6"/>
  <c r="C209" i="6"/>
  <c r="D209" i="6"/>
  <c r="E209" i="6"/>
  <c r="H209" i="6"/>
  <c r="B210" i="6"/>
  <c r="C210" i="6"/>
  <c r="D210" i="6"/>
  <c r="E210" i="6"/>
  <c r="H210" i="6"/>
  <c r="B211" i="6"/>
  <c r="C211" i="6"/>
  <c r="D211" i="6"/>
  <c r="E211" i="6"/>
  <c r="H211" i="6"/>
  <c r="B212" i="6"/>
  <c r="C212" i="6"/>
  <c r="D212" i="6"/>
  <c r="E212" i="6"/>
  <c r="H212" i="6"/>
  <c r="B213" i="6"/>
  <c r="C213" i="6"/>
  <c r="D213" i="6"/>
  <c r="E213" i="6"/>
  <c r="H213" i="6"/>
  <c r="B214" i="6"/>
  <c r="C214" i="6"/>
  <c r="D214" i="6"/>
  <c r="E214" i="6"/>
  <c r="H214" i="6"/>
  <c r="B215" i="6"/>
  <c r="C215" i="6"/>
  <c r="D215" i="6"/>
  <c r="E215" i="6"/>
  <c r="H215" i="6"/>
  <c r="B216" i="6"/>
  <c r="C216" i="6"/>
  <c r="D216" i="6"/>
  <c r="E216" i="6"/>
  <c r="H216" i="6"/>
  <c r="B217" i="6"/>
  <c r="C217" i="6"/>
  <c r="D217" i="6"/>
  <c r="E217" i="6"/>
  <c r="H217" i="6"/>
  <c r="B218" i="6"/>
  <c r="C218" i="6"/>
  <c r="D218" i="6"/>
  <c r="E218" i="6"/>
  <c r="H218" i="6"/>
  <c r="B219" i="6"/>
  <c r="C219" i="6"/>
  <c r="D219" i="6"/>
  <c r="E219" i="6"/>
  <c r="H219" i="6"/>
  <c r="B107" i="6"/>
  <c r="C107" i="6"/>
  <c r="D107" i="6"/>
  <c r="E107" i="6"/>
  <c r="B108" i="6"/>
  <c r="C108" i="6"/>
  <c r="D108" i="6"/>
  <c r="E108" i="6"/>
  <c r="B109" i="6"/>
  <c r="C109" i="6"/>
  <c r="D109" i="6"/>
  <c r="E109" i="6"/>
  <c r="B110" i="6"/>
  <c r="C110" i="6"/>
  <c r="D110" i="6"/>
  <c r="E110" i="6"/>
  <c r="B111" i="6"/>
  <c r="C111" i="6"/>
  <c r="D111" i="6"/>
  <c r="E111" i="6"/>
  <c r="B112" i="6"/>
  <c r="C112" i="6"/>
  <c r="D112" i="6"/>
  <c r="E112" i="6"/>
  <c r="B113" i="6"/>
  <c r="C113" i="6"/>
  <c r="D113" i="6"/>
  <c r="E113" i="6"/>
  <c r="B114" i="6"/>
  <c r="C114" i="6"/>
  <c r="D114" i="6"/>
  <c r="E114" i="6"/>
  <c r="B115" i="6"/>
  <c r="C115" i="6"/>
  <c r="D115" i="6"/>
  <c r="E115" i="6"/>
  <c r="B116" i="6"/>
  <c r="C116" i="6"/>
  <c r="D116" i="6"/>
  <c r="E116" i="6"/>
  <c r="B117" i="6"/>
  <c r="C117" i="6"/>
  <c r="D117" i="6"/>
  <c r="E117" i="6"/>
  <c r="B118" i="6"/>
  <c r="C118" i="6"/>
  <c r="D118" i="6"/>
  <c r="E118" i="6"/>
  <c r="B119" i="6"/>
  <c r="C119" i="6"/>
  <c r="D119" i="6"/>
  <c r="E119" i="6"/>
  <c r="B120" i="6"/>
  <c r="C120" i="6"/>
  <c r="D120" i="6"/>
  <c r="E120" i="6"/>
  <c r="B121" i="6"/>
  <c r="C121" i="6"/>
  <c r="D121" i="6"/>
  <c r="E121" i="6"/>
  <c r="B122" i="6"/>
  <c r="C122" i="6"/>
  <c r="D122" i="6"/>
  <c r="E122" i="6"/>
  <c r="B123" i="6"/>
  <c r="C123" i="6"/>
  <c r="D123" i="6"/>
  <c r="E123" i="6"/>
  <c r="B124" i="6"/>
  <c r="C124" i="6"/>
  <c r="D124" i="6"/>
  <c r="E124" i="6"/>
  <c r="B125" i="6"/>
  <c r="C125" i="6"/>
  <c r="D125" i="6"/>
  <c r="E125" i="6"/>
  <c r="B126" i="6"/>
  <c r="C126" i="6"/>
  <c r="D126" i="6"/>
  <c r="E126" i="6"/>
  <c r="B127" i="6"/>
  <c r="C127" i="6"/>
  <c r="D127" i="6"/>
  <c r="E127" i="6"/>
  <c r="B128" i="6"/>
  <c r="C128" i="6"/>
  <c r="D128" i="6"/>
  <c r="E128" i="6"/>
  <c r="B129" i="6"/>
  <c r="C129" i="6"/>
  <c r="D129" i="6"/>
  <c r="E129" i="6"/>
  <c r="B130" i="6"/>
  <c r="C130" i="6"/>
  <c r="D130" i="6"/>
  <c r="E130" i="6"/>
  <c r="B131" i="6"/>
  <c r="C131" i="6"/>
  <c r="D131" i="6"/>
  <c r="E131" i="6"/>
  <c r="B132" i="6"/>
  <c r="C132" i="6"/>
  <c r="D132" i="6"/>
  <c r="E132" i="6"/>
  <c r="B133" i="6"/>
  <c r="C133" i="6"/>
  <c r="D133" i="6"/>
  <c r="E133" i="6"/>
  <c r="H133" i="6"/>
  <c r="B134" i="6"/>
  <c r="C134" i="6"/>
  <c r="D134" i="6"/>
  <c r="E134" i="6"/>
  <c r="H134" i="6"/>
  <c r="B135" i="6"/>
  <c r="C135" i="6"/>
  <c r="D135" i="6"/>
  <c r="E135" i="6"/>
  <c r="H135" i="6"/>
  <c r="B136" i="6"/>
  <c r="C136" i="6"/>
  <c r="D136" i="6"/>
  <c r="E136" i="6"/>
  <c r="H136" i="6"/>
  <c r="B137" i="6"/>
  <c r="C137" i="6"/>
  <c r="D137" i="6"/>
  <c r="E137" i="6"/>
  <c r="H137" i="6"/>
  <c r="B138" i="6"/>
  <c r="C138" i="6"/>
  <c r="D138" i="6"/>
  <c r="E138" i="6"/>
  <c r="H138" i="6"/>
  <c r="B139" i="6"/>
  <c r="C139" i="6"/>
  <c r="D139" i="6"/>
  <c r="E139" i="6"/>
  <c r="H139" i="6"/>
  <c r="B140" i="6"/>
  <c r="C140" i="6"/>
  <c r="D140" i="6"/>
  <c r="E140" i="6"/>
  <c r="H140" i="6"/>
  <c r="B141" i="6"/>
  <c r="C141" i="6"/>
  <c r="D141" i="6"/>
  <c r="E141" i="6"/>
  <c r="H141" i="6"/>
  <c r="B142" i="6"/>
  <c r="C142" i="6"/>
  <c r="D142" i="6"/>
  <c r="E142" i="6"/>
  <c r="H142" i="6"/>
  <c r="B143" i="6"/>
  <c r="C143" i="6"/>
  <c r="D143" i="6"/>
  <c r="E143" i="6"/>
  <c r="H143" i="6"/>
  <c r="B144" i="6"/>
  <c r="C144" i="6"/>
  <c r="D144" i="6"/>
  <c r="E144" i="6"/>
  <c r="H144" i="6"/>
  <c r="B145" i="6"/>
  <c r="C145" i="6"/>
  <c r="D145" i="6"/>
  <c r="E145" i="6"/>
  <c r="H145" i="6"/>
  <c r="B146" i="6"/>
  <c r="C146" i="6"/>
  <c r="D146" i="6"/>
  <c r="E146" i="6"/>
  <c r="H146" i="6"/>
  <c r="B147" i="6"/>
  <c r="C147" i="6"/>
  <c r="D147" i="6"/>
  <c r="E147" i="6"/>
  <c r="H147" i="6"/>
  <c r="B148" i="6"/>
  <c r="C148" i="6"/>
  <c r="D148" i="6"/>
  <c r="E148" i="6"/>
  <c r="H148" i="6"/>
  <c r="B149" i="6"/>
  <c r="C149" i="6"/>
  <c r="D149" i="6"/>
  <c r="E149" i="6"/>
  <c r="H149" i="6"/>
  <c r="B150" i="6"/>
  <c r="C150" i="6"/>
  <c r="D150" i="6"/>
  <c r="E150" i="6"/>
  <c r="H150" i="6"/>
  <c r="B151" i="6"/>
  <c r="C151" i="6"/>
  <c r="D151" i="6"/>
  <c r="E151" i="6"/>
  <c r="H151" i="6"/>
  <c r="B152" i="6"/>
  <c r="C152" i="6"/>
  <c r="D152" i="6"/>
  <c r="E152" i="6"/>
  <c r="H152" i="6"/>
  <c r="B153" i="6"/>
  <c r="C153" i="6"/>
  <c r="D153" i="6"/>
  <c r="E153" i="6"/>
  <c r="H153" i="6"/>
  <c r="B154" i="6"/>
  <c r="C154" i="6"/>
  <c r="D154" i="6"/>
  <c r="E154" i="6"/>
  <c r="H154" i="6"/>
  <c r="B155" i="6"/>
  <c r="C155" i="6"/>
  <c r="D155" i="6"/>
  <c r="E155" i="6"/>
  <c r="H155" i="6"/>
  <c r="B156" i="6"/>
  <c r="C156" i="6"/>
  <c r="D156" i="6"/>
  <c r="E156" i="6"/>
  <c r="H156" i="6"/>
  <c r="B157" i="6"/>
  <c r="C157" i="6"/>
  <c r="D157" i="6"/>
  <c r="E157" i="6"/>
  <c r="H157" i="6"/>
  <c r="B158" i="6"/>
  <c r="C158" i="6"/>
  <c r="D158" i="6"/>
  <c r="E158" i="6"/>
  <c r="H158" i="6"/>
  <c r="B159" i="6"/>
  <c r="C159" i="6"/>
  <c r="D159" i="6"/>
  <c r="E159" i="6"/>
  <c r="H159" i="6"/>
  <c r="B160" i="6"/>
  <c r="C160" i="6"/>
  <c r="D160" i="6"/>
  <c r="E160" i="6"/>
  <c r="H160" i="6"/>
  <c r="B161" i="6"/>
  <c r="C161" i="6"/>
  <c r="D161" i="6"/>
  <c r="E161" i="6"/>
  <c r="H161" i="6"/>
  <c r="B162" i="6"/>
  <c r="C162" i="6"/>
  <c r="D162" i="6"/>
  <c r="E162" i="6"/>
  <c r="H162" i="6"/>
  <c r="B163" i="6"/>
  <c r="C163" i="6"/>
  <c r="D163" i="6"/>
  <c r="E163" i="6"/>
  <c r="H163" i="6"/>
  <c r="B164" i="6"/>
  <c r="C164" i="6"/>
  <c r="D164" i="6"/>
  <c r="E164" i="6"/>
  <c r="H164" i="6"/>
  <c r="B165" i="6"/>
  <c r="C165" i="6"/>
  <c r="D165" i="6"/>
  <c r="E165" i="6"/>
  <c r="H165" i="6"/>
  <c r="B166" i="6"/>
  <c r="C166" i="6"/>
  <c r="D166" i="6"/>
  <c r="E166" i="6"/>
  <c r="H166" i="6"/>
  <c r="B167" i="6"/>
  <c r="C167" i="6"/>
  <c r="D167" i="6"/>
  <c r="E167" i="6"/>
  <c r="H167" i="6"/>
  <c r="B168" i="6"/>
  <c r="C168" i="6"/>
  <c r="D168" i="6"/>
  <c r="E168" i="6"/>
  <c r="H168" i="6"/>
  <c r="B169" i="6"/>
  <c r="C169" i="6"/>
  <c r="D169" i="6"/>
  <c r="E169" i="6"/>
  <c r="H169" i="6"/>
  <c r="B170" i="6"/>
  <c r="C170" i="6"/>
  <c r="D170" i="6"/>
  <c r="E170" i="6"/>
  <c r="H170" i="6"/>
  <c r="B171" i="6"/>
  <c r="C171" i="6"/>
  <c r="D171" i="6"/>
  <c r="E171" i="6"/>
  <c r="H171" i="6"/>
  <c r="B172" i="6"/>
  <c r="C172" i="6"/>
  <c r="D172" i="6"/>
  <c r="E172" i="6"/>
  <c r="H172" i="6"/>
  <c r="B173" i="6"/>
  <c r="C173" i="6"/>
  <c r="D173" i="6"/>
  <c r="E173" i="6"/>
  <c r="H173" i="6"/>
  <c r="B174" i="6"/>
  <c r="C174" i="6"/>
  <c r="D174" i="6"/>
  <c r="E174" i="6"/>
  <c r="H174" i="6"/>
  <c r="B175" i="6"/>
  <c r="C175" i="6"/>
  <c r="D175" i="6"/>
  <c r="E175" i="6"/>
  <c r="H175" i="6"/>
  <c r="B176" i="6"/>
  <c r="C176" i="6"/>
  <c r="D176" i="6"/>
  <c r="E176" i="6"/>
  <c r="H176" i="6"/>
  <c r="B177" i="6"/>
  <c r="C177" i="6"/>
  <c r="D177" i="6"/>
  <c r="E177" i="6"/>
  <c r="H177" i="6"/>
  <c r="B178" i="6"/>
  <c r="C178" i="6"/>
  <c r="D178" i="6"/>
  <c r="E178" i="6"/>
  <c r="H178" i="6"/>
  <c r="B179" i="6"/>
  <c r="C179" i="6"/>
  <c r="D179" i="6"/>
  <c r="E179" i="6"/>
  <c r="H179" i="6"/>
  <c r="B180" i="6"/>
  <c r="C180" i="6"/>
  <c r="D180" i="6"/>
  <c r="E180" i="6"/>
  <c r="H180" i="6"/>
  <c r="B181" i="6"/>
  <c r="C181" i="6"/>
  <c r="D181" i="6"/>
  <c r="E181" i="6"/>
  <c r="H181" i="6"/>
  <c r="B182" i="6"/>
  <c r="C182" i="6"/>
  <c r="D182" i="6"/>
  <c r="E182" i="6"/>
  <c r="H182" i="6"/>
  <c r="B183" i="6"/>
  <c r="C183" i="6"/>
  <c r="D183" i="6"/>
  <c r="E183" i="6"/>
  <c r="H183" i="6"/>
  <c r="B184" i="6"/>
  <c r="C184" i="6"/>
  <c r="D184" i="6"/>
  <c r="E184" i="6"/>
  <c r="H184" i="6"/>
  <c r="B185" i="6"/>
  <c r="C185" i="6"/>
  <c r="D185" i="6"/>
  <c r="E185" i="6"/>
  <c r="H185" i="6"/>
  <c r="B186" i="6"/>
  <c r="C186" i="6"/>
  <c r="D186" i="6"/>
  <c r="E186" i="6"/>
  <c r="H186" i="6"/>
  <c r="B187" i="6"/>
  <c r="C187" i="6"/>
  <c r="D187" i="6"/>
  <c r="E187" i="6"/>
  <c r="H187" i="6"/>
  <c r="B188" i="6"/>
  <c r="C188" i="6"/>
  <c r="D188" i="6"/>
  <c r="E188" i="6"/>
  <c r="H188" i="6"/>
  <c r="B189" i="6"/>
  <c r="C189" i="6"/>
  <c r="D189" i="6"/>
  <c r="E189" i="6"/>
  <c r="H189" i="6"/>
  <c r="B190" i="6"/>
  <c r="C190" i="6"/>
  <c r="D190" i="6"/>
  <c r="E190" i="6"/>
  <c r="H190" i="6"/>
  <c r="B191" i="6"/>
  <c r="C191" i="6"/>
  <c r="D191" i="6"/>
  <c r="E191" i="6"/>
  <c r="H191" i="6"/>
  <c r="B192" i="6"/>
  <c r="C192" i="6"/>
  <c r="D192" i="6"/>
  <c r="E192" i="6"/>
  <c r="H192" i="6"/>
  <c r="B193" i="6"/>
  <c r="C193" i="6"/>
  <c r="D193" i="6"/>
  <c r="E193" i="6"/>
  <c r="H193" i="6"/>
  <c r="B105" i="6"/>
  <c r="C105" i="6"/>
  <c r="D105" i="6"/>
  <c r="E105" i="6"/>
  <c r="B106" i="6"/>
  <c r="C106" i="6"/>
  <c r="D106" i="6"/>
  <c r="E106" i="6"/>
  <c r="J1203" i="1" l="1"/>
  <c r="J1204" i="1"/>
  <c r="J1205" i="1"/>
  <c r="J1206" i="1"/>
  <c r="J402" i="1"/>
  <c r="J403" i="1"/>
  <c r="J40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K1904" i="1" l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A65536" i="6" l="1"/>
  <c r="K1039" i="1" l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X209" i="1" l="1"/>
  <c r="X208" i="1"/>
  <c r="J812" i="1" l="1"/>
  <c r="K812" i="1" s="1"/>
  <c r="J813" i="1"/>
  <c r="K813" i="1" s="1"/>
  <c r="J814" i="1"/>
  <c r="K814" i="1" s="1"/>
  <c r="J815" i="1"/>
  <c r="K815" i="1" s="1"/>
  <c r="J816" i="1"/>
  <c r="K816" i="1" s="1"/>
  <c r="J817" i="1"/>
  <c r="K817" i="1" s="1"/>
  <c r="J818" i="1"/>
  <c r="K818" i="1" s="1"/>
  <c r="J819" i="1"/>
  <c r="K819" i="1" s="1"/>
  <c r="J820" i="1"/>
  <c r="K820" i="1" s="1"/>
  <c r="J821" i="1"/>
  <c r="K821" i="1" s="1"/>
  <c r="J822" i="1"/>
  <c r="K822" i="1" s="1"/>
  <c r="J823" i="1"/>
  <c r="K823" i="1" s="1"/>
  <c r="J808" i="1"/>
  <c r="K808" i="1" s="1"/>
  <c r="J809" i="1"/>
  <c r="K809" i="1" s="1"/>
  <c r="J810" i="1"/>
  <c r="K810" i="1" s="1"/>
  <c r="J811" i="1"/>
  <c r="K811" i="1" s="1"/>
  <c r="X48" i="1" l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206" i="1"/>
  <c r="X207" i="1"/>
  <c r="X44" i="1"/>
  <c r="X45" i="1"/>
  <c r="X46" i="1"/>
  <c r="X47" i="1"/>
  <c r="E104" i="6" l="1"/>
  <c r="D104" i="6"/>
  <c r="C104" i="6"/>
  <c r="E103" i="6"/>
  <c r="D103" i="6"/>
  <c r="C103" i="6"/>
  <c r="E102" i="6"/>
  <c r="D102" i="6"/>
  <c r="C102" i="6"/>
  <c r="E101" i="6"/>
  <c r="D101" i="6"/>
  <c r="C101" i="6"/>
  <c r="E100" i="6"/>
  <c r="D100" i="6"/>
  <c r="C100" i="6"/>
  <c r="E99" i="6"/>
  <c r="D99" i="6"/>
  <c r="C99" i="6"/>
  <c r="E98" i="6"/>
  <c r="D98" i="6"/>
  <c r="C98" i="6"/>
  <c r="E97" i="6"/>
  <c r="D97" i="6"/>
  <c r="C97" i="6"/>
  <c r="E96" i="6"/>
  <c r="D96" i="6"/>
  <c r="C96" i="6"/>
  <c r="E95" i="6"/>
  <c r="D95" i="6"/>
  <c r="C95" i="6"/>
  <c r="E94" i="6"/>
  <c r="D94" i="6"/>
  <c r="C94" i="6"/>
  <c r="E93" i="6"/>
  <c r="D93" i="6"/>
  <c r="C93" i="6"/>
  <c r="E92" i="6"/>
  <c r="D92" i="6"/>
  <c r="C92" i="6"/>
  <c r="E91" i="6"/>
  <c r="D91" i="6"/>
  <c r="C91" i="6"/>
  <c r="E90" i="6"/>
  <c r="D90" i="6"/>
  <c r="C90" i="6"/>
  <c r="E89" i="6"/>
  <c r="D89" i="6"/>
  <c r="C89" i="6"/>
  <c r="E88" i="6"/>
  <c r="D88" i="6"/>
  <c r="C88" i="6"/>
  <c r="E87" i="6"/>
  <c r="D87" i="6"/>
  <c r="C87" i="6"/>
  <c r="E86" i="6"/>
  <c r="D86" i="6"/>
  <c r="C86" i="6"/>
  <c r="E85" i="6"/>
  <c r="D85" i="6"/>
  <c r="C85" i="6"/>
  <c r="E84" i="6"/>
  <c r="D84" i="6"/>
  <c r="C84" i="6"/>
  <c r="E83" i="6"/>
  <c r="D83" i="6"/>
  <c r="C83" i="6"/>
  <c r="E82" i="6"/>
  <c r="D82" i="6"/>
  <c r="C82" i="6"/>
  <c r="E81" i="6"/>
  <c r="D81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3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D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C24" i="6"/>
  <c r="E23" i="6"/>
  <c r="D23" i="6"/>
  <c r="C23" i="6"/>
  <c r="E22" i="6"/>
  <c r="D22" i="6"/>
  <c r="C22" i="6"/>
  <c r="E21" i="6"/>
  <c r="D21" i="6"/>
  <c r="C21" i="6"/>
  <c r="E20" i="6"/>
  <c r="D20" i="6"/>
  <c r="C20" i="6"/>
  <c r="E19" i="6"/>
  <c r="D19" i="6"/>
  <c r="C19" i="6"/>
  <c r="E18" i="6"/>
  <c r="D18" i="6"/>
  <c r="C18" i="6"/>
  <c r="E17" i="6"/>
  <c r="D17" i="6"/>
  <c r="C17" i="6"/>
  <c r="E16" i="6"/>
  <c r="D16" i="6"/>
  <c r="C16" i="6"/>
  <c r="E15" i="6"/>
  <c r="D15" i="6"/>
  <c r="C15" i="6"/>
  <c r="E14" i="6"/>
  <c r="D14" i="6"/>
  <c r="C14" i="6"/>
  <c r="E13" i="6"/>
  <c r="D13" i="6"/>
  <c r="C13" i="6"/>
  <c r="E12" i="6"/>
  <c r="D12" i="6"/>
  <c r="C12" i="6"/>
  <c r="E11" i="6"/>
  <c r="D11" i="6"/>
  <c r="C11" i="6"/>
  <c r="E10" i="6"/>
  <c r="D10" i="6"/>
  <c r="C10" i="6"/>
  <c r="D9" i="6"/>
  <c r="C9" i="6"/>
  <c r="B104" i="6" l="1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H9" i="6" s="1"/>
  <c r="J1879" i="1"/>
  <c r="K1879" i="1" s="1"/>
  <c r="J1880" i="1"/>
  <c r="K1880" i="1" s="1"/>
  <c r="J1881" i="1"/>
  <c r="K1881" i="1" s="1"/>
  <c r="J1882" i="1"/>
  <c r="K1882" i="1" s="1"/>
  <c r="J1883" i="1"/>
  <c r="K1883" i="1" s="1"/>
  <c r="J1884" i="1"/>
  <c r="K1884" i="1" s="1"/>
  <c r="J1885" i="1"/>
  <c r="K1885" i="1" s="1"/>
  <c r="J1886" i="1"/>
  <c r="K1886" i="1" s="1"/>
  <c r="J1887" i="1"/>
  <c r="K1887" i="1" s="1"/>
  <c r="J1888" i="1"/>
  <c r="K1888" i="1" s="1"/>
  <c r="J1889" i="1"/>
  <c r="K1889" i="1" s="1"/>
  <c r="J1890" i="1"/>
  <c r="K1890" i="1" s="1"/>
  <c r="J1891" i="1"/>
  <c r="K1891" i="1" s="1"/>
  <c r="J1892" i="1"/>
  <c r="K1892" i="1" s="1"/>
  <c r="J1893" i="1"/>
  <c r="K1893" i="1" s="1"/>
  <c r="J1894" i="1"/>
  <c r="K1894" i="1" s="1"/>
  <c r="J1895" i="1"/>
  <c r="K1895" i="1" s="1"/>
  <c r="J1896" i="1"/>
  <c r="K1896" i="1" s="1"/>
  <c r="J1897" i="1"/>
  <c r="K1897" i="1" s="1"/>
  <c r="J1898" i="1"/>
  <c r="K1898" i="1" s="1"/>
  <c r="J1899" i="1"/>
  <c r="K1899" i="1" s="1"/>
  <c r="J1900" i="1"/>
  <c r="K1900" i="1" s="1"/>
  <c r="J1901" i="1"/>
  <c r="K1901" i="1" s="1"/>
  <c r="J1902" i="1"/>
  <c r="K1902" i="1" s="1"/>
  <c r="K1903" i="1"/>
  <c r="J1845" i="1"/>
  <c r="K1845" i="1" s="1"/>
  <c r="J1846" i="1"/>
  <c r="K1846" i="1" s="1"/>
  <c r="J1847" i="1"/>
  <c r="K1847" i="1" s="1"/>
  <c r="J1848" i="1"/>
  <c r="K1848" i="1" s="1"/>
  <c r="J1849" i="1"/>
  <c r="K1849" i="1" s="1"/>
  <c r="J1850" i="1"/>
  <c r="K1850" i="1" s="1"/>
  <c r="J1851" i="1"/>
  <c r="K1851" i="1" s="1"/>
  <c r="J1852" i="1"/>
  <c r="K1852" i="1" s="1"/>
  <c r="J1853" i="1"/>
  <c r="K1853" i="1" s="1"/>
  <c r="J1854" i="1"/>
  <c r="K1854" i="1" s="1"/>
  <c r="J1855" i="1"/>
  <c r="K1855" i="1" s="1"/>
  <c r="J1856" i="1"/>
  <c r="K1856" i="1" s="1"/>
  <c r="J1857" i="1"/>
  <c r="K1857" i="1" s="1"/>
  <c r="J1858" i="1"/>
  <c r="K1858" i="1" s="1"/>
  <c r="J1859" i="1"/>
  <c r="K1859" i="1" s="1"/>
  <c r="J1860" i="1"/>
  <c r="K1860" i="1" s="1"/>
  <c r="J1861" i="1"/>
  <c r="K1861" i="1" s="1"/>
  <c r="J1862" i="1"/>
  <c r="K1862" i="1" s="1"/>
  <c r="J1863" i="1"/>
  <c r="K1863" i="1" s="1"/>
  <c r="J1864" i="1"/>
  <c r="K1864" i="1" s="1"/>
  <c r="J1865" i="1"/>
  <c r="K1865" i="1" s="1"/>
  <c r="J1866" i="1"/>
  <c r="K1866" i="1" s="1"/>
  <c r="J1867" i="1"/>
  <c r="K1867" i="1" s="1"/>
  <c r="J1868" i="1"/>
  <c r="K1868" i="1" s="1"/>
  <c r="J1869" i="1"/>
  <c r="K1869" i="1" s="1"/>
  <c r="J1870" i="1"/>
  <c r="K1870" i="1" s="1"/>
  <c r="J1871" i="1"/>
  <c r="K1871" i="1" s="1"/>
  <c r="J1872" i="1"/>
  <c r="K1872" i="1" s="1"/>
  <c r="J1873" i="1"/>
  <c r="K1873" i="1" s="1"/>
  <c r="J1874" i="1"/>
  <c r="K1874" i="1" s="1"/>
  <c r="J1875" i="1"/>
  <c r="K1875" i="1" s="1"/>
  <c r="J1876" i="1"/>
  <c r="K1876" i="1" s="1"/>
  <c r="J1877" i="1"/>
  <c r="K1877" i="1" s="1"/>
  <c r="J1878" i="1"/>
  <c r="K1878" i="1" s="1"/>
  <c r="J1806" i="1"/>
  <c r="K1806" i="1" s="1"/>
  <c r="J1807" i="1"/>
  <c r="K1807" i="1" s="1"/>
  <c r="J1808" i="1"/>
  <c r="K1808" i="1" s="1"/>
  <c r="J1810" i="1"/>
  <c r="K1810" i="1" s="1"/>
  <c r="J1811" i="1"/>
  <c r="K1811" i="1" s="1"/>
  <c r="J1812" i="1"/>
  <c r="K1812" i="1" s="1"/>
  <c r="J1813" i="1"/>
  <c r="K1813" i="1" s="1"/>
  <c r="J1814" i="1"/>
  <c r="K1814" i="1" s="1"/>
  <c r="J1815" i="1"/>
  <c r="K1815" i="1" s="1"/>
  <c r="J1816" i="1"/>
  <c r="K1816" i="1" s="1"/>
  <c r="J1817" i="1"/>
  <c r="K1817" i="1" s="1"/>
  <c r="J1818" i="1"/>
  <c r="K1818" i="1" s="1"/>
  <c r="J1819" i="1"/>
  <c r="K1819" i="1" s="1"/>
  <c r="J1820" i="1"/>
  <c r="K1820" i="1" s="1"/>
  <c r="J1821" i="1"/>
  <c r="K1821" i="1" s="1"/>
  <c r="J1822" i="1"/>
  <c r="K1822" i="1" s="1"/>
  <c r="J1823" i="1"/>
  <c r="K1823" i="1" s="1"/>
  <c r="J1824" i="1"/>
  <c r="K1824" i="1" s="1"/>
  <c r="J1825" i="1"/>
  <c r="K1825" i="1" s="1"/>
  <c r="J1826" i="1"/>
  <c r="K1826" i="1" s="1"/>
  <c r="J1827" i="1"/>
  <c r="K1827" i="1" s="1"/>
  <c r="J1828" i="1"/>
  <c r="K1828" i="1" s="1"/>
  <c r="J1829" i="1"/>
  <c r="K1829" i="1" s="1"/>
  <c r="J1830" i="1"/>
  <c r="K1830" i="1" s="1"/>
  <c r="J1831" i="1"/>
  <c r="K1831" i="1" s="1"/>
  <c r="J1832" i="1"/>
  <c r="K1832" i="1" s="1"/>
  <c r="J1833" i="1"/>
  <c r="K1833" i="1" s="1"/>
  <c r="J1834" i="1"/>
  <c r="K1834" i="1" s="1"/>
  <c r="J1835" i="1"/>
  <c r="K1835" i="1" s="1"/>
  <c r="J1836" i="1"/>
  <c r="K1836" i="1" s="1"/>
  <c r="J1837" i="1"/>
  <c r="K1837" i="1" s="1"/>
  <c r="J1838" i="1"/>
  <c r="K1838" i="1" s="1"/>
  <c r="J1839" i="1"/>
  <c r="K1839" i="1" s="1"/>
  <c r="J1840" i="1"/>
  <c r="K1840" i="1" s="1"/>
  <c r="J1841" i="1"/>
  <c r="K1841" i="1" s="1"/>
  <c r="J1842" i="1"/>
  <c r="K1842" i="1" s="1"/>
  <c r="J1843" i="1"/>
  <c r="K1843" i="1" s="1"/>
  <c r="J1844" i="1"/>
  <c r="K1844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1" i="1"/>
  <c r="K81" i="1" s="1"/>
  <c r="J82" i="1"/>
  <c r="K82" i="1" s="1"/>
  <c r="A7" i="6" l="1"/>
  <c r="H10" i="6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J599" i="1" l="1"/>
  <c r="J600" i="1"/>
  <c r="K1" i="1"/>
  <c r="J303" i="1" s="1"/>
  <c r="X1" i="1"/>
  <c r="J450" i="1"/>
  <c r="X42" i="1"/>
  <c r="X43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2" i="1"/>
  <c r="X3" i="1"/>
  <c r="X4" i="1"/>
  <c r="X5" i="1"/>
  <c r="J1398" i="1"/>
  <c r="K1398" i="1" s="1"/>
  <c r="J1400" i="1"/>
  <c r="K1400" i="1" s="1"/>
  <c r="J1402" i="1"/>
  <c r="K1402" i="1" s="1"/>
  <c r="J1410" i="1"/>
  <c r="K1410" i="1" s="1"/>
  <c r="J1412" i="1"/>
  <c r="K1412" i="1" s="1"/>
  <c r="J1414" i="1"/>
  <c r="K1414" i="1" s="1"/>
  <c r="J1416" i="1"/>
  <c r="K1416" i="1" s="1"/>
  <c r="J1418" i="1"/>
  <c r="K1418" i="1" s="1"/>
  <c r="J1420" i="1"/>
  <c r="K1420" i="1" s="1"/>
  <c r="J1422" i="1"/>
  <c r="K1422" i="1" s="1"/>
  <c r="J1424" i="1"/>
  <c r="K1424" i="1" s="1"/>
  <c r="J1426" i="1"/>
  <c r="K1426" i="1" s="1"/>
  <c r="J1428" i="1"/>
  <c r="K1428" i="1" s="1"/>
  <c r="J1430" i="1"/>
  <c r="K1430" i="1" s="1"/>
  <c r="J1432" i="1"/>
  <c r="K1432" i="1" s="1"/>
  <c r="J1434" i="1"/>
  <c r="K1434" i="1" s="1"/>
  <c r="J1436" i="1"/>
  <c r="K1436" i="1" s="1"/>
  <c r="J1438" i="1"/>
  <c r="K1438" i="1" s="1"/>
  <c r="J1440" i="1"/>
  <c r="K1440" i="1" s="1"/>
  <c r="J1442" i="1"/>
  <c r="K1442" i="1" s="1"/>
  <c r="J1444" i="1"/>
  <c r="K1444" i="1" s="1"/>
  <c r="J1446" i="1"/>
  <c r="K1446" i="1" s="1"/>
  <c r="J1448" i="1"/>
  <c r="K1448" i="1" s="1"/>
  <c r="J1450" i="1"/>
  <c r="K1450" i="1" s="1"/>
  <c r="J1452" i="1"/>
  <c r="K1452" i="1" s="1"/>
  <c r="J1454" i="1"/>
  <c r="K1454" i="1" s="1"/>
  <c r="J1456" i="1"/>
  <c r="K1456" i="1" s="1"/>
  <c r="J1458" i="1"/>
  <c r="K1458" i="1" s="1"/>
  <c r="J1460" i="1"/>
  <c r="K1460" i="1" s="1"/>
  <c r="J1462" i="1"/>
  <c r="K1462" i="1" s="1"/>
  <c r="J1464" i="1"/>
  <c r="K1464" i="1" s="1"/>
  <c r="J1466" i="1"/>
  <c r="K1466" i="1" s="1"/>
  <c r="J1468" i="1"/>
  <c r="K1468" i="1" s="1"/>
  <c r="J1470" i="1"/>
  <c r="K1470" i="1" s="1"/>
  <c r="J1472" i="1"/>
  <c r="K1472" i="1" s="1"/>
  <c r="J1474" i="1"/>
  <c r="K1474" i="1" s="1"/>
  <c r="J1476" i="1"/>
  <c r="K1476" i="1" s="1"/>
  <c r="J1478" i="1"/>
  <c r="K1478" i="1" s="1"/>
  <c r="J1480" i="1"/>
  <c r="K1480" i="1" s="1"/>
  <c r="J1482" i="1"/>
  <c r="K1482" i="1" s="1"/>
  <c r="J1484" i="1"/>
  <c r="K1484" i="1" s="1"/>
  <c r="J1486" i="1"/>
  <c r="K1486" i="1" s="1"/>
  <c r="J1488" i="1"/>
  <c r="K1488" i="1" s="1"/>
  <c r="J1490" i="1"/>
  <c r="K1490" i="1" s="1"/>
  <c r="J1492" i="1"/>
  <c r="K1492" i="1" s="1"/>
  <c r="J1494" i="1"/>
  <c r="K1494" i="1" s="1"/>
  <c r="J1496" i="1"/>
  <c r="K1496" i="1" s="1"/>
  <c r="J1498" i="1"/>
  <c r="K1498" i="1" s="1"/>
  <c r="J1500" i="1"/>
  <c r="K1500" i="1" s="1"/>
  <c r="J1502" i="1"/>
  <c r="K1502" i="1" s="1"/>
  <c r="J1520" i="1"/>
  <c r="K1520" i="1" s="1"/>
  <c r="J1522" i="1"/>
  <c r="K1522" i="1" s="1"/>
  <c r="J1524" i="1"/>
  <c r="K1524" i="1" s="1"/>
  <c r="J1526" i="1"/>
  <c r="K1526" i="1" s="1"/>
  <c r="J1528" i="1"/>
  <c r="K1528" i="1" s="1"/>
  <c r="J1530" i="1"/>
  <c r="K1530" i="1" s="1"/>
  <c r="J1532" i="1"/>
  <c r="K1532" i="1" s="1"/>
  <c r="J1534" i="1"/>
  <c r="K1534" i="1" s="1"/>
  <c r="J1536" i="1"/>
  <c r="K1536" i="1" s="1"/>
  <c r="J1538" i="1"/>
  <c r="K1538" i="1" s="1"/>
  <c r="J1540" i="1"/>
  <c r="K1540" i="1" s="1"/>
  <c r="J1542" i="1"/>
  <c r="K1542" i="1" s="1"/>
  <c r="J1544" i="1"/>
  <c r="K1544" i="1" s="1"/>
  <c r="J1546" i="1"/>
  <c r="K1546" i="1" s="1"/>
  <c r="J1548" i="1"/>
  <c r="K1548" i="1" s="1"/>
  <c r="J1550" i="1"/>
  <c r="K1550" i="1" s="1"/>
  <c r="J1552" i="1"/>
  <c r="K1552" i="1" s="1"/>
  <c r="J1554" i="1"/>
  <c r="K1554" i="1" s="1"/>
  <c r="J1556" i="1"/>
  <c r="K1556" i="1" s="1"/>
  <c r="J1558" i="1"/>
  <c r="K1558" i="1" s="1"/>
  <c r="J1560" i="1"/>
  <c r="K1560" i="1" s="1"/>
  <c r="J1562" i="1"/>
  <c r="K1562" i="1" s="1"/>
  <c r="J1564" i="1"/>
  <c r="K1564" i="1" s="1"/>
  <c r="J1566" i="1"/>
  <c r="K1566" i="1" s="1"/>
  <c r="J1399" i="1"/>
  <c r="K1399" i="1" s="1"/>
  <c r="J1401" i="1"/>
  <c r="K1401" i="1" s="1"/>
  <c r="J1403" i="1"/>
  <c r="K1403" i="1" s="1"/>
  <c r="J1409" i="1"/>
  <c r="K1409" i="1" s="1"/>
  <c r="J1411" i="1"/>
  <c r="K1411" i="1" s="1"/>
  <c r="J1413" i="1"/>
  <c r="K1413" i="1" s="1"/>
  <c r="J1415" i="1"/>
  <c r="K1415" i="1" s="1"/>
  <c r="J1417" i="1"/>
  <c r="K1417" i="1" s="1"/>
  <c r="J1419" i="1"/>
  <c r="K1419" i="1" s="1"/>
  <c r="J1421" i="1"/>
  <c r="K1421" i="1" s="1"/>
  <c r="J1423" i="1"/>
  <c r="K1423" i="1" s="1"/>
  <c r="J1425" i="1"/>
  <c r="K1425" i="1" s="1"/>
  <c r="J1427" i="1"/>
  <c r="K1427" i="1" s="1"/>
  <c r="J1429" i="1"/>
  <c r="K1429" i="1" s="1"/>
  <c r="J1431" i="1"/>
  <c r="K1431" i="1" s="1"/>
  <c r="J1433" i="1"/>
  <c r="K1433" i="1" s="1"/>
  <c r="J1435" i="1"/>
  <c r="K1435" i="1" s="1"/>
  <c r="J1437" i="1"/>
  <c r="K1437" i="1" s="1"/>
  <c r="J1439" i="1"/>
  <c r="K1439" i="1" s="1"/>
  <c r="J1441" i="1"/>
  <c r="K1441" i="1" s="1"/>
  <c r="J1443" i="1"/>
  <c r="K1443" i="1" s="1"/>
  <c r="J1445" i="1"/>
  <c r="K1445" i="1" s="1"/>
  <c r="J1447" i="1"/>
  <c r="K1447" i="1" s="1"/>
  <c r="J1449" i="1"/>
  <c r="K1449" i="1" s="1"/>
  <c r="J1451" i="1"/>
  <c r="K1451" i="1" s="1"/>
  <c r="J1453" i="1"/>
  <c r="K1453" i="1" s="1"/>
  <c r="J1455" i="1"/>
  <c r="K1455" i="1" s="1"/>
  <c r="J1457" i="1"/>
  <c r="K1457" i="1" s="1"/>
  <c r="J1459" i="1"/>
  <c r="K1459" i="1" s="1"/>
  <c r="J1461" i="1"/>
  <c r="K1461" i="1" s="1"/>
  <c r="J1463" i="1"/>
  <c r="K1463" i="1" s="1"/>
  <c r="J1465" i="1"/>
  <c r="K1465" i="1" s="1"/>
  <c r="J1467" i="1"/>
  <c r="K1467" i="1" s="1"/>
  <c r="J1469" i="1"/>
  <c r="K1469" i="1" s="1"/>
  <c r="J1471" i="1"/>
  <c r="K1471" i="1" s="1"/>
  <c r="J1473" i="1"/>
  <c r="K1473" i="1" s="1"/>
  <c r="J1475" i="1"/>
  <c r="K1475" i="1" s="1"/>
  <c r="J1477" i="1"/>
  <c r="K1477" i="1" s="1"/>
  <c r="J1479" i="1"/>
  <c r="K1479" i="1" s="1"/>
  <c r="J1481" i="1"/>
  <c r="K1481" i="1" s="1"/>
  <c r="J1483" i="1"/>
  <c r="K1483" i="1" s="1"/>
  <c r="J1485" i="1"/>
  <c r="K1485" i="1" s="1"/>
  <c r="J1487" i="1"/>
  <c r="K1487" i="1" s="1"/>
  <c r="J1489" i="1"/>
  <c r="K1489" i="1" s="1"/>
  <c r="J1491" i="1"/>
  <c r="K1491" i="1" s="1"/>
  <c r="J1493" i="1"/>
  <c r="K1493" i="1" s="1"/>
  <c r="J1495" i="1"/>
  <c r="K1495" i="1" s="1"/>
  <c r="J1497" i="1"/>
  <c r="K1497" i="1" s="1"/>
  <c r="J1499" i="1"/>
  <c r="K1499" i="1" s="1"/>
  <c r="J1501" i="1"/>
  <c r="K1501" i="1" s="1"/>
  <c r="J1503" i="1"/>
  <c r="K1503" i="1" s="1"/>
  <c r="J1521" i="1"/>
  <c r="K1521" i="1" s="1"/>
  <c r="J1523" i="1"/>
  <c r="K1523" i="1" s="1"/>
  <c r="J1525" i="1"/>
  <c r="K1525" i="1" s="1"/>
  <c r="J1527" i="1"/>
  <c r="K1527" i="1" s="1"/>
  <c r="J1529" i="1"/>
  <c r="K1529" i="1" s="1"/>
  <c r="J1531" i="1"/>
  <c r="K1531" i="1" s="1"/>
  <c r="J1533" i="1"/>
  <c r="K1533" i="1" s="1"/>
  <c r="J1535" i="1"/>
  <c r="K1535" i="1" s="1"/>
  <c r="J1537" i="1"/>
  <c r="K1537" i="1" s="1"/>
  <c r="J1539" i="1"/>
  <c r="K1539" i="1" s="1"/>
  <c r="J1541" i="1"/>
  <c r="K1541" i="1" s="1"/>
  <c r="J1543" i="1"/>
  <c r="K1543" i="1" s="1"/>
  <c r="J1545" i="1"/>
  <c r="K1545" i="1" s="1"/>
  <c r="J1547" i="1"/>
  <c r="K1547" i="1" s="1"/>
  <c r="J1549" i="1"/>
  <c r="K1549" i="1" s="1"/>
  <c r="J1551" i="1"/>
  <c r="K1551" i="1" s="1"/>
  <c r="J1553" i="1"/>
  <c r="K1553" i="1" s="1"/>
  <c r="J1555" i="1"/>
  <c r="K1555" i="1" s="1"/>
  <c r="J1557" i="1"/>
  <c r="K1557" i="1" s="1"/>
  <c r="J1559" i="1"/>
  <c r="K1559" i="1" s="1"/>
  <c r="J1561" i="1"/>
  <c r="K1561" i="1" s="1"/>
  <c r="J1563" i="1"/>
  <c r="K1563" i="1" s="1"/>
  <c r="J1565" i="1"/>
  <c r="K1565" i="1" s="1"/>
  <c r="J1567" i="1"/>
  <c r="K1567" i="1" s="1"/>
  <c r="J1568" i="1"/>
  <c r="K1568" i="1" s="1"/>
  <c r="J1570" i="1"/>
  <c r="K1570" i="1" s="1"/>
  <c r="J1572" i="1"/>
  <c r="K1572" i="1" s="1"/>
  <c r="J1574" i="1"/>
  <c r="K1574" i="1" s="1"/>
  <c r="J1576" i="1"/>
  <c r="K1576" i="1" s="1"/>
  <c r="J1578" i="1"/>
  <c r="K1578" i="1" s="1"/>
  <c r="J1580" i="1"/>
  <c r="K1580" i="1" s="1"/>
  <c r="J1582" i="1"/>
  <c r="K1582" i="1" s="1"/>
  <c r="J1584" i="1"/>
  <c r="K1584" i="1" s="1"/>
  <c r="J1586" i="1"/>
  <c r="K1586" i="1" s="1"/>
  <c r="J1588" i="1"/>
  <c r="K1588" i="1" s="1"/>
  <c r="J1590" i="1"/>
  <c r="K1590" i="1" s="1"/>
  <c r="J1592" i="1"/>
  <c r="K1592" i="1" s="1"/>
  <c r="J1594" i="1"/>
  <c r="K1594" i="1" s="1"/>
  <c r="J1596" i="1"/>
  <c r="K1596" i="1" s="1"/>
  <c r="J1598" i="1"/>
  <c r="K1598" i="1" s="1"/>
  <c r="J1600" i="1"/>
  <c r="K1600" i="1" s="1"/>
  <c r="J1602" i="1"/>
  <c r="K1602" i="1" s="1"/>
  <c r="J1612" i="1"/>
  <c r="K1612" i="1" s="1"/>
  <c r="J1614" i="1"/>
  <c r="K1614" i="1" s="1"/>
  <c r="J1616" i="1"/>
  <c r="K1616" i="1" s="1"/>
  <c r="J1618" i="1"/>
  <c r="K1618" i="1" s="1"/>
  <c r="J1620" i="1"/>
  <c r="K1620" i="1" s="1"/>
  <c r="J1622" i="1"/>
  <c r="K1622" i="1" s="1"/>
  <c r="J1624" i="1"/>
  <c r="K1624" i="1" s="1"/>
  <c r="J1626" i="1"/>
  <c r="K1626" i="1" s="1"/>
  <c r="J1628" i="1"/>
  <c r="K1628" i="1" s="1"/>
  <c r="J1630" i="1"/>
  <c r="K1630" i="1" s="1"/>
  <c r="J1632" i="1"/>
  <c r="K1632" i="1" s="1"/>
  <c r="J1634" i="1"/>
  <c r="K1634" i="1" s="1"/>
  <c r="J1636" i="1"/>
  <c r="K1636" i="1" s="1"/>
  <c r="J1638" i="1"/>
  <c r="K1638" i="1" s="1"/>
  <c r="J1640" i="1"/>
  <c r="K1640" i="1" s="1"/>
  <c r="J1642" i="1"/>
  <c r="K1642" i="1" s="1"/>
  <c r="J1644" i="1"/>
  <c r="K1644" i="1" s="1"/>
  <c r="J1646" i="1"/>
  <c r="K1646" i="1" s="1"/>
  <c r="J1648" i="1"/>
  <c r="K1648" i="1" s="1"/>
  <c r="J1650" i="1"/>
  <c r="K1650" i="1" s="1"/>
  <c r="J1652" i="1"/>
  <c r="K1652" i="1" s="1"/>
  <c r="J1654" i="1"/>
  <c r="K1654" i="1" s="1"/>
  <c r="J1656" i="1"/>
  <c r="K1656" i="1" s="1"/>
  <c r="J1658" i="1"/>
  <c r="K1658" i="1" s="1"/>
  <c r="J1660" i="1"/>
  <c r="K1660" i="1" s="1"/>
  <c r="J1662" i="1"/>
  <c r="K1662" i="1" s="1"/>
  <c r="J1664" i="1"/>
  <c r="K1664" i="1" s="1"/>
  <c r="J1666" i="1"/>
  <c r="K1666" i="1" s="1"/>
  <c r="J1668" i="1"/>
  <c r="K1668" i="1" s="1"/>
  <c r="J1670" i="1"/>
  <c r="K1670" i="1" s="1"/>
  <c r="J1672" i="1"/>
  <c r="K1672" i="1" s="1"/>
  <c r="J1674" i="1"/>
  <c r="K1674" i="1" s="1"/>
  <c r="J1676" i="1"/>
  <c r="K1676" i="1" s="1"/>
  <c r="J1678" i="1"/>
  <c r="K1678" i="1" s="1"/>
  <c r="J1680" i="1"/>
  <c r="K1680" i="1" s="1"/>
  <c r="J1682" i="1"/>
  <c r="K1682" i="1" s="1"/>
  <c r="J1684" i="1"/>
  <c r="K1684" i="1" s="1"/>
  <c r="J1686" i="1"/>
  <c r="K1686" i="1" s="1"/>
  <c r="J1688" i="1"/>
  <c r="K1688" i="1" s="1"/>
  <c r="J1690" i="1"/>
  <c r="K1690" i="1" s="1"/>
  <c r="J1692" i="1"/>
  <c r="K1692" i="1" s="1"/>
  <c r="J1694" i="1"/>
  <c r="K1694" i="1" s="1"/>
  <c r="J1696" i="1"/>
  <c r="K1696" i="1" s="1"/>
  <c r="J1698" i="1"/>
  <c r="K1698" i="1" s="1"/>
  <c r="J1700" i="1"/>
  <c r="K1700" i="1" s="1"/>
  <c r="J1702" i="1"/>
  <c r="K1702" i="1" s="1"/>
  <c r="J1706" i="1"/>
  <c r="K1706" i="1" s="1"/>
  <c r="J1708" i="1"/>
  <c r="K1708" i="1" s="1"/>
  <c r="J1710" i="1"/>
  <c r="K1710" i="1" s="1"/>
  <c r="J1712" i="1"/>
  <c r="K1712" i="1" s="1"/>
  <c r="J1714" i="1"/>
  <c r="K1714" i="1" s="1"/>
  <c r="J1716" i="1"/>
  <c r="K1716" i="1" s="1"/>
  <c r="J1718" i="1"/>
  <c r="K1718" i="1" s="1"/>
  <c r="J1720" i="1"/>
  <c r="K1720" i="1" s="1"/>
  <c r="J1722" i="1"/>
  <c r="K1722" i="1" s="1"/>
  <c r="J1724" i="1"/>
  <c r="K1724" i="1" s="1"/>
  <c r="J1726" i="1"/>
  <c r="K1726" i="1" s="1"/>
  <c r="J1728" i="1"/>
  <c r="K1728" i="1" s="1"/>
  <c r="J1730" i="1"/>
  <c r="K1730" i="1" s="1"/>
  <c r="J1732" i="1"/>
  <c r="K1732" i="1" s="1"/>
  <c r="J1734" i="1"/>
  <c r="K1734" i="1" s="1"/>
  <c r="J1569" i="1"/>
  <c r="K1569" i="1" s="1"/>
  <c r="J1571" i="1"/>
  <c r="K1571" i="1" s="1"/>
  <c r="J1573" i="1"/>
  <c r="K1573" i="1" s="1"/>
  <c r="J1575" i="1"/>
  <c r="K1575" i="1" s="1"/>
  <c r="J1577" i="1"/>
  <c r="K1577" i="1" s="1"/>
  <c r="J1579" i="1"/>
  <c r="K1579" i="1" s="1"/>
  <c r="J1581" i="1"/>
  <c r="K1581" i="1" s="1"/>
  <c r="J1583" i="1"/>
  <c r="K1583" i="1" s="1"/>
  <c r="J1585" i="1"/>
  <c r="K1585" i="1" s="1"/>
  <c r="J1587" i="1"/>
  <c r="K1587" i="1" s="1"/>
  <c r="J1589" i="1"/>
  <c r="K1589" i="1" s="1"/>
  <c r="J1591" i="1"/>
  <c r="K1591" i="1" s="1"/>
  <c r="J1593" i="1"/>
  <c r="K1593" i="1" s="1"/>
  <c r="J1595" i="1"/>
  <c r="K1595" i="1" s="1"/>
  <c r="J1597" i="1"/>
  <c r="K1597" i="1" s="1"/>
  <c r="J1599" i="1"/>
  <c r="K1599" i="1" s="1"/>
  <c r="J1601" i="1"/>
  <c r="K1601" i="1" s="1"/>
  <c r="J1603" i="1"/>
  <c r="K1603" i="1" s="1"/>
  <c r="J1611" i="1"/>
  <c r="K1611" i="1" s="1"/>
  <c r="J1613" i="1"/>
  <c r="K1613" i="1" s="1"/>
  <c r="J1615" i="1"/>
  <c r="K1615" i="1" s="1"/>
  <c r="J1617" i="1"/>
  <c r="K1617" i="1" s="1"/>
  <c r="J1619" i="1"/>
  <c r="K1619" i="1" s="1"/>
  <c r="J1621" i="1"/>
  <c r="K1621" i="1" s="1"/>
  <c r="J1623" i="1"/>
  <c r="K1623" i="1" s="1"/>
  <c r="J1625" i="1"/>
  <c r="K1625" i="1" s="1"/>
  <c r="J1627" i="1"/>
  <c r="K1627" i="1" s="1"/>
  <c r="J1629" i="1"/>
  <c r="K1629" i="1" s="1"/>
  <c r="J1631" i="1"/>
  <c r="K1631" i="1" s="1"/>
  <c r="J1633" i="1"/>
  <c r="K1633" i="1" s="1"/>
  <c r="J1635" i="1"/>
  <c r="K1635" i="1" s="1"/>
  <c r="J1637" i="1"/>
  <c r="K1637" i="1" s="1"/>
  <c r="J1639" i="1"/>
  <c r="K1639" i="1" s="1"/>
  <c r="J1641" i="1"/>
  <c r="K1641" i="1" s="1"/>
  <c r="J1643" i="1"/>
  <c r="K1643" i="1" s="1"/>
  <c r="J1645" i="1"/>
  <c r="K1645" i="1" s="1"/>
  <c r="J1647" i="1"/>
  <c r="K1647" i="1" s="1"/>
  <c r="J1649" i="1"/>
  <c r="K1649" i="1" s="1"/>
  <c r="J1651" i="1"/>
  <c r="K1651" i="1" s="1"/>
  <c r="J1653" i="1"/>
  <c r="K1653" i="1" s="1"/>
  <c r="J1655" i="1"/>
  <c r="K1655" i="1" s="1"/>
  <c r="J1657" i="1"/>
  <c r="K1657" i="1" s="1"/>
  <c r="J1659" i="1"/>
  <c r="K1659" i="1" s="1"/>
  <c r="J1661" i="1"/>
  <c r="K1661" i="1" s="1"/>
  <c r="J1663" i="1"/>
  <c r="K1663" i="1" s="1"/>
  <c r="J1665" i="1"/>
  <c r="K1665" i="1" s="1"/>
  <c r="J1667" i="1"/>
  <c r="K1667" i="1" s="1"/>
  <c r="J1669" i="1"/>
  <c r="K1669" i="1" s="1"/>
  <c r="J1671" i="1"/>
  <c r="K1671" i="1" s="1"/>
  <c r="J1673" i="1"/>
  <c r="K1673" i="1" s="1"/>
  <c r="J1675" i="1"/>
  <c r="K1675" i="1" s="1"/>
  <c r="J1677" i="1"/>
  <c r="K1677" i="1" s="1"/>
  <c r="J1679" i="1"/>
  <c r="K1679" i="1" s="1"/>
  <c r="J1681" i="1"/>
  <c r="K1681" i="1" s="1"/>
  <c r="J1683" i="1"/>
  <c r="K1683" i="1" s="1"/>
  <c r="J1685" i="1"/>
  <c r="K1685" i="1" s="1"/>
  <c r="J1687" i="1"/>
  <c r="K1687" i="1" s="1"/>
  <c r="J1689" i="1"/>
  <c r="K1689" i="1" s="1"/>
  <c r="J1691" i="1"/>
  <c r="K1691" i="1" s="1"/>
  <c r="J1693" i="1"/>
  <c r="K1693" i="1" s="1"/>
  <c r="J1695" i="1"/>
  <c r="K1695" i="1" s="1"/>
  <c r="J1697" i="1"/>
  <c r="K1697" i="1" s="1"/>
  <c r="J1699" i="1"/>
  <c r="K1699" i="1" s="1"/>
  <c r="J1701" i="1"/>
  <c r="K1701" i="1" s="1"/>
  <c r="J1703" i="1"/>
  <c r="K1703" i="1" s="1"/>
  <c r="J1707" i="1"/>
  <c r="K1707" i="1" s="1"/>
  <c r="J1709" i="1"/>
  <c r="K1709" i="1" s="1"/>
  <c r="J1711" i="1"/>
  <c r="K1711" i="1" s="1"/>
  <c r="J1713" i="1"/>
  <c r="K1713" i="1" s="1"/>
  <c r="J1715" i="1"/>
  <c r="K1715" i="1" s="1"/>
  <c r="J1717" i="1"/>
  <c r="K1717" i="1" s="1"/>
  <c r="J1719" i="1"/>
  <c r="K1719" i="1" s="1"/>
  <c r="J1721" i="1"/>
  <c r="K1721" i="1" s="1"/>
  <c r="J1723" i="1"/>
  <c r="K1723" i="1" s="1"/>
  <c r="J1725" i="1"/>
  <c r="K1725" i="1" s="1"/>
  <c r="J1727" i="1"/>
  <c r="K1727" i="1" s="1"/>
  <c r="J1729" i="1"/>
  <c r="K1729" i="1" s="1"/>
  <c r="J1731" i="1"/>
  <c r="K1731" i="1" s="1"/>
  <c r="J1733" i="1"/>
  <c r="K1733" i="1" s="1"/>
  <c r="J1737" i="1"/>
  <c r="K1737" i="1" s="1"/>
  <c r="J1739" i="1"/>
  <c r="K1739" i="1" s="1"/>
  <c r="J1741" i="1"/>
  <c r="K1741" i="1" s="1"/>
  <c r="J1743" i="1"/>
  <c r="K1743" i="1" s="1"/>
  <c r="J1745" i="1"/>
  <c r="K1745" i="1" s="1"/>
  <c r="J1747" i="1"/>
  <c r="K1747" i="1" s="1"/>
  <c r="J1749" i="1"/>
  <c r="K1749" i="1" s="1"/>
  <c r="J1738" i="1"/>
  <c r="K1738" i="1" s="1"/>
  <c r="J1742" i="1"/>
  <c r="K1742" i="1" s="1"/>
  <c r="J1746" i="1"/>
  <c r="K1746" i="1" s="1"/>
  <c r="J1750" i="1"/>
  <c r="K1750" i="1" s="1"/>
  <c r="J1752" i="1"/>
  <c r="K1752" i="1" s="1"/>
  <c r="J1756" i="1"/>
  <c r="K1756" i="1" s="1"/>
  <c r="J1760" i="1"/>
  <c r="K1760" i="1" s="1"/>
  <c r="J1762" i="1"/>
  <c r="K1762" i="1" s="1"/>
  <c r="J1766" i="1"/>
  <c r="K1766" i="1" s="1"/>
  <c r="J1772" i="1"/>
  <c r="K1772" i="1" s="1"/>
  <c r="J1776" i="1"/>
  <c r="K1776" i="1" s="1"/>
  <c r="J1778" i="1"/>
  <c r="K1778" i="1" s="1"/>
  <c r="J1782" i="1"/>
  <c r="K1782" i="1" s="1"/>
  <c r="J1786" i="1"/>
  <c r="K1786" i="1" s="1"/>
  <c r="J1790" i="1"/>
  <c r="K1790" i="1" s="1"/>
  <c r="J1794" i="1"/>
  <c r="K1794" i="1" s="1"/>
  <c r="J1800" i="1"/>
  <c r="K1800" i="1" s="1"/>
  <c r="J1740" i="1"/>
  <c r="K1740" i="1" s="1"/>
  <c r="J1744" i="1"/>
  <c r="K1744" i="1" s="1"/>
  <c r="J1748" i="1"/>
  <c r="K1748" i="1" s="1"/>
  <c r="J1751" i="1"/>
  <c r="K1751" i="1" s="1"/>
  <c r="J1753" i="1"/>
  <c r="K1753" i="1" s="1"/>
  <c r="J1755" i="1"/>
  <c r="K1755" i="1" s="1"/>
  <c r="J1757" i="1"/>
  <c r="K1757" i="1" s="1"/>
  <c r="J1759" i="1"/>
  <c r="K1759" i="1" s="1"/>
  <c r="J1761" i="1"/>
  <c r="K1761" i="1" s="1"/>
  <c r="J1763" i="1"/>
  <c r="K1763" i="1" s="1"/>
  <c r="J1765" i="1"/>
  <c r="K1765" i="1" s="1"/>
  <c r="J1767" i="1"/>
  <c r="K1767" i="1" s="1"/>
  <c r="J1769" i="1"/>
  <c r="K1769" i="1" s="1"/>
  <c r="J1771" i="1"/>
  <c r="K1771" i="1" s="1"/>
  <c r="J1773" i="1"/>
  <c r="K1773" i="1" s="1"/>
  <c r="J1775" i="1"/>
  <c r="K1775" i="1" s="1"/>
  <c r="J1777" i="1"/>
  <c r="K1777" i="1" s="1"/>
  <c r="J1779" i="1"/>
  <c r="K1779" i="1" s="1"/>
  <c r="J1781" i="1"/>
  <c r="K1781" i="1" s="1"/>
  <c r="J1783" i="1"/>
  <c r="K1783" i="1" s="1"/>
  <c r="J1785" i="1"/>
  <c r="K1785" i="1" s="1"/>
  <c r="J1787" i="1"/>
  <c r="K1787" i="1" s="1"/>
  <c r="J1789" i="1"/>
  <c r="K1789" i="1" s="1"/>
  <c r="J1791" i="1"/>
  <c r="K1791" i="1" s="1"/>
  <c r="J1793" i="1"/>
  <c r="K1793" i="1" s="1"/>
  <c r="J1795" i="1"/>
  <c r="K1795" i="1" s="1"/>
  <c r="J1797" i="1"/>
  <c r="K1797" i="1" s="1"/>
  <c r="J1799" i="1"/>
  <c r="K1799" i="1" s="1"/>
  <c r="J1801" i="1"/>
  <c r="K1801" i="1" s="1"/>
  <c r="J1803" i="1"/>
  <c r="K1803" i="1" s="1"/>
  <c r="J1754" i="1"/>
  <c r="K1754" i="1" s="1"/>
  <c r="J1758" i="1"/>
  <c r="K1758" i="1" s="1"/>
  <c r="J1764" i="1"/>
  <c r="K1764" i="1" s="1"/>
  <c r="J1768" i="1"/>
  <c r="K1768" i="1" s="1"/>
  <c r="J1770" i="1"/>
  <c r="K1770" i="1" s="1"/>
  <c r="J1774" i="1"/>
  <c r="K1774" i="1" s="1"/>
  <c r="J1780" i="1"/>
  <c r="K1780" i="1" s="1"/>
  <c r="J1784" i="1"/>
  <c r="K1784" i="1" s="1"/>
  <c r="J1788" i="1"/>
  <c r="K1788" i="1" s="1"/>
  <c r="J1792" i="1"/>
  <c r="K1792" i="1" s="1"/>
  <c r="J1796" i="1"/>
  <c r="K1796" i="1" s="1"/>
  <c r="J1798" i="1"/>
  <c r="K1798" i="1" s="1"/>
  <c r="J1802" i="1"/>
  <c r="K1802" i="1" s="1"/>
  <c r="J582" i="1"/>
  <c r="J584" i="1"/>
  <c r="J586" i="1"/>
  <c r="J588" i="1"/>
  <c r="J590" i="1"/>
  <c r="J592" i="1"/>
  <c r="J594" i="1"/>
  <c r="J596" i="1"/>
  <c r="J598" i="1"/>
  <c r="J602" i="1"/>
  <c r="J624" i="1"/>
  <c r="J626" i="1"/>
  <c r="J628" i="1"/>
  <c r="J630" i="1"/>
  <c r="J632" i="1"/>
  <c r="J634" i="1"/>
  <c r="J636" i="1"/>
  <c r="J638" i="1"/>
  <c r="J640" i="1"/>
  <c r="J642" i="1"/>
  <c r="J644" i="1"/>
  <c r="J646" i="1"/>
  <c r="J648" i="1"/>
  <c r="J650" i="1"/>
  <c r="J652" i="1"/>
  <c r="J654" i="1"/>
  <c r="J656" i="1"/>
  <c r="J658" i="1"/>
  <c r="J660" i="1"/>
  <c r="J662" i="1"/>
  <c r="J664" i="1"/>
  <c r="J666" i="1"/>
  <c r="J668" i="1"/>
  <c r="J670" i="1"/>
  <c r="J672" i="1"/>
  <c r="J674" i="1"/>
  <c r="J676" i="1"/>
  <c r="J678" i="1"/>
  <c r="J680" i="1"/>
  <c r="J682" i="1"/>
  <c r="J684" i="1"/>
  <c r="J686" i="1"/>
  <c r="J688" i="1"/>
  <c r="J690" i="1"/>
  <c r="J692" i="1"/>
  <c r="J694" i="1"/>
  <c r="J696" i="1"/>
  <c r="J698" i="1"/>
  <c r="J700" i="1"/>
  <c r="J702" i="1"/>
  <c r="J714" i="1"/>
  <c r="J716" i="1"/>
  <c r="J718" i="1"/>
  <c r="J720" i="1"/>
  <c r="J722" i="1"/>
  <c r="J724" i="1"/>
  <c r="J726" i="1"/>
  <c r="J728" i="1"/>
  <c r="J730" i="1"/>
  <c r="J732" i="1"/>
  <c r="J736" i="1"/>
  <c r="J738" i="1"/>
  <c r="J740" i="1"/>
  <c r="J742" i="1"/>
  <c r="J744" i="1"/>
  <c r="J746" i="1"/>
  <c r="J748" i="1"/>
  <c r="J750" i="1"/>
  <c r="J752" i="1"/>
  <c r="J583" i="1"/>
  <c r="J585" i="1"/>
  <c r="J587" i="1"/>
  <c r="J589" i="1"/>
  <c r="J591" i="1"/>
  <c r="J593" i="1"/>
  <c r="J595" i="1"/>
  <c r="J597" i="1"/>
  <c r="J601" i="1"/>
  <c r="J623" i="1"/>
  <c r="J625" i="1"/>
  <c r="J627" i="1"/>
  <c r="J629" i="1"/>
  <c r="J631" i="1"/>
  <c r="J633" i="1"/>
  <c r="J635" i="1"/>
  <c r="J637" i="1"/>
  <c r="J639" i="1"/>
  <c r="J641" i="1"/>
  <c r="J643" i="1"/>
  <c r="J645" i="1"/>
  <c r="J647" i="1"/>
  <c r="J649" i="1"/>
  <c r="J651" i="1"/>
  <c r="J653" i="1"/>
  <c r="J655" i="1"/>
  <c r="J657" i="1"/>
  <c r="J659" i="1"/>
  <c r="J661" i="1"/>
  <c r="J663" i="1"/>
  <c r="J665" i="1"/>
  <c r="J667" i="1"/>
  <c r="J669" i="1"/>
  <c r="J671" i="1"/>
  <c r="J673" i="1"/>
  <c r="J675" i="1"/>
  <c r="J677" i="1"/>
  <c r="J679" i="1"/>
  <c r="J681" i="1"/>
  <c r="J683" i="1"/>
  <c r="J685" i="1"/>
  <c r="J687" i="1"/>
  <c r="J689" i="1"/>
  <c r="J691" i="1"/>
  <c r="J693" i="1"/>
  <c r="J695" i="1"/>
  <c r="J697" i="1"/>
  <c r="J699" i="1"/>
  <c r="J701" i="1"/>
  <c r="J715" i="1"/>
  <c r="J717" i="1"/>
  <c r="J719" i="1"/>
  <c r="J721" i="1"/>
  <c r="J723" i="1"/>
  <c r="J725" i="1"/>
  <c r="J727" i="1"/>
  <c r="J729" i="1"/>
  <c r="J731" i="1"/>
  <c r="J733" i="1"/>
  <c r="J737" i="1"/>
  <c r="J739" i="1"/>
  <c r="J741" i="1"/>
  <c r="J743" i="1"/>
  <c r="J745" i="1"/>
  <c r="J747" i="1"/>
  <c r="J749" i="1"/>
  <c r="J751" i="1"/>
  <c r="J753" i="1"/>
  <c r="J755" i="1"/>
  <c r="J757" i="1"/>
  <c r="J759" i="1"/>
  <c r="J761" i="1"/>
  <c r="J763" i="1"/>
  <c r="J765" i="1"/>
  <c r="J767" i="1"/>
  <c r="J769" i="1"/>
  <c r="J771" i="1"/>
  <c r="J773" i="1"/>
  <c r="J775" i="1"/>
  <c r="J777" i="1"/>
  <c r="J779" i="1"/>
  <c r="J781" i="1"/>
  <c r="J783" i="1"/>
  <c r="J785" i="1"/>
  <c r="J787" i="1"/>
  <c r="J789" i="1"/>
  <c r="J791" i="1"/>
  <c r="J793" i="1"/>
  <c r="J795" i="1"/>
  <c r="J797" i="1"/>
  <c r="J799" i="1"/>
  <c r="K799" i="1" s="1"/>
  <c r="J801" i="1"/>
  <c r="K801" i="1" s="1"/>
  <c r="J1118" i="1"/>
  <c r="K1118" i="1" s="1"/>
  <c r="J1120" i="1"/>
  <c r="K1120" i="1" s="1"/>
  <c r="J1122" i="1"/>
  <c r="K1122" i="1" s="1"/>
  <c r="J1124" i="1"/>
  <c r="K1124" i="1" s="1"/>
  <c r="J1126" i="1"/>
  <c r="K1126" i="1" s="1"/>
  <c r="J1128" i="1"/>
  <c r="K1128" i="1" s="1"/>
  <c r="J1130" i="1"/>
  <c r="K1130" i="1" s="1"/>
  <c r="J1132" i="1"/>
  <c r="K1132" i="1" s="1"/>
  <c r="J1134" i="1"/>
  <c r="K1134" i="1" s="1"/>
  <c r="J1136" i="1"/>
  <c r="K1136" i="1" s="1"/>
  <c r="J1138" i="1"/>
  <c r="K1138" i="1" s="1"/>
  <c r="J1140" i="1"/>
  <c r="K1140" i="1" s="1"/>
  <c r="J1142" i="1"/>
  <c r="K1142" i="1" s="1"/>
  <c r="J1144" i="1"/>
  <c r="K1144" i="1" s="1"/>
  <c r="J1146" i="1"/>
  <c r="K1146" i="1" s="1"/>
  <c r="J1148" i="1"/>
  <c r="K1148" i="1" s="1"/>
  <c r="J1150" i="1"/>
  <c r="K1150" i="1" s="1"/>
  <c r="J1152" i="1"/>
  <c r="K1152" i="1" s="1"/>
  <c r="J1154" i="1"/>
  <c r="K1154" i="1" s="1"/>
  <c r="J1156" i="1"/>
  <c r="K1156" i="1" s="1"/>
  <c r="J1158" i="1"/>
  <c r="K1158" i="1" s="1"/>
  <c r="J1160" i="1"/>
  <c r="K1160" i="1" s="1"/>
  <c r="J1162" i="1"/>
  <c r="K1162" i="1" s="1"/>
  <c r="J1164" i="1"/>
  <c r="K1164" i="1" s="1"/>
  <c r="J1166" i="1"/>
  <c r="K1166" i="1" s="1"/>
  <c r="J1168" i="1"/>
  <c r="K1168" i="1" s="1"/>
  <c r="J1170" i="1"/>
  <c r="K1170" i="1" s="1"/>
  <c r="J1172" i="1"/>
  <c r="K1172" i="1" s="1"/>
  <c r="J1174" i="1"/>
  <c r="K1174" i="1" s="1"/>
  <c r="J1176" i="1"/>
  <c r="K1176" i="1" s="1"/>
  <c r="J1178" i="1"/>
  <c r="K1178" i="1" s="1"/>
  <c r="J1180" i="1"/>
  <c r="K1180" i="1" s="1"/>
  <c r="J1182" i="1"/>
  <c r="K1182" i="1" s="1"/>
  <c r="J1184" i="1"/>
  <c r="K1184" i="1" s="1"/>
  <c r="J1186" i="1"/>
  <c r="K1186" i="1" s="1"/>
  <c r="J1188" i="1"/>
  <c r="K1188" i="1" s="1"/>
  <c r="J1190" i="1"/>
  <c r="K1190" i="1" s="1"/>
  <c r="J1192" i="1"/>
  <c r="K1192" i="1" s="1"/>
  <c r="J1194" i="1"/>
  <c r="K1194" i="1" s="1"/>
  <c r="J1196" i="1"/>
  <c r="K1196" i="1" s="1"/>
  <c r="J1198" i="1"/>
  <c r="K1198" i="1" s="1"/>
  <c r="J1200" i="1"/>
  <c r="K1200" i="1" s="1"/>
  <c r="J1202" i="1"/>
  <c r="K1202" i="1" s="1"/>
  <c r="J754" i="1"/>
  <c r="J756" i="1"/>
  <c r="J758" i="1"/>
  <c r="J760" i="1"/>
  <c r="J762" i="1"/>
  <c r="J764" i="1"/>
  <c r="J766" i="1"/>
  <c r="J768" i="1"/>
  <c r="J770" i="1"/>
  <c r="J772" i="1"/>
  <c r="J774" i="1"/>
  <c r="J776" i="1"/>
  <c r="J778" i="1"/>
  <c r="J780" i="1"/>
  <c r="J782" i="1"/>
  <c r="J784" i="1"/>
  <c r="J786" i="1"/>
  <c r="J788" i="1"/>
  <c r="J790" i="1"/>
  <c r="J792" i="1"/>
  <c r="J794" i="1"/>
  <c r="J796" i="1"/>
  <c r="J798" i="1"/>
  <c r="J800" i="1"/>
  <c r="K800" i="1" s="1"/>
  <c r="J802" i="1"/>
  <c r="K802" i="1" s="1"/>
  <c r="J1119" i="1"/>
  <c r="K1119" i="1" s="1"/>
  <c r="J1121" i="1"/>
  <c r="K1121" i="1" s="1"/>
  <c r="J1123" i="1"/>
  <c r="K1123" i="1" s="1"/>
  <c r="J1125" i="1"/>
  <c r="K1125" i="1" s="1"/>
  <c r="J1127" i="1"/>
  <c r="K1127" i="1" s="1"/>
  <c r="J1129" i="1"/>
  <c r="K1129" i="1" s="1"/>
  <c r="J1131" i="1"/>
  <c r="K1131" i="1" s="1"/>
  <c r="J1133" i="1"/>
  <c r="K1133" i="1" s="1"/>
  <c r="J1135" i="1"/>
  <c r="K1135" i="1" s="1"/>
  <c r="J1137" i="1"/>
  <c r="K1137" i="1" s="1"/>
  <c r="J1139" i="1"/>
  <c r="K1139" i="1" s="1"/>
  <c r="J1141" i="1"/>
  <c r="K1141" i="1" s="1"/>
  <c r="J1143" i="1"/>
  <c r="K1143" i="1" s="1"/>
  <c r="J1145" i="1"/>
  <c r="K1145" i="1" s="1"/>
  <c r="J1147" i="1"/>
  <c r="K1147" i="1" s="1"/>
  <c r="J1149" i="1"/>
  <c r="K1149" i="1" s="1"/>
  <c r="J1151" i="1"/>
  <c r="K1151" i="1" s="1"/>
  <c r="J1153" i="1"/>
  <c r="K1153" i="1" s="1"/>
  <c r="J1155" i="1"/>
  <c r="K1155" i="1" s="1"/>
  <c r="J1157" i="1"/>
  <c r="K1157" i="1" s="1"/>
  <c r="J1159" i="1"/>
  <c r="K1159" i="1" s="1"/>
  <c r="J1161" i="1"/>
  <c r="K1161" i="1" s="1"/>
  <c r="J1163" i="1"/>
  <c r="K1163" i="1" s="1"/>
  <c r="J1165" i="1"/>
  <c r="K1165" i="1" s="1"/>
  <c r="J1167" i="1"/>
  <c r="K1167" i="1" s="1"/>
  <c r="J1169" i="1"/>
  <c r="K1169" i="1" s="1"/>
  <c r="J1171" i="1"/>
  <c r="K1171" i="1" s="1"/>
  <c r="J1173" i="1"/>
  <c r="K1173" i="1" s="1"/>
  <c r="J1175" i="1"/>
  <c r="K1175" i="1" s="1"/>
  <c r="J1177" i="1"/>
  <c r="K1177" i="1" s="1"/>
  <c r="J1179" i="1"/>
  <c r="K1179" i="1" s="1"/>
  <c r="J1181" i="1"/>
  <c r="K1181" i="1" s="1"/>
  <c r="J1183" i="1"/>
  <c r="K1183" i="1" s="1"/>
  <c r="J1185" i="1"/>
  <c r="K1185" i="1" s="1"/>
  <c r="J1187" i="1"/>
  <c r="K1187" i="1" s="1"/>
  <c r="J1189" i="1"/>
  <c r="K1189" i="1" s="1"/>
  <c r="J1191" i="1"/>
  <c r="K1191" i="1" s="1"/>
  <c r="J1193" i="1"/>
  <c r="K1193" i="1" s="1"/>
  <c r="J1195" i="1"/>
  <c r="K1195" i="1" s="1"/>
  <c r="J1197" i="1"/>
  <c r="K1197" i="1" s="1"/>
  <c r="J1199" i="1"/>
  <c r="K1199" i="1" s="1"/>
  <c r="J1201" i="1"/>
  <c r="K1201" i="1" s="1"/>
  <c r="K1203" i="1"/>
  <c r="J1237" i="1"/>
  <c r="K1237" i="1" s="1"/>
  <c r="J1239" i="1"/>
  <c r="K1239" i="1" s="1"/>
  <c r="J1241" i="1"/>
  <c r="K1241" i="1" s="1"/>
  <c r="J1243" i="1"/>
  <c r="K1243" i="1" s="1"/>
  <c r="J1245" i="1"/>
  <c r="K1245" i="1" s="1"/>
  <c r="J1247" i="1"/>
  <c r="K1247" i="1" s="1"/>
  <c r="J1249" i="1"/>
  <c r="K1249" i="1" s="1"/>
  <c r="J1251" i="1"/>
  <c r="K1251" i="1" s="1"/>
  <c r="J1253" i="1"/>
  <c r="K1253" i="1" s="1"/>
  <c r="J1255" i="1"/>
  <c r="K1255" i="1" s="1"/>
  <c r="J1257" i="1"/>
  <c r="K1257" i="1" s="1"/>
  <c r="J1259" i="1"/>
  <c r="K1259" i="1" s="1"/>
  <c r="J1261" i="1"/>
  <c r="K1261" i="1" s="1"/>
  <c r="J1263" i="1"/>
  <c r="K1263" i="1" s="1"/>
  <c r="J1265" i="1"/>
  <c r="K1265" i="1" s="1"/>
  <c r="J1267" i="1"/>
  <c r="K1267" i="1" s="1"/>
  <c r="J1269" i="1"/>
  <c r="K1269" i="1" s="1"/>
  <c r="J1271" i="1"/>
  <c r="K1271" i="1" s="1"/>
  <c r="J1273" i="1"/>
  <c r="K1273" i="1" s="1"/>
  <c r="J1275" i="1"/>
  <c r="K1275" i="1" s="1"/>
  <c r="J1277" i="1"/>
  <c r="K1277" i="1" s="1"/>
  <c r="J1279" i="1"/>
  <c r="K1279" i="1" s="1"/>
  <c r="J1281" i="1"/>
  <c r="K1281" i="1" s="1"/>
  <c r="J1283" i="1"/>
  <c r="K1283" i="1" s="1"/>
  <c r="J1285" i="1"/>
  <c r="K1285" i="1" s="1"/>
  <c r="J1287" i="1"/>
  <c r="K1287" i="1" s="1"/>
  <c r="J1289" i="1"/>
  <c r="K1289" i="1" s="1"/>
  <c r="J1291" i="1"/>
  <c r="K1291" i="1" s="1"/>
  <c r="J1293" i="1"/>
  <c r="K1293" i="1" s="1"/>
  <c r="J1295" i="1"/>
  <c r="K1295" i="1" s="1"/>
  <c r="J1297" i="1"/>
  <c r="K1297" i="1" s="1"/>
  <c r="J1299" i="1"/>
  <c r="K1299" i="1" s="1"/>
  <c r="J1301" i="1"/>
  <c r="K1301" i="1" s="1"/>
  <c r="J1303" i="1"/>
  <c r="K1303" i="1" s="1"/>
  <c r="J1327" i="1"/>
  <c r="K1327" i="1" s="1"/>
  <c r="J1329" i="1"/>
  <c r="K1329" i="1" s="1"/>
  <c r="J1331" i="1"/>
  <c r="K1331" i="1" s="1"/>
  <c r="J1333" i="1"/>
  <c r="K1333" i="1" s="1"/>
  <c r="J1335" i="1"/>
  <c r="K1335" i="1" s="1"/>
  <c r="J1337" i="1"/>
  <c r="K1337" i="1" s="1"/>
  <c r="J1339" i="1"/>
  <c r="K1339" i="1" s="1"/>
  <c r="J1341" i="1"/>
  <c r="K1341" i="1" s="1"/>
  <c r="J1343" i="1"/>
  <c r="K1343" i="1" s="1"/>
  <c r="J1345" i="1"/>
  <c r="K1345" i="1" s="1"/>
  <c r="J1347" i="1"/>
  <c r="K1347" i="1" s="1"/>
  <c r="J1349" i="1"/>
  <c r="K1349" i="1" s="1"/>
  <c r="J1351" i="1"/>
  <c r="K1351" i="1" s="1"/>
  <c r="J1353" i="1"/>
  <c r="K1353" i="1" s="1"/>
  <c r="J1355" i="1"/>
  <c r="K1355" i="1" s="1"/>
  <c r="J1357" i="1"/>
  <c r="K1357" i="1" s="1"/>
  <c r="J1359" i="1"/>
  <c r="K1359" i="1" s="1"/>
  <c r="J1361" i="1"/>
  <c r="K1361" i="1" s="1"/>
  <c r="J1363" i="1"/>
  <c r="K1363" i="1" s="1"/>
  <c r="J1365" i="1"/>
  <c r="K1365" i="1" s="1"/>
  <c r="J1367" i="1"/>
  <c r="K1367" i="1" s="1"/>
  <c r="J1369" i="1"/>
  <c r="K1369" i="1" s="1"/>
  <c r="J1371" i="1"/>
  <c r="K1371" i="1" s="1"/>
  <c r="J1373" i="1"/>
  <c r="K1373" i="1" s="1"/>
  <c r="J1375" i="1"/>
  <c r="K1375" i="1" s="1"/>
  <c r="J1377" i="1"/>
  <c r="K1377" i="1" s="1"/>
  <c r="J1379" i="1"/>
  <c r="K1379" i="1" s="1"/>
  <c r="J1381" i="1"/>
  <c r="K1381" i="1" s="1"/>
  <c r="J1383" i="1"/>
  <c r="K1383" i="1" s="1"/>
  <c r="J1385" i="1"/>
  <c r="K1385" i="1" s="1"/>
  <c r="J1387" i="1"/>
  <c r="K1387" i="1" s="1"/>
  <c r="J1389" i="1"/>
  <c r="K1389" i="1" s="1"/>
  <c r="J1391" i="1"/>
  <c r="K1391" i="1" s="1"/>
  <c r="J1393" i="1"/>
  <c r="K1393" i="1" s="1"/>
  <c r="J1395" i="1"/>
  <c r="K1395" i="1" s="1"/>
  <c r="J1397" i="1"/>
  <c r="K1397" i="1" s="1"/>
  <c r="J1236" i="1"/>
  <c r="K1236" i="1" s="1"/>
  <c r="J1238" i="1"/>
  <c r="K1238" i="1" s="1"/>
  <c r="J1240" i="1"/>
  <c r="K1240" i="1" s="1"/>
  <c r="J1242" i="1"/>
  <c r="K1242" i="1" s="1"/>
  <c r="J1244" i="1"/>
  <c r="K1244" i="1" s="1"/>
  <c r="J1246" i="1"/>
  <c r="K1246" i="1" s="1"/>
  <c r="J1248" i="1"/>
  <c r="K1248" i="1" s="1"/>
  <c r="J1250" i="1"/>
  <c r="K1250" i="1" s="1"/>
  <c r="J1252" i="1"/>
  <c r="K1252" i="1" s="1"/>
  <c r="J1254" i="1"/>
  <c r="K1254" i="1" s="1"/>
  <c r="J1256" i="1"/>
  <c r="K1256" i="1" s="1"/>
  <c r="J1258" i="1"/>
  <c r="K1258" i="1" s="1"/>
  <c r="J1260" i="1"/>
  <c r="K1260" i="1" s="1"/>
  <c r="J1262" i="1"/>
  <c r="K1262" i="1" s="1"/>
  <c r="J1264" i="1"/>
  <c r="K1264" i="1" s="1"/>
  <c r="J1266" i="1"/>
  <c r="K1266" i="1" s="1"/>
  <c r="J1268" i="1"/>
  <c r="K1268" i="1" s="1"/>
  <c r="J1270" i="1"/>
  <c r="K1270" i="1" s="1"/>
  <c r="J1272" i="1"/>
  <c r="K1272" i="1" s="1"/>
  <c r="J1274" i="1"/>
  <c r="K1274" i="1" s="1"/>
  <c r="J1276" i="1"/>
  <c r="K1276" i="1" s="1"/>
  <c r="J1278" i="1"/>
  <c r="K1278" i="1" s="1"/>
  <c r="J1280" i="1"/>
  <c r="K1280" i="1" s="1"/>
  <c r="J1282" i="1"/>
  <c r="K1282" i="1" s="1"/>
  <c r="J1284" i="1"/>
  <c r="K1284" i="1" s="1"/>
  <c r="J1286" i="1"/>
  <c r="K1286" i="1" s="1"/>
  <c r="J1288" i="1"/>
  <c r="K1288" i="1" s="1"/>
  <c r="J1290" i="1"/>
  <c r="K1290" i="1" s="1"/>
  <c r="J1292" i="1"/>
  <c r="K1292" i="1" s="1"/>
  <c r="J1294" i="1"/>
  <c r="K1294" i="1" s="1"/>
  <c r="J1296" i="1"/>
  <c r="K1296" i="1" s="1"/>
  <c r="J1298" i="1"/>
  <c r="K1298" i="1" s="1"/>
  <c r="J1300" i="1"/>
  <c r="K1300" i="1" s="1"/>
  <c r="J1302" i="1"/>
  <c r="K1302" i="1" s="1"/>
  <c r="J1326" i="1"/>
  <c r="K1326" i="1" s="1"/>
  <c r="J1328" i="1"/>
  <c r="K1328" i="1" s="1"/>
  <c r="J1330" i="1"/>
  <c r="K1330" i="1" s="1"/>
  <c r="J1332" i="1"/>
  <c r="K1332" i="1" s="1"/>
  <c r="J1334" i="1"/>
  <c r="K1334" i="1" s="1"/>
  <c r="J1336" i="1"/>
  <c r="K1336" i="1" s="1"/>
  <c r="J1338" i="1"/>
  <c r="K1338" i="1" s="1"/>
  <c r="J1340" i="1"/>
  <c r="K1340" i="1" s="1"/>
  <c r="J1342" i="1"/>
  <c r="K1342" i="1" s="1"/>
  <c r="J1344" i="1"/>
  <c r="K1344" i="1" s="1"/>
  <c r="J1346" i="1"/>
  <c r="K1346" i="1" s="1"/>
  <c r="J1348" i="1"/>
  <c r="K1348" i="1" s="1"/>
  <c r="J1350" i="1"/>
  <c r="K1350" i="1" s="1"/>
  <c r="J1352" i="1"/>
  <c r="K1352" i="1" s="1"/>
  <c r="J1354" i="1"/>
  <c r="K1354" i="1" s="1"/>
  <c r="J1356" i="1"/>
  <c r="K1356" i="1" s="1"/>
  <c r="J1358" i="1"/>
  <c r="K1358" i="1" s="1"/>
  <c r="J1360" i="1"/>
  <c r="K1360" i="1" s="1"/>
  <c r="J1362" i="1"/>
  <c r="K1362" i="1" s="1"/>
  <c r="J1364" i="1"/>
  <c r="K1364" i="1" s="1"/>
  <c r="J1366" i="1"/>
  <c r="K1366" i="1" s="1"/>
  <c r="J1368" i="1"/>
  <c r="K1368" i="1" s="1"/>
  <c r="J1370" i="1"/>
  <c r="K1370" i="1" s="1"/>
  <c r="J1372" i="1"/>
  <c r="K1372" i="1" s="1"/>
  <c r="J1374" i="1"/>
  <c r="K1374" i="1" s="1"/>
  <c r="J1376" i="1"/>
  <c r="K1376" i="1" s="1"/>
  <c r="J1378" i="1"/>
  <c r="K1378" i="1" s="1"/>
  <c r="J1380" i="1"/>
  <c r="K1380" i="1" s="1"/>
  <c r="J1382" i="1"/>
  <c r="K1382" i="1" s="1"/>
  <c r="J1384" i="1"/>
  <c r="K1384" i="1" s="1"/>
  <c r="J1386" i="1"/>
  <c r="K1386" i="1" s="1"/>
  <c r="J1388" i="1"/>
  <c r="K1388" i="1" s="1"/>
  <c r="J1390" i="1"/>
  <c r="K1390" i="1" s="1"/>
  <c r="J1392" i="1"/>
  <c r="K1392" i="1" s="1"/>
  <c r="J1394" i="1"/>
  <c r="K1394" i="1" s="1"/>
  <c r="J1396" i="1"/>
  <c r="K1396" i="1" s="1"/>
  <c r="J580" i="1"/>
  <c r="J578" i="1"/>
  <c r="J576" i="1"/>
  <c r="J574" i="1"/>
  <c r="J572" i="1"/>
  <c r="J570" i="1"/>
  <c r="J568" i="1"/>
  <c r="J566" i="1"/>
  <c r="J502" i="1"/>
  <c r="J500" i="1"/>
  <c r="J498" i="1"/>
  <c r="J496" i="1"/>
  <c r="J494" i="1"/>
  <c r="J492" i="1"/>
  <c r="J490" i="1"/>
  <c r="J488" i="1"/>
  <c r="J486" i="1"/>
  <c r="J484" i="1"/>
  <c r="J482" i="1"/>
  <c r="J480" i="1"/>
  <c r="J478" i="1"/>
  <c r="J476" i="1"/>
  <c r="J474" i="1"/>
  <c r="J472" i="1"/>
  <c r="J470" i="1"/>
  <c r="J468" i="1"/>
  <c r="J466" i="1"/>
  <c r="J464" i="1"/>
  <c r="J462" i="1"/>
  <c r="J460" i="1"/>
  <c r="J458" i="1"/>
  <c r="J454" i="1"/>
  <c r="J374" i="1"/>
  <c r="J376" i="1"/>
  <c r="J378" i="1"/>
  <c r="J380" i="1"/>
  <c r="J382" i="1"/>
  <c r="J384" i="1"/>
  <c r="J386" i="1"/>
  <c r="J388" i="1"/>
  <c r="J390" i="1"/>
  <c r="J392" i="1"/>
  <c r="J394" i="1"/>
  <c r="J396" i="1"/>
  <c r="J398" i="1"/>
  <c r="J400" i="1"/>
  <c r="J418" i="1"/>
  <c r="J420" i="1"/>
  <c r="J422" i="1"/>
  <c r="J424" i="1"/>
  <c r="J426" i="1"/>
  <c r="J428" i="1"/>
  <c r="J430" i="1"/>
  <c r="J432" i="1"/>
  <c r="J434" i="1"/>
  <c r="J436" i="1"/>
  <c r="J438" i="1"/>
  <c r="J440" i="1"/>
  <c r="J442" i="1"/>
  <c r="J444" i="1"/>
  <c r="J446" i="1"/>
  <c r="J373" i="1"/>
  <c r="J375" i="1"/>
  <c r="J377" i="1"/>
  <c r="J379" i="1"/>
  <c r="J381" i="1"/>
  <c r="J383" i="1"/>
  <c r="J385" i="1"/>
  <c r="J387" i="1"/>
  <c r="J389" i="1"/>
  <c r="J391" i="1"/>
  <c r="J393" i="1"/>
  <c r="J395" i="1"/>
  <c r="J397" i="1"/>
  <c r="J399" i="1"/>
  <c r="J401" i="1"/>
  <c r="J417" i="1"/>
  <c r="J419" i="1"/>
  <c r="J421" i="1"/>
  <c r="J423" i="1"/>
  <c r="J425" i="1"/>
  <c r="J427" i="1"/>
  <c r="J429" i="1"/>
  <c r="J431" i="1"/>
  <c r="J433" i="1"/>
  <c r="J435" i="1"/>
  <c r="J437" i="1"/>
  <c r="J439" i="1"/>
  <c r="J441" i="1"/>
  <c r="J443" i="1"/>
  <c r="J445" i="1"/>
  <c r="J447" i="1"/>
  <c r="J449" i="1"/>
  <c r="J451" i="1"/>
  <c r="J453" i="1"/>
  <c r="J455" i="1"/>
  <c r="J457" i="1"/>
  <c r="J581" i="1"/>
  <c r="J579" i="1"/>
  <c r="J577" i="1"/>
  <c r="J575" i="1"/>
  <c r="J573" i="1"/>
  <c r="J571" i="1"/>
  <c r="J569" i="1"/>
  <c r="J567" i="1"/>
  <c r="J565" i="1"/>
  <c r="J501" i="1"/>
  <c r="J499" i="1"/>
  <c r="J497" i="1"/>
  <c r="J495" i="1"/>
  <c r="J493" i="1"/>
  <c r="J491" i="1"/>
  <c r="J489" i="1"/>
  <c r="J487" i="1"/>
  <c r="J485" i="1"/>
  <c r="J483" i="1"/>
  <c r="J481" i="1"/>
  <c r="J479" i="1"/>
  <c r="J477" i="1"/>
  <c r="J475" i="1"/>
  <c r="J473" i="1"/>
  <c r="J471" i="1"/>
  <c r="J469" i="1"/>
  <c r="J467" i="1"/>
  <c r="J465" i="1"/>
  <c r="J463" i="1"/>
  <c r="J461" i="1"/>
  <c r="J459" i="1"/>
  <c r="J456" i="1"/>
  <c r="J452" i="1"/>
  <c r="J448" i="1"/>
  <c r="J361" i="1" l="1"/>
  <c r="K361" i="1" s="1"/>
  <c r="J348" i="1"/>
  <c r="K348" i="1" s="1"/>
  <c r="J150" i="1"/>
  <c r="K150" i="1" s="1"/>
  <c r="J345" i="1"/>
  <c r="K345" i="1" s="1"/>
  <c r="J364" i="1"/>
  <c r="K364" i="1" s="1"/>
  <c r="J268" i="1"/>
  <c r="K268" i="1" s="1"/>
  <c r="J185" i="1"/>
  <c r="K185" i="1" s="1"/>
  <c r="J369" i="1"/>
  <c r="J353" i="1"/>
  <c r="K353" i="1" s="1"/>
  <c r="J293" i="1"/>
  <c r="K293" i="1" s="1"/>
  <c r="J372" i="1"/>
  <c r="K372" i="1" s="1"/>
  <c r="J356" i="1"/>
  <c r="K356" i="1" s="1"/>
  <c r="J298" i="1"/>
  <c r="K298" i="1" s="1"/>
  <c r="J174" i="1"/>
  <c r="K174" i="1" s="1"/>
  <c r="J281" i="1"/>
  <c r="K281" i="1" s="1"/>
  <c r="J157" i="1"/>
  <c r="K157" i="1" s="1"/>
  <c r="J365" i="1"/>
  <c r="J357" i="1"/>
  <c r="K357" i="1" s="1"/>
  <c r="J349" i="1"/>
  <c r="K349" i="1" s="1"/>
  <c r="J301" i="1"/>
  <c r="K301" i="1" s="1"/>
  <c r="J368" i="1"/>
  <c r="K368" i="1" s="1"/>
  <c r="J360" i="1"/>
  <c r="K360" i="1" s="1"/>
  <c r="J352" i="1"/>
  <c r="K352" i="1" s="1"/>
  <c r="J344" i="1"/>
  <c r="K344" i="1" s="1"/>
  <c r="J284" i="1"/>
  <c r="K284" i="1" s="1"/>
  <c r="J190" i="1"/>
  <c r="K190" i="1" s="1"/>
  <c r="J160" i="1"/>
  <c r="K160" i="1" s="1"/>
  <c r="J136" i="1"/>
  <c r="K136" i="1" s="1"/>
  <c r="J265" i="1"/>
  <c r="K265" i="1" s="1"/>
  <c r="J169" i="1"/>
  <c r="K169" i="1" s="1"/>
  <c r="J141" i="1"/>
  <c r="K141" i="1" s="1"/>
  <c r="J371" i="1"/>
  <c r="K371" i="1" s="1"/>
  <c r="J367" i="1"/>
  <c r="K367" i="1" s="1"/>
  <c r="J363" i="1"/>
  <c r="K363" i="1" s="1"/>
  <c r="J359" i="1"/>
  <c r="K359" i="1" s="1"/>
  <c r="J355" i="1"/>
  <c r="K355" i="1" s="1"/>
  <c r="J351" i="1"/>
  <c r="K351" i="1" s="1"/>
  <c r="J347" i="1"/>
  <c r="K347" i="1" s="1"/>
  <c r="J343" i="1"/>
  <c r="K343" i="1" s="1"/>
  <c r="J297" i="1"/>
  <c r="K297" i="1" s="1"/>
  <c r="J370" i="1"/>
  <c r="K370" i="1" s="1"/>
  <c r="J366" i="1"/>
  <c r="K366" i="1" s="1"/>
  <c r="J362" i="1"/>
  <c r="K362" i="1" s="1"/>
  <c r="J358" i="1"/>
  <c r="K358" i="1" s="1"/>
  <c r="J354" i="1"/>
  <c r="K354" i="1" s="1"/>
  <c r="J350" i="1"/>
  <c r="K350" i="1" s="1"/>
  <c r="J346" i="1"/>
  <c r="K346" i="1" s="1"/>
  <c r="J342" i="1"/>
  <c r="K342" i="1" s="1"/>
  <c r="J294" i="1"/>
  <c r="K294" i="1" s="1"/>
  <c r="J276" i="1"/>
  <c r="K276" i="1" s="1"/>
  <c r="J198" i="1"/>
  <c r="K198" i="1" s="1"/>
  <c r="J182" i="1"/>
  <c r="K182" i="1" s="1"/>
  <c r="J166" i="1"/>
  <c r="K166" i="1" s="1"/>
  <c r="J156" i="1"/>
  <c r="K156" i="1" s="1"/>
  <c r="J142" i="1"/>
  <c r="K142" i="1" s="1"/>
  <c r="J289" i="1"/>
  <c r="K289" i="1" s="1"/>
  <c r="J273" i="1"/>
  <c r="K273" i="1" s="1"/>
  <c r="J193" i="1"/>
  <c r="K193" i="1" s="1"/>
  <c r="J177" i="1"/>
  <c r="K177" i="1" s="1"/>
  <c r="J161" i="1"/>
  <c r="K161" i="1" s="1"/>
  <c r="J149" i="1"/>
  <c r="K149" i="1" s="1"/>
  <c r="J135" i="1"/>
  <c r="K135" i="1" s="1"/>
  <c r="J131" i="1"/>
  <c r="K131" i="1" s="1"/>
  <c r="J302" i="1"/>
  <c r="K302" i="1" s="1"/>
  <c r="J299" i="1"/>
  <c r="K299" i="1" s="1"/>
  <c r="J295" i="1"/>
  <c r="K295" i="1" s="1"/>
  <c r="J291" i="1"/>
  <c r="K291" i="1" s="1"/>
  <c r="J300" i="1"/>
  <c r="K300" i="1" s="1"/>
  <c r="J296" i="1"/>
  <c r="K296" i="1" s="1"/>
  <c r="J290" i="1"/>
  <c r="K290" i="1" s="1"/>
  <c r="J280" i="1"/>
  <c r="K280" i="1" s="1"/>
  <c r="J272" i="1"/>
  <c r="K272" i="1" s="1"/>
  <c r="J264" i="1"/>
  <c r="K264" i="1" s="1"/>
  <c r="J194" i="1"/>
  <c r="K194" i="1" s="1"/>
  <c r="J186" i="1"/>
  <c r="K186" i="1" s="1"/>
  <c r="J178" i="1"/>
  <c r="K178" i="1" s="1"/>
  <c r="J170" i="1"/>
  <c r="K170" i="1" s="1"/>
  <c r="J162" i="1"/>
  <c r="K162" i="1" s="1"/>
  <c r="J158" i="1"/>
  <c r="K158" i="1" s="1"/>
  <c r="J154" i="1"/>
  <c r="K154" i="1" s="1"/>
  <c r="J146" i="1"/>
  <c r="K146" i="1" s="1"/>
  <c r="J138" i="1"/>
  <c r="K138" i="1" s="1"/>
  <c r="J134" i="1"/>
  <c r="K134" i="1" s="1"/>
  <c r="J285" i="1"/>
  <c r="K285" i="1" s="1"/>
  <c r="J277" i="1"/>
  <c r="K277" i="1" s="1"/>
  <c r="J269" i="1"/>
  <c r="K269" i="1" s="1"/>
  <c r="J197" i="1"/>
  <c r="K197" i="1" s="1"/>
  <c r="J189" i="1"/>
  <c r="K189" i="1" s="1"/>
  <c r="J181" i="1"/>
  <c r="K181" i="1" s="1"/>
  <c r="J173" i="1"/>
  <c r="K173" i="1" s="1"/>
  <c r="J165" i="1"/>
  <c r="K165" i="1" s="1"/>
  <c r="J159" i="1"/>
  <c r="K159" i="1" s="1"/>
  <c r="J153" i="1"/>
  <c r="K153" i="1" s="1"/>
  <c r="J145" i="1"/>
  <c r="K145" i="1" s="1"/>
  <c r="J137" i="1"/>
  <c r="K137" i="1" s="1"/>
  <c r="J133" i="1"/>
  <c r="K133" i="1" s="1"/>
  <c r="J288" i="1"/>
  <c r="K288" i="1" s="1"/>
  <c r="J292" i="1"/>
  <c r="K292" i="1" s="1"/>
  <c r="J286" i="1"/>
  <c r="K286" i="1" s="1"/>
  <c r="J282" i="1"/>
  <c r="K282" i="1" s="1"/>
  <c r="J278" i="1"/>
  <c r="K278" i="1" s="1"/>
  <c r="J274" i="1"/>
  <c r="K274" i="1" s="1"/>
  <c r="J270" i="1"/>
  <c r="K270" i="1" s="1"/>
  <c r="J266" i="1"/>
  <c r="K266" i="1" s="1"/>
  <c r="J200" i="1"/>
  <c r="K200" i="1" s="1"/>
  <c r="J196" i="1"/>
  <c r="K196" i="1" s="1"/>
  <c r="J192" i="1"/>
  <c r="K192" i="1" s="1"/>
  <c r="J188" i="1"/>
  <c r="K188" i="1" s="1"/>
  <c r="J184" i="1"/>
  <c r="K184" i="1" s="1"/>
  <c r="J180" i="1"/>
  <c r="K180" i="1" s="1"/>
  <c r="J176" i="1"/>
  <c r="K176" i="1" s="1"/>
  <c r="J172" i="1"/>
  <c r="K172" i="1" s="1"/>
  <c r="J168" i="1"/>
  <c r="K168" i="1" s="1"/>
  <c r="J164" i="1"/>
  <c r="K164" i="1" s="1"/>
  <c r="J152" i="1"/>
  <c r="K152" i="1" s="1"/>
  <c r="J148" i="1"/>
  <c r="K148" i="1" s="1"/>
  <c r="J144" i="1"/>
  <c r="K144" i="1" s="1"/>
  <c r="J140" i="1"/>
  <c r="K140" i="1" s="1"/>
  <c r="J132" i="1"/>
  <c r="K132" i="1" s="1"/>
  <c r="J287" i="1"/>
  <c r="K287" i="1" s="1"/>
  <c r="J283" i="1"/>
  <c r="K283" i="1" s="1"/>
  <c r="J279" i="1"/>
  <c r="K279" i="1" s="1"/>
  <c r="J275" i="1"/>
  <c r="K275" i="1" s="1"/>
  <c r="J271" i="1"/>
  <c r="K271" i="1" s="1"/>
  <c r="J267" i="1"/>
  <c r="K267" i="1" s="1"/>
  <c r="J199" i="1"/>
  <c r="K199" i="1" s="1"/>
  <c r="J195" i="1"/>
  <c r="K195" i="1" s="1"/>
  <c r="J191" i="1"/>
  <c r="K191" i="1" s="1"/>
  <c r="J187" i="1"/>
  <c r="K187" i="1" s="1"/>
  <c r="J183" i="1"/>
  <c r="K183" i="1" s="1"/>
  <c r="J179" i="1"/>
  <c r="K179" i="1" s="1"/>
  <c r="J175" i="1"/>
  <c r="K175" i="1" s="1"/>
  <c r="J171" i="1"/>
  <c r="K171" i="1" s="1"/>
  <c r="J167" i="1"/>
  <c r="K167" i="1" s="1"/>
  <c r="J163" i="1"/>
  <c r="K163" i="1" s="1"/>
  <c r="J155" i="1"/>
  <c r="K155" i="1" s="1"/>
  <c r="J151" i="1"/>
  <c r="K151" i="1" s="1"/>
  <c r="J147" i="1"/>
  <c r="K147" i="1" s="1"/>
  <c r="J143" i="1"/>
  <c r="K143" i="1" s="1"/>
  <c r="J139" i="1"/>
  <c r="K139" i="1" s="1"/>
  <c r="J1809" i="1"/>
  <c r="K1809" i="1" s="1"/>
  <c r="J202" i="1"/>
  <c r="K202" i="1" s="1"/>
  <c r="J127" i="1"/>
  <c r="K127" i="1" s="1"/>
  <c r="J201" i="1"/>
  <c r="K201" i="1" s="1"/>
  <c r="J1229" i="1"/>
  <c r="K1229" i="1" s="1"/>
  <c r="J80" i="1"/>
  <c r="K80" i="1" s="1"/>
  <c r="J622" i="1"/>
  <c r="K622" i="1" s="1"/>
  <c r="J562" i="1"/>
  <c r="K562" i="1" s="1"/>
  <c r="J563" i="1"/>
  <c r="K563" i="1" s="1"/>
  <c r="J564" i="1"/>
  <c r="K564" i="1" s="1"/>
  <c r="J561" i="1"/>
  <c r="K561" i="1" s="1"/>
  <c r="J560" i="1"/>
  <c r="K560" i="1" s="1"/>
  <c r="J558" i="1"/>
  <c r="K558" i="1" s="1"/>
  <c r="J713" i="1"/>
  <c r="K713" i="1" s="1"/>
  <c r="J1519" i="1"/>
  <c r="K1519" i="1" s="1"/>
  <c r="J559" i="1"/>
  <c r="K559" i="1" s="1"/>
  <c r="J263" i="1"/>
  <c r="K263" i="1" s="1"/>
  <c r="J416" i="1"/>
  <c r="K416" i="1" s="1"/>
  <c r="J621" i="1"/>
  <c r="K621" i="1" s="1"/>
  <c r="J616" i="1"/>
  <c r="K616" i="1" s="1"/>
  <c r="J1518" i="1"/>
  <c r="K1518" i="1" s="1"/>
  <c r="J557" i="1"/>
  <c r="K557" i="1" s="1"/>
  <c r="J554" i="1"/>
  <c r="K554" i="1" s="1"/>
  <c r="J620" i="1"/>
  <c r="K620" i="1" s="1"/>
  <c r="J1233" i="1"/>
  <c r="K1233" i="1" s="1"/>
  <c r="J711" i="1"/>
  <c r="K711" i="1" s="1"/>
  <c r="J619" i="1"/>
  <c r="K619" i="1" s="1"/>
  <c r="J555" i="1"/>
  <c r="K555" i="1" s="1"/>
  <c r="J339" i="1"/>
  <c r="K339" i="1" s="1"/>
  <c r="J258" i="1"/>
  <c r="K258" i="1" s="1"/>
  <c r="J556" i="1"/>
  <c r="K556" i="1" s="1"/>
  <c r="J712" i="1"/>
  <c r="K712" i="1" s="1"/>
  <c r="J551" i="1"/>
  <c r="K551" i="1" s="1"/>
  <c r="J257" i="1"/>
  <c r="K257" i="1" s="1"/>
  <c r="J553" i="1"/>
  <c r="K553" i="1" s="1"/>
  <c r="J415" i="1"/>
  <c r="K415" i="1" s="1"/>
  <c r="J341" i="1"/>
  <c r="K341" i="1" s="1"/>
  <c r="J340" i="1"/>
  <c r="K340" i="1" s="1"/>
  <c r="J262" i="1"/>
  <c r="K262" i="1" s="1"/>
  <c r="J261" i="1"/>
  <c r="K261" i="1" s="1"/>
  <c r="J1234" i="1"/>
  <c r="K1234" i="1" s="1"/>
  <c r="J617" i="1"/>
  <c r="K617" i="1" s="1"/>
  <c r="J708" i="1"/>
  <c r="K708" i="1" s="1"/>
  <c r="J260" i="1"/>
  <c r="K260" i="1" s="1"/>
  <c r="J256" i="1"/>
  <c r="K256" i="1" s="1"/>
  <c r="J259" i="1"/>
  <c r="K259" i="1" s="1"/>
  <c r="J552" i="1"/>
  <c r="K552" i="1" s="1"/>
  <c r="J1235" i="1"/>
  <c r="K1235" i="1" s="1"/>
  <c r="J1227" i="1"/>
  <c r="K1227" i="1" s="1"/>
  <c r="J615" i="1"/>
  <c r="K615" i="1" s="1"/>
  <c r="J710" i="1"/>
  <c r="K710" i="1" s="1"/>
  <c r="J618" i="1"/>
  <c r="K618" i="1" s="1"/>
  <c r="J709" i="1"/>
  <c r="K709" i="1" s="1"/>
  <c r="J547" i="1"/>
  <c r="K547" i="1" s="1"/>
  <c r="J336" i="1"/>
  <c r="K336" i="1" s="1"/>
  <c r="J254" i="1"/>
  <c r="K254" i="1" s="1"/>
  <c r="J255" i="1"/>
  <c r="K255" i="1" s="1"/>
  <c r="J549" i="1"/>
  <c r="K549" i="1" s="1"/>
  <c r="J550" i="1"/>
  <c r="K550" i="1" s="1"/>
  <c r="J335" i="1"/>
  <c r="K335" i="1" s="1"/>
  <c r="J414" i="1"/>
  <c r="K414" i="1" s="1"/>
  <c r="J337" i="1"/>
  <c r="K337" i="1" s="1"/>
  <c r="J338" i="1"/>
  <c r="K338" i="1" s="1"/>
  <c r="J253" i="1"/>
  <c r="K253" i="1" s="1"/>
  <c r="J1232" i="1"/>
  <c r="K1232" i="1" s="1"/>
  <c r="J334" i="1"/>
  <c r="K334" i="1" s="1"/>
  <c r="J548" i="1"/>
  <c r="K548" i="1" s="1"/>
  <c r="J333" i="1"/>
  <c r="K333" i="1" s="1"/>
  <c r="J252" i="1"/>
  <c r="K252" i="1" s="1"/>
  <c r="J251" i="1"/>
  <c r="K251" i="1" s="1"/>
  <c r="J1231" i="1"/>
  <c r="K1231" i="1" s="1"/>
  <c r="J1230" i="1"/>
  <c r="K1230" i="1" s="1"/>
  <c r="J1404" i="1"/>
  <c r="K1404" i="1" s="1"/>
  <c r="J3" i="1"/>
  <c r="K3" i="1" s="1"/>
  <c r="J246" i="1"/>
  <c r="J544" i="1"/>
  <c r="J250" i="1"/>
  <c r="K250" i="1" s="1"/>
  <c r="J247" i="1"/>
  <c r="J1228" i="1"/>
  <c r="K1228" i="1" s="1"/>
  <c r="J248" i="1"/>
  <c r="J249" i="1"/>
  <c r="J245" i="1"/>
  <c r="J546" i="1"/>
  <c r="J1226" i="1"/>
  <c r="K1226" i="1" s="1"/>
  <c r="J539" i="1"/>
  <c r="J545" i="1"/>
  <c r="J531" i="1"/>
  <c r="K531" i="1" s="1"/>
  <c r="J543" i="1"/>
  <c r="J536" i="1"/>
  <c r="J413" i="1"/>
  <c r="J540" i="1"/>
  <c r="J537" i="1"/>
  <c r="J541" i="1"/>
  <c r="J412" i="1"/>
  <c r="J538" i="1"/>
  <c r="J542" i="1"/>
  <c r="J242" i="1"/>
  <c r="J243" i="1"/>
  <c r="J244" i="1"/>
  <c r="J241" i="1"/>
  <c r="J234" i="1"/>
  <c r="J237" i="1"/>
  <c r="J240" i="1"/>
  <c r="J528" i="1"/>
  <c r="J535" i="1"/>
  <c r="J238" i="1"/>
  <c r="J233" i="1"/>
  <c r="J532" i="1"/>
  <c r="J529" i="1"/>
  <c r="J533" i="1"/>
  <c r="J236" i="1"/>
  <c r="J232" i="1"/>
  <c r="J239" i="1"/>
  <c r="J235" i="1"/>
  <c r="J231" i="1"/>
  <c r="J530" i="1"/>
  <c r="J534" i="1"/>
  <c r="J527" i="1"/>
  <c r="J524" i="1"/>
  <c r="J525" i="1"/>
  <c r="J526" i="1"/>
  <c r="J228" i="1"/>
  <c r="J230" i="1"/>
  <c r="J229" i="1"/>
  <c r="J227" i="1"/>
  <c r="J226" i="1"/>
  <c r="J225" i="1"/>
  <c r="K448" i="1"/>
  <c r="K456" i="1"/>
  <c r="K461" i="1"/>
  <c r="K465" i="1"/>
  <c r="K469" i="1"/>
  <c r="K473" i="1"/>
  <c r="K477" i="1"/>
  <c r="K481" i="1"/>
  <c r="K485" i="1"/>
  <c r="K489" i="1"/>
  <c r="K493" i="1"/>
  <c r="K497" i="1"/>
  <c r="K501" i="1"/>
  <c r="K567" i="1"/>
  <c r="K571" i="1"/>
  <c r="K575" i="1"/>
  <c r="K579" i="1"/>
  <c r="K457" i="1"/>
  <c r="K453" i="1"/>
  <c r="K449" i="1"/>
  <c r="K445" i="1"/>
  <c r="K441" i="1"/>
  <c r="K437" i="1"/>
  <c r="K433" i="1"/>
  <c r="K429" i="1"/>
  <c r="K425" i="1"/>
  <c r="K421" i="1"/>
  <c r="K417" i="1"/>
  <c r="K401" i="1"/>
  <c r="K397" i="1"/>
  <c r="K393" i="1"/>
  <c r="K389" i="1"/>
  <c r="K385" i="1"/>
  <c r="K381" i="1"/>
  <c r="K377" i="1"/>
  <c r="K373" i="1"/>
  <c r="K369" i="1"/>
  <c r="K365" i="1"/>
  <c r="K446" i="1"/>
  <c r="K442" i="1"/>
  <c r="K438" i="1"/>
  <c r="K434" i="1"/>
  <c r="K430" i="1"/>
  <c r="K426" i="1"/>
  <c r="K422" i="1"/>
  <c r="K418" i="1"/>
  <c r="K398" i="1"/>
  <c r="K394" i="1"/>
  <c r="K390" i="1"/>
  <c r="K386" i="1"/>
  <c r="K382" i="1"/>
  <c r="K378" i="1"/>
  <c r="K374" i="1"/>
  <c r="K454" i="1"/>
  <c r="K460" i="1"/>
  <c r="K464" i="1"/>
  <c r="K468" i="1"/>
  <c r="K472" i="1"/>
  <c r="K476" i="1"/>
  <c r="K480" i="1"/>
  <c r="K484" i="1"/>
  <c r="K488" i="1"/>
  <c r="K492" i="1"/>
  <c r="K496" i="1"/>
  <c r="K500" i="1"/>
  <c r="K568" i="1"/>
  <c r="K572" i="1"/>
  <c r="K576" i="1"/>
  <c r="K580" i="1"/>
  <c r="K798" i="1"/>
  <c r="K794" i="1"/>
  <c r="K790" i="1"/>
  <c r="K786" i="1"/>
  <c r="K782" i="1"/>
  <c r="K778" i="1"/>
  <c r="K774" i="1"/>
  <c r="K770" i="1"/>
  <c r="K766" i="1"/>
  <c r="K762" i="1"/>
  <c r="K758" i="1"/>
  <c r="K754" i="1"/>
  <c r="K797" i="1"/>
  <c r="K793" i="1"/>
  <c r="K789" i="1"/>
  <c r="K785" i="1"/>
  <c r="K781" i="1"/>
  <c r="K777" i="1"/>
  <c r="K773" i="1"/>
  <c r="K769" i="1"/>
  <c r="K765" i="1"/>
  <c r="K761" i="1"/>
  <c r="K757" i="1"/>
  <c r="K753" i="1"/>
  <c r="K749" i="1"/>
  <c r="K745" i="1"/>
  <c r="K741" i="1"/>
  <c r="K737" i="1"/>
  <c r="K731" i="1"/>
  <c r="K727" i="1"/>
  <c r="K723" i="1"/>
  <c r="K719" i="1"/>
  <c r="K715" i="1"/>
  <c r="K701" i="1"/>
  <c r="K697" i="1"/>
  <c r="K693" i="1"/>
  <c r="K689" i="1"/>
  <c r="K685" i="1"/>
  <c r="K681" i="1"/>
  <c r="K677" i="1"/>
  <c r="K673" i="1"/>
  <c r="K669" i="1"/>
  <c r="K665" i="1"/>
  <c r="K661" i="1"/>
  <c r="K657" i="1"/>
  <c r="K653" i="1"/>
  <c r="K649" i="1"/>
  <c r="K645" i="1"/>
  <c r="K641" i="1"/>
  <c r="K637" i="1"/>
  <c r="K633" i="1"/>
  <c r="K629" i="1"/>
  <c r="K625" i="1"/>
  <c r="K601" i="1"/>
  <c r="K595" i="1"/>
  <c r="K591" i="1"/>
  <c r="K587" i="1"/>
  <c r="K583" i="1"/>
  <c r="K750" i="1"/>
  <c r="K746" i="1"/>
  <c r="K742" i="1"/>
  <c r="K738" i="1"/>
  <c r="K732" i="1"/>
  <c r="K728" i="1"/>
  <c r="K724" i="1"/>
  <c r="K720" i="1"/>
  <c r="K716" i="1"/>
  <c r="K700" i="1"/>
  <c r="K696" i="1"/>
  <c r="K692" i="1"/>
  <c r="K688" i="1"/>
  <c r="K684" i="1"/>
  <c r="K680" i="1"/>
  <c r="K676" i="1"/>
  <c r="K672" i="1"/>
  <c r="K668" i="1"/>
  <c r="K664" i="1"/>
  <c r="K660" i="1"/>
  <c r="K656" i="1"/>
  <c r="K652" i="1"/>
  <c r="K648" i="1"/>
  <c r="K644" i="1"/>
  <c r="K640" i="1"/>
  <c r="K636" i="1"/>
  <c r="K632" i="1"/>
  <c r="K628" i="1"/>
  <c r="K624" i="1"/>
  <c r="K598" i="1"/>
  <c r="K594" i="1"/>
  <c r="K590" i="1"/>
  <c r="K586" i="1"/>
  <c r="K582" i="1"/>
  <c r="K450" i="1"/>
  <c r="K599" i="1"/>
  <c r="K452" i="1"/>
  <c r="K459" i="1"/>
  <c r="K463" i="1"/>
  <c r="K467" i="1"/>
  <c r="K471" i="1"/>
  <c r="K475" i="1"/>
  <c r="K479" i="1"/>
  <c r="K483" i="1"/>
  <c r="K487" i="1"/>
  <c r="K491" i="1"/>
  <c r="K495" i="1"/>
  <c r="K499" i="1"/>
  <c r="K565" i="1"/>
  <c r="K569" i="1"/>
  <c r="K573" i="1"/>
  <c r="K577" i="1"/>
  <c r="K581" i="1"/>
  <c r="K455" i="1"/>
  <c r="K451" i="1"/>
  <c r="K447" i="1"/>
  <c r="K443" i="1"/>
  <c r="K439" i="1"/>
  <c r="K435" i="1"/>
  <c r="K431" i="1"/>
  <c r="K427" i="1"/>
  <c r="K423" i="1"/>
  <c r="K419" i="1"/>
  <c r="K399" i="1"/>
  <c r="K395" i="1"/>
  <c r="K391" i="1"/>
  <c r="K387" i="1"/>
  <c r="K383" i="1"/>
  <c r="K379" i="1"/>
  <c r="K375" i="1"/>
  <c r="K444" i="1"/>
  <c r="K440" i="1"/>
  <c r="K436" i="1"/>
  <c r="K432" i="1"/>
  <c r="K428" i="1"/>
  <c r="K424" i="1"/>
  <c r="K420" i="1"/>
  <c r="K402" i="1"/>
  <c r="K400" i="1"/>
  <c r="K396" i="1"/>
  <c r="K392" i="1"/>
  <c r="K388" i="1"/>
  <c r="K384" i="1"/>
  <c r="K380" i="1"/>
  <c r="K376" i="1"/>
  <c r="K458" i="1"/>
  <c r="K462" i="1"/>
  <c r="K466" i="1"/>
  <c r="K470" i="1"/>
  <c r="K474" i="1"/>
  <c r="K478" i="1"/>
  <c r="K482" i="1"/>
  <c r="K486" i="1"/>
  <c r="K490" i="1"/>
  <c r="K494" i="1"/>
  <c r="K498" i="1"/>
  <c r="K502" i="1"/>
  <c r="K566" i="1"/>
  <c r="K570" i="1"/>
  <c r="K574" i="1"/>
  <c r="K578" i="1"/>
  <c r="K796" i="1"/>
  <c r="K792" i="1"/>
  <c r="K788" i="1"/>
  <c r="K784" i="1"/>
  <c r="K780" i="1"/>
  <c r="K776" i="1"/>
  <c r="K772" i="1"/>
  <c r="K768" i="1"/>
  <c r="K764" i="1"/>
  <c r="K760" i="1"/>
  <c r="K756" i="1"/>
  <c r="K795" i="1"/>
  <c r="K791" i="1"/>
  <c r="K787" i="1"/>
  <c r="K783" i="1"/>
  <c r="K779" i="1"/>
  <c r="K775" i="1"/>
  <c r="K771" i="1"/>
  <c r="K767" i="1"/>
  <c r="K763" i="1"/>
  <c r="K759" i="1"/>
  <c r="K755" i="1"/>
  <c r="K751" i="1"/>
  <c r="K747" i="1"/>
  <c r="K743" i="1"/>
  <c r="K739" i="1"/>
  <c r="K733" i="1"/>
  <c r="K729" i="1"/>
  <c r="K725" i="1"/>
  <c r="K721" i="1"/>
  <c r="K717" i="1"/>
  <c r="K699" i="1"/>
  <c r="K695" i="1"/>
  <c r="K691" i="1"/>
  <c r="K687" i="1"/>
  <c r="K683" i="1"/>
  <c r="K679" i="1"/>
  <c r="K675" i="1"/>
  <c r="K671" i="1"/>
  <c r="K667" i="1"/>
  <c r="K663" i="1"/>
  <c r="K659" i="1"/>
  <c r="K655" i="1"/>
  <c r="K651" i="1"/>
  <c r="K647" i="1"/>
  <c r="K643" i="1"/>
  <c r="K639" i="1"/>
  <c r="K635" i="1"/>
  <c r="K631" i="1"/>
  <c r="K627" i="1"/>
  <c r="K623" i="1"/>
  <c r="K597" i="1"/>
  <c r="K593" i="1"/>
  <c r="K589" i="1"/>
  <c r="K585" i="1"/>
  <c r="K752" i="1"/>
  <c r="K748" i="1"/>
  <c r="K744" i="1"/>
  <c r="K740" i="1"/>
  <c r="K736" i="1"/>
  <c r="K730" i="1"/>
  <c r="K726" i="1"/>
  <c r="K722" i="1"/>
  <c r="K718" i="1"/>
  <c r="K714" i="1"/>
  <c r="K702" i="1"/>
  <c r="K698" i="1"/>
  <c r="K694" i="1"/>
  <c r="K690" i="1"/>
  <c r="K686" i="1"/>
  <c r="K682" i="1"/>
  <c r="K678" i="1"/>
  <c r="K674" i="1"/>
  <c r="K670" i="1"/>
  <c r="K666" i="1"/>
  <c r="K662" i="1"/>
  <c r="K658" i="1"/>
  <c r="K654" i="1"/>
  <c r="K650" i="1"/>
  <c r="K646" i="1"/>
  <c r="K642" i="1"/>
  <c r="K638" i="1"/>
  <c r="K634" i="1"/>
  <c r="K630" i="1"/>
  <c r="K626" i="1"/>
  <c r="K602" i="1"/>
  <c r="K596" i="1"/>
  <c r="K592" i="1"/>
  <c r="K588" i="1"/>
  <c r="K584" i="1"/>
  <c r="K600" i="1"/>
  <c r="J805" i="1"/>
  <c r="K805" i="1" s="1"/>
  <c r="J806" i="1"/>
  <c r="K806" i="1" s="1"/>
  <c r="J807" i="1"/>
  <c r="K807" i="1" s="1"/>
  <c r="J1805" i="1"/>
  <c r="K1805" i="1" s="1"/>
  <c r="J1804" i="1"/>
  <c r="K1804" i="1" s="1"/>
  <c r="J304" i="1"/>
  <c r="J804" i="1"/>
  <c r="K804" i="1" s="1"/>
  <c r="J803" i="1"/>
  <c r="K803" i="1" s="1"/>
  <c r="J735" i="1"/>
  <c r="J734" i="1"/>
  <c r="J1735" i="1"/>
  <c r="K1735" i="1" s="1"/>
  <c r="J1736" i="1"/>
  <c r="K1736" i="1" s="1"/>
  <c r="J1319" i="1"/>
  <c r="K1319" i="1" s="1"/>
  <c r="J130" i="1"/>
  <c r="J128" i="1"/>
  <c r="J129" i="1"/>
  <c r="J513" i="1"/>
  <c r="J1307" i="1"/>
  <c r="K1307" i="1" s="1"/>
  <c r="J518" i="1"/>
  <c r="J1507" i="1"/>
  <c r="K1507" i="1" s="1"/>
  <c r="J1511" i="1"/>
  <c r="K1511" i="1" s="1"/>
  <c r="J212" i="1"/>
  <c r="J703" i="1"/>
  <c r="J1104" i="1"/>
  <c r="K1104" i="1" s="1"/>
  <c r="J512" i="1"/>
  <c r="J406" i="1"/>
  <c r="J115" i="1"/>
  <c r="J1222" i="1"/>
  <c r="K1222" i="1" s="1"/>
  <c r="J1510" i="1"/>
  <c r="K1510" i="1" s="1"/>
  <c r="J606" i="1"/>
  <c r="J1207" i="1"/>
  <c r="K1207" i="1" s="1"/>
  <c r="J1304" i="1"/>
  <c r="K1304" i="1" s="1"/>
  <c r="J1311" i="1"/>
  <c r="K1311" i="1" s="1"/>
  <c r="J206" i="1"/>
  <c r="J329" i="1"/>
  <c r="J116" i="1"/>
  <c r="J322" i="1"/>
  <c r="J215" i="1"/>
  <c r="J1704" i="1"/>
  <c r="K1704" i="1" s="1"/>
  <c r="J205" i="1"/>
  <c r="J1216" i="1"/>
  <c r="K1216" i="1" s="1"/>
  <c r="J1115" i="1"/>
  <c r="K1115" i="1" s="1"/>
  <c r="J1610" i="1"/>
  <c r="K1610" i="1" s="1"/>
  <c r="J408" i="1"/>
  <c r="J1604" i="1"/>
  <c r="K1604" i="1" s="1"/>
  <c r="J1508" i="1"/>
  <c r="K1508" i="1" s="1"/>
  <c r="J1608" i="1"/>
  <c r="K1608" i="1" s="1"/>
  <c r="J605" i="1"/>
  <c r="J1105" i="1"/>
  <c r="K1105" i="1" s="1"/>
  <c r="J1223" i="1"/>
  <c r="K1223" i="1" s="1"/>
  <c r="J1323" i="1"/>
  <c r="K1323" i="1" s="1"/>
  <c r="J1320" i="1"/>
  <c r="K1320" i="1" s="1"/>
  <c r="J103" i="1"/>
  <c r="J1108" i="1"/>
  <c r="K1108" i="1" s="1"/>
  <c r="J125" i="1"/>
  <c r="J308" i="1"/>
  <c r="J313" i="1"/>
  <c r="J521" i="1"/>
  <c r="J505" i="1"/>
  <c r="J108" i="1"/>
  <c r="J107" i="1"/>
  <c r="J306" i="1"/>
  <c r="J223" i="1"/>
  <c r="J611" i="1"/>
  <c r="J1220" i="1"/>
  <c r="K1220" i="1" s="1"/>
  <c r="J104" i="1"/>
  <c r="J1314" i="1"/>
  <c r="K1314" i="1" s="1"/>
  <c r="J1317" i="1"/>
  <c r="K1317" i="1" s="1"/>
  <c r="J1217" i="1"/>
  <c r="K1217" i="1" s="1"/>
  <c r="J1114" i="1"/>
  <c r="K1114" i="1" s="1"/>
  <c r="J608" i="1"/>
  <c r="J1509" i="1"/>
  <c r="K1509" i="1" s="1"/>
  <c r="J331" i="1"/>
  <c r="J126" i="1"/>
  <c r="J1116" i="1"/>
  <c r="K1116" i="1" s="1"/>
  <c r="J1406" i="1"/>
  <c r="K1406" i="1" s="1"/>
  <c r="J1516" i="1"/>
  <c r="K1516" i="1" s="1"/>
  <c r="J1515" i="1"/>
  <c r="K1515" i="1" s="1"/>
  <c r="J1607" i="1"/>
  <c r="K1607" i="1" s="1"/>
  <c r="J614" i="1"/>
  <c r="J613" i="1"/>
  <c r="J1112" i="1"/>
  <c r="K1112" i="1" s="1"/>
  <c r="J1113" i="1"/>
  <c r="K1113" i="1" s="1"/>
  <c r="J1215" i="1"/>
  <c r="K1215" i="1" s="1"/>
  <c r="J1218" i="1"/>
  <c r="K1218" i="1" s="1"/>
  <c r="J1315" i="1"/>
  <c r="K1315" i="1" s="1"/>
  <c r="J1212" i="1"/>
  <c r="K1212" i="1" s="1"/>
  <c r="J1312" i="1"/>
  <c r="K1312" i="1" s="1"/>
  <c r="J520" i="1"/>
  <c r="J612" i="1"/>
  <c r="J1316" i="1"/>
  <c r="K1316" i="1" s="1"/>
  <c r="J1211" i="1"/>
  <c r="K1211" i="1" s="1"/>
  <c r="J610" i="1"/>
  <c r="J504" i="1"/>
  <c r="J122" i="1"/>
  <c r="J214" i="1"/>
  <c r="J324" i="1"/>
  <c r="J305" i="1"/>
  <c r="J321" i="1"/>
  <c r="J407" i="1"/>
  <c r="J517" i="1"/>
  <c r="J509" i="1"/>
  <c r="J120" i="1"/>
  <c r="J112" i="1"/>
  <c r="J119" i="1"/>
  <c r="J111" i="1"/>
  <c r="J330" i="1"/>
  <c r="J314" i="1"/>
  <c r="J220" i="1"/>
  <c r="J204" i="1"/>
  <c r="J219" i="1"/>
  <c r="J211" i="1"/>
  <c r="J405" i="1"/>
  <c r="J210" i="1"/>
  <c r="J1109" i="1"/>
  <c r="K1109" i="1" s="1"/>
  <c r="J510" i="1"/>
  <c r="J1322" i="1"/>
  <c r="K1322" i="1" s="1"/>
  <c r="J1306" i="1"/>
  <c r="K1306" i="1" s="1"/>
  <c r="J1325" i="1"/>
  <c r="K1325" i="1" s="1"/>
  <c r="J1309" i="1"/>
  <c r="K1309" i="1" s="1"/>
  <c r="K1206" i="1"/>
  <c r="J1209" i="1"/>
  <c r="K1209" i="1" s="1"/>
  <c r="J1107" i="1"/>
  <c r="K1107" i="1" s="1"/>
  <c r="J1106" i="1"/>
  <c r="K1106" i="1" s="1"/>
  <c r="J603" i="1"/>
  <c r="J1609" i="1"/>
  <c r="K1609" i="1" s="1"/>
  <c r="J1517" i="1"/>
  <c r="K1517" i="1" s="1"/>
  <c r="J1405" i="1"/>
  <c r="K1405" i="1" s="1"/>
  <c r="J1408" i="1"/>
  <c r="K1408" i="1" s="1"/>
  <c r="J315" i="1"/>
  <c r="J312" i="1"/>
  <c r="J1324" i="1"/>
  <c r="K1324" i="1" s="1"/>
  <c r="J1219" i="1"/>
  <c r="K1219" i="1" s="1"/>
  <c r="J706" i="1"/>
  <c r="J1504" i="1"/>
  <c r="K1504" i="1" s="1"/>
  <c r="J311" i="1"/>
  <c r="J121" i="1"/>
  <c r="J327" i="1"/>
  <c r="J523" i="1"/>
  <c r="J1407" i="1"/>
  <c r="K1407" i="1" s="1"/>
  <c r="J1705" i="1"/>
  <c r="K1705" i="1" s="1"/>
  <c r="J705" i="1"/>
  <c r="J1117" i="1"/>
  <c r="K1117" i="1" s="1"/>
  <c r="J1225" i="1"/>
  <c r="K1225" i="1" s="1"/>
  <c r="J1308" i="1"/>
  <c r="K1308" i="1" s="1"/>
  <c r="J508" i="1"/>
  <c r="J218" i="1"/>
  <c r="J328" i="1"/>
  <c r="J307" i="1"/>
  <c r="J323" i="1"/>
  <c r="J409" i="1"/>
  <c r="J1506" i="1"/>
  <c r="K1506" i="1" s="1"/>
  <c r="J1514" i="1"/>
  <c r="K1514" i="1" s="1"/>
  <c r="J1505" i="1"/>
  <c r="K1505" i="1" s="1"/>
  <c r="J1513" i="1"/>
  <c r="K1513" i="1" s="1"/>
  <c r="J1606" i="1"/>
  <c r="K1606" i="1" s="1"/>
  <c r="J1605" i="1"/>
  <c r="K1605" i="1" s="1"/>
  <c r="J604" i="1"/>
  <c r="J704" i="1"/>
  <c r="J607" i="1"/>
  <c r="J707" i="1"/>
  <c r="J1110" i="1"/>
  <c r="K1110" i="1" s="1"/>
  <c r="K1204" i="1"/>
  <c r="J1111" i="1"/>
  <c r="K1111" i="1" s="1"/>
  <c r="K1205" i="1"/>
  <c r="J1213" i="1"/>
  <c r="K1213" i="1" s="1"/>
  <c r="J1221" i="1"/>
  <c r="K1221" i="1" s="1"/>
  <c r="J1214" i="1"/>
  <c r="K1214" i="1" s="1"/>
  <c r="J1305" i="1"/>
  <c r="K1305" i="1" s="1"/>
  <c r="J1313" i="1"/>
  <c r="K1313" i="1" s="1"/>
  <c r="J1321" i="1"/>
  <c r="K1321" i="1" s="1"/>
  <c r="J1208" i="1"/>
  <c r="K1208" i="1" s="1"/>
  <c r="J1224" i="1"/>
  <c r="K1224" i="1" s="1"/>
  <c r="J1310" i="1"/>
  <c r="K1310" i="1" s="1"/>
  <c r="J1318" i="1"/>
  <c r="K1318" i="1" s="1"/>
  <c r="J522" i="1"/>
  <c r="J514" i="1"/>
  <c r="J506" i="1"/>
  <c r="J123" i="1"/>
  <c r="J203" i="1"/>
  <c r="J207" i="1"/>
  <c r="J1512" i="1"/>
  <c r="K1512" i="1" s="1"/>
  <c r="J609" i="1"/>
  <c r="J1210" i="1"/>
  <c r="K1210" i="1" s="1"/>
  <c r="J516" i="1"/>
  <c r="J320" i="1"/>
  <c r="J319" i="1"/>
  <c r="J209" i="1"/>
  <c r="J213" i="1"/>
  <c r="J217" i="1"/>
  <c r="J221" i="1"/>
  <c r="J124" i="1"/>
  <c r="J208" i="1"/>
  <c r="J216" i="1"/>
  <c r="J224" i="1"/>
  <c r="J310" i="1"/>
  <c r="J318" i="1"/>
  <c r="J326" i="1"/>
  <c r="J105" i="1"/>
  <c r="J109" i="1"/>
  <c r="J113" i="1"/>
  <c r="J117" i="1"/>
  <c r="J106" i="1"/>
  <c r="J110" i="1"/>
  <c r="J114" i="1"/>
  <c r="J118" i="1"/>
  <c r="J503" i="1"/>
  <c r="J507" i="1"/>
  <c r="J511" i="1"/>
  <c r="J515" i="1"/>
  <c r="J519" i="1"/>
  <c r="J411" i="1"/>
  <c r="J325" i="1"/>
  <c r="J317" i="1"/>
  <c r="J309" i="1"/>
  <c r="J410" i="1"/>
  <c r="J332" i="1"/>
  <c r="J316" i="1"/>
  <c r="J222" i="1"/>
  <c r="K226" i="1" l="1"/>
  <c r="K229" i="1"/>
  <c r="K228" i="1"/>
  <c r="K525" i="1"/>
  <c r="K527" i="1"/>
  <c r="K530" i="1"/>
  <c r="K235" i="1"/>
  <c r="K232" i="1"/>
  <c r="K533" i="1"/>
  <c r="K532" i="1"/>
  <c r="K238" i="1"/>
  <c r="K528" i="1"/>
  <c r="K237" i="1"/>
  <c r="K241" i="1"/>
  <c r="K243" i="1"/>
  <c r="K542" i="1"/>
  <c r="K412" i="1"/>
  <c r="K537" i="1"/>
  <c r="K413" i="1"/>
  <c r="K543" i="1"/>
  <c r="K545" i="1"/>
  <c r="K245" i="1"/>
  <c r="K248" i="1"/>
  <c r="K247" i="1"/>
  <c r="K544" i="1"/>
  <c r="K225" i="1"/>
  <c r="K227" i="1"/>
  <c r="K230" i="1"/>
  <c r="K526" i="1"/>
  <c r="K524" i="1"/>
  <c r="K534" i="1"/>
  <c r="K231" i="1"/>
  <c r="K239" i="1"/>
  <c r="K236" i="1"/>
  <c r="K529" i="1"/>
  <c r="K233" i="1"/>
  <c r="K535" i="1"/>
  <c r="K240" i="1"/>
  <c r="K234" i="1"/>
  <c r="K244" i="1"/>
  <c r="K242" i="1"/>
  <c r="K538" i="1"/>
  <c r="K541" i="1"/>
  <c r="K540" i="1"/>
  <c r="K536" i="1"/>
  <c r="K539" i="1"/>
  <c r="K546" i="1"/>
  <c r="K249" i="1"/>
  <c r="K246" i="1"/>
  <c r="K316" i="1"/>
  <c r="K511" i="1"/>
  <c r="K318" i="1"/>
  <c r="K224" i="1"/>
  <c r="K221" i="1"/>
  <c r="K213" i="1"/>
  <c r="K320" i="1"/>
  <c r="K506" i="1"/>
  <c r="K607" i="1"/>
  <c r="K323" i="1"/>
  <c r="K508" i="1"/>
  <c r="K327" i="1"/>
  <c r="K312" i="1"/>
  <c r="K111" i="1"/>
  <c r="K509" i="1"/>
  <c r="K407" i="1"/>
  <c r="K614" i="1"/>
  <c r="K215" i="1"/>
  <c r="K606" i="1"/>
  <c r="K115" i="1"/>
  <c r="K130" i="1"/>
  <c r="K735" i="1"/>
  <c r="K222" i="1"/>
  <c r="K332" i="1"/>
  <c r="K325" i="1"/>
  <c r="K411" i="1"/>
  <c r="K515" i="1"/>
  <c r="K507" i="1"/>
  <c r="K118" i="1"/>
  <c r="K110" i="1"/>
  <c r="K117" i="1"/>
  <c r="K109" i="1"/>
  <c r="K326" i="1"/>
  <c r="K310" i="1"/>
  <c r="K216" i="1"/>
  <c r="K124" i="1"/>
  <c r="K217" i="1"/>
  <c r="K319" i="1"/>
  <c r="K516" i="1"/>
  <c r="K609" i="1"/>
  <c r="K123" i="1"/>
  <c r="K514" i="1"/>
  <c r="K707" i="1"/>
  <c r="K409" i="1"/>
  <c r="K218" i="1"/>
  <c r="K523" i="1"/>
  <c r="K121" i="1"/>
  <c r="K311" i="1"/>
  <c r="K315" i="1"/>
  <c r="K510" i="1"/>
  <c r="K405" i="1"/>
  <c r="K219" i="1"/>
  <c r="K220" i="1"/>
  <c r="K330" i="1"/>
  <c r="K119" i="1"/>
  <c r="K120" i="1"/>
  <c r="K517" i="1"/>
  <c r="K321" i="1"/>
  <c r="K324" i="1"/>
  <c r="K122" i="1"/>
  <c r="K610" i="1"/>
  <c r="K520" i="1"/>
  <c r="K613" i="1"/>
  <c r="K331" i="1"/>
  <c r="K608" i="1"/>
  <c r="K223" i="1"/>
  <c r="K313" i="1"/>
  <c r="K125" i="1"/>
  <c r="K322" i="1"/>
  <c r="K329" i="1"/>
  <c r="K406" i="1"/>
  <c r="K518" i="1"/>
  <c r="K513" i="1"/>
  <c r="K128" i="1"/>
  <c r="K734" i="1"/>
  <c r="K410" i="1"/>
  <c r="K317" i="1"/>
  <c r="K519" i="1"/>
  <c r="K114" i="1"/>
  <c r="K113" i="1"/>
  <c r="K522" i="1"/>
  <c r="K328" i="1"/>
  <c r="K314" i="1"/>
  <c r="K112" i="1"/>
  <c r="K214" i="1"/>
  <c r="K612" i="1"/>
  <c r="K126" i="1"/>
  <c r="K611" i="1"/>
  <c r="K521" i="1"/>
  <c r="K408" i="1"/>
  <c r="K116" i="1"/>
  <c r="K512" i="1"/>
  <c r="K129" i="1"/>
  <c r="K403" i="1"/>
  <c r="K503" i="1"/>
  <c r="K106" i="1"/>
  <c r="K105" i="1"/>
  <c r="K208" i="1"/>
  <c r="K203" i="1"/>
  <c r="K604" i="1"/>
  <c r="K404" i="1"/>
  <c r="K309" i="1"/>
  <c r="K209" i="1"/>
  <c r="K207" i="1"/>
  <c r="K704" i="1"/>
  <c r="K307" i="1"/>
  <c r="K706" i="1"/>
  <c r="K107" i="1"/>
  <c r="K505" i="1"/>
  <c r="K103" i="1"/>
  <c r="K303" i="1"/>
  <c r="K703" i="1"/>
  <c r="K705" i="1"/>
  <c r="K603" i="1"/>
  <c r="K210" i="1"/>
  <c r="K211" i="1"/>
  <c r="K204" i="1"/>
  <c r="K305" i="1"/>
  <c r="K504" i="1"/>
  <c r="K104" i="1"/>
  <c r="K306" i="1"/>
  <c r="K108" i="1"/>
  <c r="K308" i="1"/>
  <c r="K605" i="1"/>
  <c r="K205" i="1"/>
  <c r="K206" i="1"/>
  <c r="K212" i="1"/>
  <c r="K304" i="1"/>
</calcChain>
</file>

<file path=xl/sharedStrings.xml><?xml version="1.0" encoding="utf-8"?>
<sst xmlns="http://schemas.openxmlformats.org/spreadsheetml/2006/main" count="6253" uniqueCount="457">
  <si>
    <t>Cat</t>
  </si>
  <si>
    <t>Nom</t>
  </si>
  <si>
    <t>Prénom</t>
  </si>
  <si>
    <t>NOM</t>
  </si>
  <si>
    <t>PRENOM</t>
  </si>
  <si>
    <t>Classement</t>
  </si>
  <si>
    <t>Temps réalisé</t>
  </si>
  <si>
    <t>Dossard</t>
  </si>
  <si>
    <t>Catégorie :</t>
  </si>
  <si>
    <t>Poussins</t>
  </si>
  <si>
    <t>Benjamins</t>
  </si>
  <si>
    <t>Cadets</t>
  </si>
  <si>
    <t>Minimes</t>
  </si>
  <si>
    <t>Juniors</t>
  </si>
  <si>
    <t>Seniors</t>
  </si>
  <si>
    <t>Vétérans 1</t>
  </si>
  <si>
    <t>Vétérans 2</t>
  </si>
  <si>
    <t>Féminin</t>
  </si>
  <si>
    <t>Distance :</t>
  </si>
  <si>
    <t>JSP CI</t>
  </si>
  <si>
    <t>Age</t>
  </si>
  <si>
    <t>Catégorie</t>
  </si>
  <si>
    <t>N° dossard</t>
  </si>
  <si>
    <t>Date de naissance</t>
  </si>
  <si>
    <t>Sexe</t>
  </si>
  <si>
    <t>F</t>
  </si>
  <si>
    <t>M</t>
  </si>
  <si>
    <t>Vétérans 3</t>
  </si>
  <si>
    <t>Vétérans 4</t>
  </si>
  <si>
    <t>JSP</t>
  </si>
  <si>
    <t>Colonne1</t>
  </si>
  <si>
    <t>Points</t>
  </si>
  <si>
    <t>ROYER</t>
  </si>
  <si>
    <t>DEQUENNE</t>
  </si>
  <si>
    <t>Marie</t>
  </si>
  <si>
    <t>GEORGES</t>
  </si>
  <si>
    <t>Chloé</t>
  </si>
  <si>
    <t>PETITJEAN</t>
  </si>
  <si>
    <t>Melissa</t>
  </si>
  <si>
    <t>MICHEL</t>
  </si>
  <si>
    <t>MULLER</t>
  </si>
  <si>
    <t>LEHMANN</t>
  </si>
  <si>
    <t>Julie</t>
  </si>
  <si>
    <t>SIMON</t>
  </si>
  <si>
    <t>Lise</t>
  </si>
  <si>
    <t>HENRY</t>
  </si>
  <si>
    <t>BLAISE</t>
  </si>
  <si>
    <t>CHRISTAL</t>
  </si>
  <si>
    <t>MARCHAND</t>
  </si>
  <si>
    <t>DENIS</t>
  </si>
  <si>
    <t>DUHAYON</t>
  </si>
  <si>
    <t>ROCHIAS</t>
  </si>
  <si>
    <t>MEUNIER</t>
  </si>
  <si>
    <t>MILLOT</t>
  </si>
  <si>
    <t>Mathilde</t>
  </si>
  <si>
    <t>LAURENT</t>
  </si>
  <si>
    <t>HERNANDEZ</t>
  </si>
  <si>
    <t>Ivana</t>
  </si>
  <si>
    <t>Léa</t>
  </si>
  <si>
    <t>IBARRA GIL</t>
  </si>
  <si>
    <t>MEYER</t>
  </si>
  <si>
    <t>LEGRAND</t>
  </si>
  <si>
    <t>MALIVOIR</t>
  </si>
  <si>
    <t>LEMAIRE</t>
  </si>
  <si>
    <t>Marine</t>
  </si>
  <si>
    <t>Sarah</t>
  </si>
  <si>
    <t>Florine</t>
  </si>
  <si>
    <t>PHILIPPE</t>
  </si>
  <si>
    <t>POIROT</t>
  </si>
  <si>
    <t>DAVIGOT</t>
  </si>
  <si>
    <t>MARTIN</t>
  </si>
  <si>
    <t>TOUSSAINT</t>
  </si>
  <si>
    <t>Manon</t>
  </si>
  <si>
    <t>LALLEMENT</t>
  </si>
  <si>
    <t>Margot</t>
  </si>
  <si>
    <t>FAGEOT</t>
  </si>
  <si>
    <t>MOREL</t>
  </si>
  <si>
    <t>SANCHEZ</t>
  </si>
  <si>
    <t>Cécile</t>
  </si>
  <si>
    <t>Points du 1er</t>
  </si>
  <si>
    <t>Points du 2ème</t>
  </si>
  <si>
    <t>Points du 3ème</t>
  </si>
  <si>
    <t>Accompagnant
ou Responsable</t>
  </si>
  <si>
    <t>Centre ou section</t>
  </si>
  <si>
    <t xml:space="preserve"> DES SAPEURS-POMPIERS ET JSP DE LOIRE</t>
  </si>
  <si>
    <t>RESULTATS CROSS</t>
  </si>
  <si>
    <t>Le 14 juillet 2016</t>
  </si>
  <si>
    <t>CENTRE / SECTION</t>
  </si>
  <si>
    <t>DEVIENNE</t>
  </si>
  <si>
    <t>ESNAULT</t>
  </si>
  <si>
    <t>GUENIN</t>
  </si>
  <si>
    <t>CHARRIERE</t>
  </si>
  <si>
    <t>BERTHIER</t>
  </si>
  <si>
    <t>FARIGOUL</t>
  </si>
  <si>
    <t>DEWANCKER</t>
  </si>
  <si>
    <t>LHOMME</t>
  </si>
  <si>
    <t>LEPOITTEVIN</t>
  </si>
  <si>
    <t>MASSON</t>
  </si>
  <si>
    <t>BOURZEIX</t>
  </si>
  <si>
    <t xml:space="preserve">SLAVIERO </t>
  </si>
  <si>
    <t>ETIQUE</t>
  </si>
  <si>
    <t>KRATZ</t>
  </si>
  <si>
    <t>FISCHER</t>
  </si>
  <si>
    <t>FAUTH</t>
  </si>
  <si>
    <t>GAMBINO</t>
  </si>
  <si>
    <t>HALLER</t>
  </si>
  <si>
    <t>BARO</t>
  </si>
  <si>
    <t>HAEMMERLE</t>
  </si>
  <si>
    <t>YIDIRIM</t>
  </si>
  <si>
    <t>EVORA</t>
  </si>
  <si>
    <t>FRISON</t>
  </si>
  <si>
    <t>SCHWEBEL</t>
  </si>
  <si>
    <t>NUNES</t>
  </si>
  <si>
    <t>VANTORNOUT</t>
  </si>
  <si>
    <t>HELMLINGER</t>
  </si>
  <si>
    <t>MATHIAS</t>
  </si>
  <si>
    <t>SCHWOERTZIG</t>
  </si>
  <si>
    <t>HECTOR</t>
  </si>
  <si>
    <t>VARLOTEAUX</t>
  </si>
  <si>
    <t>GROFF</t>
  </si>
  <si>
    <t>GRIFFITH</t>
  </si>
  <si>
    <t>MANDERRIER</t>
  </si>
  <si>
    <t>JACQUET</t>
  </si>
  <si>
    <t>MEUX</t>
  </si>
  <si>
    <t>POLNICKI</t>
  </si>
  <si>
    <t>DELINE MANNOURY</t>
  </si>
  <si>
    <t>CORNET</t>
  </si>
  <si>
    <t>CLEMENT</t>
  </si>
  <si>
    <t>ROUX</t>
  </si>
  <si>
    <t>BRAULT</t>
  </si>
  <si>
    <t>FLECHER-THALEN</t>
  </si>
  <si>
    <t>EL AISSAOUI</t>
  </si>
  <si>
    <t>ALVES</t>
  </si>
  <si>
    <t>DEFFRENE</t>
  </si>
  <si>
    <t>MOUGEOT</t>
  </si>
  <si>
    <t>BOUTON</t>
  </si>
  <si>
    <t>CORDEBAR</t>
  </si>
  <si>
    <t>BRUCHE</t>
  </si>
  <si>
    <t>GEOFFROY</t>
  </si>
  <si>
    <t>HUEBER</t>
  </si>
  <si>
    <t>KAUTZ</t>
  </si>
  <si>
    <t>POUILLET</t>
  </si>
  <si>
    <t>PATROCINIO</t>
  </si>
  <si>
    <t>CHOLOT</t>
  </si>
  <si>
    <t>VARINOT</t>
  </si>
  <si>
    <t>ABSIL</t>
  </si>
  <si>
    <t>MATHEY</t>
  </si>
  <si>
    <t>CORTESI</t>
  </si>
  <si>
    <t>FELIX</t>
  </si>
  <si>
    <t>FONTES</t>
  </si>
  <si>
    <t>FABING</t>
  </si>
  <si>
    <t>FIORETTO</t>
  </si>
  <si>
    <t>SCHNEIDER</t>
  </si>
  <si>
    <t>HOEHLINGER</t>
  </si>
  <si>
    <t>SUZTAKOWSKY</t>
  </si>
  <si>
    <t>CARTON</t>
  </si>
  <si>
    <t>DAUDHUI</t>
  </si>
  <si>
    <t>NINOREILLE</t>
  </si>
  <si>
    <t>DUVAL</t>
  </si>
  <si>
    <t>GROSJEAN</t>
  </si>
  <si>
    <t>RODANGE</t>
  </si>
  <si>
    <t>VELUT</t>
  </si>
  <si>
    <t>BONNARD</t>
  </si>
  <si>
    <t>FUSELIER</t>
  </si>
  <si>
    <t>DERBECQ</t>
  </si>
  <si>
    <t>LAGACHE</t>
  </si>
  <si>
    <t>CAILLAUX</t>
  </si>
  <si>
    <t>FRANCOIS</t>
  </si>
  <si>
    <t>DELOMPRE</t>
  </si>
  <si>
    <t>CASTELLANI</t>
  </si>
  <si>
    <t>PICARD</t>
  </si>
  <si>
    <t>LECLERE</t>
  </si>
  <si>
    <t>DENIZIOT</t>
  </si>
  <si>
    <t>HOFFMANN</t>
  </si>
  <si>
    <t>AMAND</t>
  </si>
  <si>
    <t>PETIT</t>
  </si>
  <si>
    <t>DE NARDIN</t>
  </si>
  <si>
    <t>JULLIERAT</t>
  </si>
  <si>
    <t>MAFRICA</t>
  </si>
  <si>
    <t>THIRION</t>
  </si>
  <si>
    <t>STAELENS</t>
  </si>
  <si>
    <t>RING</t>
  </si>
  <si>
    <t>VOGEL</t>
  </si>
  <si>
    <t>HOURT</t>
  </si>
  <si>
    <t>SCHAUER</t>
  </si>
  <si>
    <t>CHEVALIER</t>
  </si>
  <si>
    <t>HAUBTMANN</t>
  </si>
  <si>
    <t>LUDWIG</t>
  </si>
  <si>
    <t>OTT</t>
  </si>
  <si>
    <t>RAMETTE</t>
  </si>
  <si>
    <t>TASSOT</t>
  </si>
  <si>
    <t>CARIER</t>
  </si>
  <si>
    <t>HOFFMEYER</t>
  </si>
  <si>
    <t>BROCHET</t>
  </si>
  <si>
    <t>THIEBAUT</t>
  </si>
  <si>
    <t>APTEL</t>
  </si>
  <si>
    <t>PIROTE</t>
  </si>
  <si>
    <t>GUILBERT</t>
  </si>
  <si>
    <t>MUTEL</t>
  </si>
  <si>
    <t>FAISIEN</t>
  </si>
  <si>
    <t>PETITFILS</t>
  </si>
  <si>
    <t>PIRE</t>
  </si>
  <si>
    <t>LAMBERT</t>
  </si>
  <si>
    <t>BROYER</t>
  </si>
  <si>
    <t>MINEUR</t>
  </si>
  <si>
    <t>VASSEUR</t>
  </si>
  <si>
    <t>VANDEN BERGEN</t>
  </si>
  <si>
    <t>FROSSARD</t>
  </si>
  <si>
    <t>RODRIGUES</t>
  </si>
  <si>
    <t>OUASTI</t>
  </si>
  <si>
    <t>VAUCHER</t>
  </si>
  <si>
    <t>GENET</t>
  </si>
  <si>
    <t>GIROD</t>
  </si>
  <si>
    <t>POUSSET-SEVEC</t>
  </si>
  <si>
    <t>MEDARD</t>
  </si>
  <si>
    <t>BEAUSOLEIL</t>
  </si>
  <si>
    <t>BOUET</t>
  </si>
  <si>
    <t>MOCQUART</t>
  </si>
  <si>
    <t>FOUCAULT</t>
  </si>
  <si>
    <t>CASUSO</t>
  </si>
  <si>
    <t>GILLE</t>
  </si>
  <si>
    <t>THIRIET</t>
  </si>
  <si>
    <t>PANOT</t>
  </si>
  <si>
    <t>MELLE</t>
  </si>
  <si>
    <t>GUERLAY</t>
  </si>
  <si>
    <t>ROTONNELLI</t>
  </si>
  <si>
    <t>COURRIER</t>
  </si>
  <si>
    <t>COESY</t>
  </si>
  <si>
    <t>AISSAOUI</t>
  </si>
  <si>
    <t>DEBEVE</t>
  </si>
  <si>
    <t>THUILLIER</t>
  </si>
  <si>
    <t>KIRSCH</t>
  </si>
  <si>
    <t>JUNG</t>
  </si>
  <si>
    <t>BRABANT</t>
  </si>
  <si>
    <t>STAUB</t>
  </si>
  <si>
    <t>FILOPON</t>
  </si>
  <si>
    <t>CARMINATI</t>
  </si>
  <si>
    <t>TAIBI</t>
  </si>
  <si>
    <t>MAIRE</t>
  </si>
  <si>
    <t>MOELLINGER</t>
  </si>
  <si>
    <t>HOFER</t>
  </si>
  <si>
    <t>ULL</t>
  </si>
  <si>
    <t>STRENTZ</t>
  </si>
  <si>
    <t>L'HOTE</t>
  </si>
  <si>
    <t>HEISSAT</t>
  </si>
  <si>
    <t>COLLADO</t>
  </si>
  <si>
    <t>HUMMEL</t>
  </si>
  <si>
    <t>AZGUIGOU</t>
  </si>
  <si>
    <t>DEDYKERE</t>
  </si>
  <si>
    <t xml:space="preserve">PATE </t>
  </si>
  <si>
    <t>BARCZI</t>
  </si>
  <si>
    <t>JACQUIET</t>
  </si>
  <si>
    <t>BOURGEOIS</t>
  </si>
  <si>
    <t>LECRIQUE</t>
  </si>
  <si>
    <t>ESPINASSE</t>
  </si>
  <si>
    <t>LEPRODHOMME</t>
  </si>
  <si>
    <t>MONTREUIL</t>
  </si>
  <si>
    <t>TORRENTS-MAGRINA</t>
  </si>
  <si>
    <t xml:space="preserve">NICOLAS </t>
  </si>
  <si>
    <t>DETHIER</t>
  </si>
  <si>
    <t>BARTHELEMY</t>
  </si>
  <si>
    <t xml:space="preserve"> GIROUARD</t>
  </si>
  <si>
    <t>RICHARD</t>
  </si>
  <si>
    <t>CORREIA</t>
  </si>
  <si>
    <t>GUICHARD</t>
  </si>
  <si>
    <t>CASARES</t>
  </si>
  <si>
    <t>TRIPOTIN</t>
  </si>
  <si>
    <t>BERGAIRE</t>
  </si>
  <si>
    <t>PAGLIARELLA</t>
  </si>
  <si>
    <t>HAZARD</t>
  </si>
  <si>
    <t>FRULEUX</t>
  </si>
  <si>
    <t>Diana</t>
  </si>
  <si>
    <t>Aude</t>
  </si>
  <si>
    <t>Carla</t>
  </si>
  <si>
    <t xml:space="preserve">Pauline </t>
  </si>
  <si>
    <t xml:space="preserve">Justine </t>
  </si>
  <si>
    <t xml:space="preserve">Laetitia </t>
  </si>
  <si>
    <t xml:space="preserve">Pérrine </t>
  </si>
  <si>
    <t xml:space="preserve">Sarah </t>
  </si>
  <si>
    <t xml:space="preserve">Amelie </t>
  </si>
  <si>
    <t>Elise</t>
  </si>
  <si>
    <t>Elona</t>
  </si>
  <si>
    <t>Licile</t>
  </si>
  <si>
    <t>Océane</t>
  </si>
  <si>
    <t>Amélie</t>
  </si>
  <si>
    <t>Coralie</t>
  </si>
  <si>
    <t>Mélanie</t>
  </si>
  <si>
    <t>Déborah</t>
  </si>
  <si>
    <t>Pascaline</t>
  </si>
  <si>
    <t>Eloïse</t>
  </si>
  <si>
    <t>Lindsay</t>
  </si>
  <si>
    <t>Eugénie </t>
  </si>
  <si>
    <t>Eloise</t>
  </si>
  <si>
    <t>Léonie</t>
  </si>
  <si>
    <t>Lisa</t>
  </si>
  <si>
    <t>Charlyne</t>
  </si>
  <si>
    <t>Jade</t>
  </si>
  <si>
    <t>Vincianne</t>
  </si>
  <si>
    <t>Aghate</t>
  </si>
  <si>
    <t>Bénédicte</t>
  </si>
  <si>
    <t>Justine</t>
  </si>
  <si>
    <t>Lola</t>
  </si>
  <si>
    <t>Loryann</t>
  </si>
  <si>
    <t>Alice</t>
  </si>
  <si>
    <t>Anais</t>
  </si>
  <si>
    <t>Valentine</t>
  </si>
  <si>
    <t>Priscilla</t>
  </si>
  <si>
    <t>Noélie</t>
  </si>
  <si>
    <t>Edwyge</t>
  </si>
  <si>
    <t>Emilie</t>
  </si>
  <si>
    <t>Orlane</t>
  </si>
  <si>
    <t>Divine</t>
  </si>
  <si>
    <t>Célia</t>
  </si>
  <si>
    <t xml:space="preserve">Lise </t>
  </si>
  <si>
    <t xml:space="preserve">Audrey </t>
  </si>
  <si>
    <t>Amélia</t>
  </si>
  <si>
    <t>Maëlis</t>
  </si>
  <si>
    <t>Anna</t>
  </si>
  <si>
    <t>Aurore</t>
  </si>
  <si>
    <t>Lydia</t>
  </si>
  <si>
    <t>Anaël</t>
  </si>
  <si>
    <t>Gabrielle</t>
  </si>
  <si>
    <t>Océanne</t>
  </si>
  <si>
    <t>Elsa</t>
  </si>
  <si>
    <t>Montluel</t>
  </si>
  <si>
    <t>Septeme</t>
  </si>
  <si>
    <t>Rhône / Lyon 4</t>
  </si>
  <si>
    <t>Annecy</t>
  </si>
  <si>
    <t>Gueugnon</t>
  </si>
  <si>
    <t>Thourotte</t>
  </si>
  <si>
    <t>Gironde 3</t>
  </si>
  <si>
    <t>Eure 3</t>
  </si>
  <si>
    <t>Wittenheim</t>
  </si>
  <si>
    <t>Charleville Mézières</t>
  </si>
  <si>
    <t>Verdun sur Garonne</t>
  </si>
  <si>
    <t>Vailly sur Aisne</t>
  </si>
  <si>
    <t>Corrèze 2</t>
  </si>
  <si>
    <t>Pau</t>
  </si>
  <si>
    <t>Villiers le Bel</t>
  </si>
  <si>
    <t>Haute Tarentaise</t>
  </si>
  <si>
    <t>Réunion</t>
  </si>
  <si>
    <t>Suippes</t>
  </si>
  <si>
    <t>Côte d'Or</t>
  </si>
  <si>
    <t>Colonel Barrois Cancale</t>
  </si>
  <si>
    <t>PMA</t>
  </si>
  <si>
    <t>Pleneuf Erquy</t>
  </si>
  <si>
    <t>Montmerle sur Saône</t>
  </si>
  <si>
    <t>Vienne</t>
  </si>
  <si>
    <t>Harmonisation des jurys</t>
  </si>
  <si>
    <t>Rhône / Lyon 3</t>
  </si>
  <si>
    <t>Seyssel</t>
  </si>
  <si>
    <t>Macon</t>
  </si>
  <si>
    <t>Creil</t>
  </si>
  <si>
    <t>Gironde 1</t>
  </si>
  <si>
    <t>Eure 2</t>
  </si>
  <si>
    <t>Jebsheim</t>
  </si>
  <si>
    <t>Les 3 Cantons</t>
  </si>
  <si>
    <t>Warmeriville</t>
  </si>
  <si>
    <t>Soissons</t>
  </si>
  <si>
    <t>Corrèze 1</t>
  </si>
  <si>
    <t>Coarraze</t>
  </si>
  <si>
    <t>Marines</t>
  </si>
  <si>
    <t>JSP Maurienne</t>
  </si>
  <si>
    <t>L'Aigle</t>
  </si>
  <si>
    <t>Ecommoy</t>
  </si>
  <si>
    <t>Montaigu</t>
  </si>
  <si>
    <t>Ajaccio</t>
  </si>
  <si>
    <t>La Rochefoucauld</t>
  </si>
  <si>
    <t>Vosges</t>
  </si>
  <si>
    <t>Garnerans</t>
  </si>
  <si>
    <t>Moirans</t>
  </si>
  <si>
    <t>Rhône / Lyon 2</t>
  </si>
  <si>
    <t>Hauteville sur Fier</t>
  </si>
  <si>
    <t>Digoin</t>
  </si>
  <si>
    <t>Sin le Noble</t>
  </si>
  <si>
    <t>Gironde 2</t>
  </si>
  <si>
    <t>Bergerac</t>
  </si>
  <si>
    <t>Savigny le Temple</t>
  </si>
  <si>
    <t>Flixecourt</t>
  </si>
  <si>
    <t>Pithiviers</t>
  </si>
  <si>
    <t>Saint Dizier</t>
  </si>
  <si>
    <t>Audun le Tiche</t>
  </si>
  <si>
    <t>BSPP 1</t>
  </si>
  <si>
    <t>Indre et Loire 1</t>
  </si>
  <si>
    <t>Salanque</t>
  </si>
  <si>
    <t>Cantal</t>
  </si>
  <si>
    <t>Guyane</t>
  </si>
  <si>
    <t>Vesoul Gray</t>
  </si>
  <si>
    <t>Le Veurdre</t>
  </si>
  <si>
    <t>Finistère</t>
  </si>
  <si>
    <t>Miribel</t>
  </si>
  <si>
    <t>Saint Savin</t>
  </si>
  <si>
    <t>Rhône / Lyon 1</t>
  </si>
  <si>
    <t>Douvaine</t>
  </si>
  <si>
    <t>La Clayette</t>
  </si>
  <si>
    <t>Cassel</t>
  </si>
  <si>
    <t>Gironde 4</t>
  </si>
  <si>
    <t>Sarlat</t>
  </si>
  <si>
    <t>Saint Fargeau Ponthierry</t>
  </si>
  <si>
    <t>Amiens</t>
  </si>
  <si>
    <t>Orléans Sud</t>
  </si>
  <si>
    <t>Chaumont</t>
  </si>
  <si>
    <t>Volmerange les Mines</t>
  </si>
  <si>
    <t>BSPP 2</t>
  </si>
  <si>
    <t>Indre et Loire 2</t>
  </si>
  <si>
    <t>Rivesaltes</t>
  </si>
  <si>
    <t>Meuse</t>
  </si>
  <si>
    <t>Dunières</t>
  </si>
  <si>
    <t>Carmaux</t>
  </si>
  <si>
    <t>Pays de Thongue</t>
  </si>
  <si>
    <t>Saint Vallier de Thiey</t>
  </si>
  <si>
    <t>Saint Sorlin Lagnieu</t>
  </si>
  <si>
    <t>Péage de Roussillon</t>
  </si>
  <si>
    <t>Rhône / Lyon 5</t>
  </si>
  <si>
    <t>Cusy</t>
  </si>
  <si>
    <t>Crépy en Valois</t>
  </si>
  <si>
    <t>Wasquehal</t>
  </si>
  <si>
    <t>Eure 4</t>
  </si>
  <si>
    <t>Trois Vallées</t>
  </si>
  <si>
    <t>Vulaines sur Seine</t>
  </si>
  <si>
    <t>Albert</t>
  </si>
  <si>
    <t>Orléans Sud Jargeau</t>
  </si>
  <si>
    <t>Vaison La Romaine</t>
  </si>
  <si>
    <t>La Ciotat</t>
  </si>
  <si>
    <t>Illkirch</t>
  </si>
  <si>
    <t>Deux Sèvres 1</t>
  </si>
  <si>
    <t>Cher 1</t>
  </si>
  <si>
    <t>Lot</t>
  </si>
  <si>
    <t>Brezolles</t>
  </si>
  <si>
    <t>Hautes Pyrénées</t>
  </si>
  <si>
    <t>Haute Lozère</t>
  </si>
  <si>
    <t>Troyes Agglomération</t>
  </si>
  <si>
    <t>Thoiry Sud Gessien</t>
  </si>
  <si>
    <t>Restauration</t>
  </si>
  <si>
    <t>Aulnoye Aymeries</t>
  </si>
  <si>
    <t>Eure 1</t>
  </si>
  <si>
    <t>Altkirch</t>
  </si>
  <si>
    <t>Rethel</t>
  </si>
  <si>
    <t>Vanault les Dames</t>
  </si>
  <si>
    <t>Marle</t>
  </si>
  <si>
    <t>Orange</t>
  </si>
  <si>
    <t>Basse Vallée de l'Arc</t>
  </si>
  <si>
    <t>Bouxwiller</t>
  </si>
  <si>
    <t>Deux Sèvres 2</t>
  </si>
  <si>
    <t>Cher 2</t>
  </si>
  <si>
    <t>Angers</t>
  </si>
  <si>
    <t>Dole</t>
  </si>
  <si>
    <t>Contres</t>
  </si>
  <si>
    <t>Dossards de 200 à 469</t>
  </si>
  <si>
    <t>Pour qu'une équipe soit valide, il faut au moins 3 coureurs</t>
  </si>
  <si>
    <t>Seuls, les points des trois meilleurs coureurs de la même équipe sont comptabilisés</t>
  </si>
  <si>
    <t xml:space="preserve">Le classement se fait par ordre décroissant </t>
  </si>
  <si>
    <t>Centre / Section</t>
  </si>
  <si>
    <t>Total points</t>
  </si>
  <si>
    <t>Exemple du résultat à obtenir</t>
  </si>
  <si>
    <t>Nb de coureurs mini par équipe</t>
  </si>
  <si>
    <t>Combien de coureurs pris en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</si>
</sst>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[$€-1]_-;\-* #,##0.00\ [$€-1]_-;_-* &quot;-&quot;??\ [$€-1]_-"/>
    <numFmt numFmtId="165" formatCode="dd/mm/yy;@"/>
    <numFmt numFmtId="166" formatCode="#,###&quot;  ans&quot;"/>
    <numFmt numFmtId="167" formatCode="###"/>
    <numFmt numFmtId="168" formatCode="#,###&quot; ans&quot;"/>
    <numFmt numFmtId="169" formatCode="[&lt;9999]##&quot; M &quot;##&quot; S &quot;;[&gt;9999]##0&quot; H &quot;##&quot; M &quot;##&quot; S &quot;;General"/>
    <numFmt numFmtId="170" formatCode="\=myyd\us\c\u\les"/>
    <numFmt numFmtId="171" formatCode="#,##0&quot; Km&quot;"/>
    <numFmt numFmtId="172" formatCode="#,##0&quot; Points&quot;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20"/>
      <name val="Comic Sans MS"/>
      <family val="4"/>
    </font>
    <font>
      <sz val="10"/>
      <name val="Comic Sans MS"/>
      <family val="4"/>
    </font>
    <font>
      <sz val="18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sz val="12"/>
      <name val="Comic Sans MS"/>
      <family val="4"/>
    </font>
    <font>
      <b/>
      <sz val="10"/>
      <color indexed="10"/>
      <name val="Comic Sans MS"/>
      <family val="4"/>
    </font>
    <font>
      <b/>
      <sz val="10"/>
      <name val="Comic Sans MS"/>
      <family val="4"/>
    </font>
    <font>
      <sz val="10"/>
      <color theme="0" tint="-0.249977111117893"/>
      <name val="Comic Sans MS"/>
      <family val="4"/>
    </font>
    <font>
      <sz val="10"/>
      <color theme="0"/>
      <name val="Comic Sans MS"/>
      <family val="4"/>
    </font>
    <font>
      <sz val="10"/>
      <color theme="0"/>
      <name val="Arial"/>
      <family val="2"/>
    </font>
    <font>
      <sz val="10"/>
      <name val="Arial"/>
      <family val="2"/>
    </font>
    <font>
      <sz val="10"/>
      <color theme="0" tint="-0.14999847407452621"/>
      <name val="Comic Sans MS"/>
      <family val="4"/>
    </font>
    <font>
      <sz val="6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/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medium">
        <color indexed="64"/>
      </right>
      <top style="thin">
        <color indexed="55"/>
      </top>
      <bottom/>
      <diagonal/>
    </border>
    <border>
      <left/>
      <right style="thin">
        <color indexed="55"/>
      </right>
      <top style="thick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ck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ck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theme="0" tint="-0.34998626667073579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theme="0" tint="-0.34998626667073579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19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8" xfId="0" applyFont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2" borderId="9" xfId="0" applyFont="1" applyFill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</xf>
    <xf numFmtId="0" fontId="2" fillId="0" borderId="0" xfId="0" applyFont="1" applyAlignment="1" applyProtection="1">
      <alignment horizontal="centerContinuous"/>
    </xf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Continuous"/>
    </xf>
    <xf numFmtId="0" fontId="6" fillId="0" borderId="3" xfId="0" applyFont="1" applyBorder="1" applyAlignment="1" applyProtection="1">
      <alignment horizontal="centerContinuous"/>
    </xf>
    <xf numFmtId="0" fontId="6" fillId="0" borderId="4" xfId="0" applyFont="1" applyBorder="1" applyAlignment="1" applyProtection="1">
      <alignment horizontal="centerContinuous"/>
    </xf>
    <xf numFmtId="0" fontId="3" fillId="0" borderId="0" xfId="0" applyFont="1" applyBorder="1"/>
    <xf numFmtId="169" fontId="7" fillId="0" borderId="18" xfId="0" applyNumberFormat="1" applyFont="1" applyBorder="1" applyAlignment="1" applyProtection="1">
      <alignment horizontal="center"/>
      <protection locked="0"/>
    </xf>
    <xf numFmtId="169" fontId="7" fillId="2" borderId="19" xfId="0" applyNumberFormat="1" applyFont="1" applyFill="1" applyBorder="1" applyAlignment="1" applyProtection="1">
      <alignment horizontal="center"/>
      <protection locked="0"/>
    </xf>
    <xf numFmtId="169" fontId="7" fillId="0" borderId="19" xfId="0" applyNumberFormat="1" applyFont="1" applyBorder="1" applyAlignment="1" applyProtection="1">
      <alignment horizontal="center"/>
      <protection locked="0"/>
    </xf>
    <xf numFmtId="169" fontId="7" fillId="0" borderId="20" xfId="0" applyNumberFormat="1" applyFont="1" applyBorder="1" applyAlignment="1" applyProtection="1">
      <alignment horizontal="center"/>
      <protection locked="0"/>
    </xf>
    <xf numFmtId="169" fontId="7" fillId="2" borderId="20" xfId="0" applyNumberFormat="1" applyFont="1" applyFill="1" applyBorder="1" applyAlignment="1" applyProtection="1">
      <alignment horizontal="center"/>
      <protection locked="0"/>
    </xf>
    <xf numFmtId="169" fontId="3" fillId="0" borderId="0" xfId="0" applyNumberFormat="1" applyFont="1" applyBorder="1" applyAlignment="1">
      <alignment horizontal="center"/>
    </xf>
    <xf numFmtId="169" fontId="3" fillId="0" borderId="0" xfId="0" applyNumberFormat="1" applyFont="1" applyAlignment="1">
      <alignment horizontal="center"/>
    </xf>
    <xf numFmtId="0" fontId="6" fillId="0" borderId="3" xfId="0" applyFon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7" fillId="2" borderId="14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/>
    </xf>
    <xf numFmtId="0" fontId="7" fillId="0" borderId="16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4" xfId="0" applyFont="1" applyBorder="1" applyAlignment="1" applyProtection="1">
      <alignment horizontal="center"/>
      <protection hidden="1"/>
    </xf>
    <xf numFmtId="0" fontId="7" fillId="2" borderId="14" xfId="0" applyFont="1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3" fillId="0" borderId="6" xfId="0" applyFont="1" applyBorder="1" applyAlignment="1" applyProtection="1">
      <alignment horizontal="center"/>
    </xf>
    <xf numFmtId="0" fontId="3" fillId="0" borderId="6" xfId="0" applyFont="1" applyBorder="1" applyAlignment="1" applyProtection="1">
      <alignment horizontal="centerContinuous"/>
    </xf>
    <xf numFmtId="0" fontId="3" fillId="0" borderId="2" xfId="0" applyFont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7" fillId="2" borderId="9" xfId="0" applyFont="1" applyFill="1" applyBorder="1" applyAlignment="1" applyProtection="1">
      <alignment horizontal="center"/>
    </xf>
    <xf numFmtId="164" fontId="3" fillId="0" borderId="11" xfId="0" applyNumberFormat="1" applyFont="1" applyBorder="1" applyAlignment="1" applyProtection="1">
      <alignment horizontal="center"/>
    </xf>
    <xf numFmtId="164" fontId="3" fillId="0" borderId="12" xfId="0" applyNumberFormat="1" applyFont="1" applyBorder="1" applyAlignment="1" applyProtection="1">
      <alignment horizontal="center"/>
    </xf>
    <xf numFmtId="164" fontId="3" fillId="0" borderId="12" xfId="0" applyNumberFormat="1" applyFont="1" applyBorder="1" applyProtection="1"/>
    <xf numFmtId="1" fontId="3" fillId="0" borderId="13" xfId="0" applyNumberFormat="1" applyFont="1" applyBorder="1" applyAlignment="1" applyProtection="1">
      <alignment horizontal="center"/>
    </xf>
    <xf numFmtId="164" fontId="8" fillId="3" borderId="23" xfId="0" applyNumberFormat="1" applyFont="1" applyFill="1" applyBorder="1" applyAlignment="1" applyProtection="1">
      <alignment horizontal="center" vertical="center" wrapText="1"/>
    </xf>
    <xf numFmtId="164" fontId="8" fillId="3" borderId="24" xfId="0" applyNumberFormat="1" applyFont="1" applyFill="1" applyBorder="1" applyAlignment="1" applyProtection="1">
      <alignment horizontal="center" vertical="center" wrapText="1"/>
    </xf>
    <xf numFmtId="1" fontId="8" fillId="3" borderId="25" xfId="0" applyNumberFormat="1" applyFont="1" applyFill="1" applyBorder="1" applyAlignment="1" applyProtection="1">
      <alignment horizontal="center" vertical="center" wrapText="1"/>
    </xf>
    <xf numFmtId="0" fontId="3" fillId="4" borderId="21" xfId="0" applyFont="1" applyFill="1" applyBorder="1" applyAlignment="1" applyProtection="1">
      <alignment horizontal="center"/>
    </xf>
    <xf numFmtId="168" fontId="3" fillId="3" borderId="27" xfId="0" applyNumberFormat="1" applyFont="1" applyFill="1" applyBorder="1" applyAlignment="1" applyProtection="1">
      <alignment horizontal="center"/>
    </xf>
    <xf numFmtId="0" fontId="3" fillId="4" borderId="22" xfId="0" applyFont="1" applyFill="1" applyBorder="1" applyAlignment="1" applyProtection="1">
      <alignment horizontal="center"/>
    </xf>
    <xf numFmtId="168" fontId="3" fillId="3" borderId="29" xfId="0" applyNumberFormat="1" applyFont="1" applyFill="1" applyBorder="1" applyAlignment="1" applyProtection="1">
      <alignment horizontal="center"/>
    </xf>
    <xf numFmtId="0" fontId="3" fillId="3" borderId="22" xfId="0" applyFont="1" applyFill="1" applyBorder="1" applyAlignment="1" applyProtection="1">
      <alignment horizontal="center"/>
    </xf>
    <xf numFmtId="0" fontId="3" fillId="3" borderId="28" xfId="0" applyNumberFormat="1" applyFont="1" applyFill="1" applyBorder="1" applyAlignment="1" applyProtection="1">
      <alignment horizontal="center"/>
    </xf>
    <xf numFmtId="49" fontId="3" fillId="6" borderId="21" xfId="0" applyNumberFormat="1" applyFont="1" applyFill="1" applyBorder="1" applyAlignment="1" applyProtection="1">
      <alignment horizontal="center" vertical="center"/>
    </xf>
    <xf numFmtId="49" fontId="3" fillId="6" borderId="22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165" fontId="3" fillId="0" borderId="0" xfId="0" applyNumberFormat="1" applyFont="1" applyAlignment="1" applyProtection="1">
      <alignment horizontal="center"/>
    </xf>
    <xf numFmtId="167" fontId="3" fillId="0" borderId="0" xfId="0" applyNumberFormat="1" applyFont="1" applyAlignment="1" applyProtection="1">
      <alignment horizontal="left"/>
    </xf>
    <xf numFmtId="164" fontId="3" fillId="0" borderId="0" xfId="0" applyNumberFormat="1" applyFont="1" applyProtection="1"/>
    <xf numFmtId="0" fontId="3" fillId="0" borderId="0" xfId="0" applyNumberFormat="1" applyFont="1" applyProtection="1"/>
    <xf numFmtId="0" fontId="6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/>
    </xf>
    <xf numFmtId="164" fontId="6" fillId="0" borderId="0" xfId="0" applyNumberFormat="1" applyFont="1" applyProtection="1"/>
    <xf numFmtId="0" fontId="12" fillId="0" borderId="0" xfId="0" applyFont="1" applyProtection="1"/>
    <xf numFmtId="165" fontId="9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 wrapText="1"/>
    </xf>
    <xf numFmtId="164" fontId="6" fillId="0" borderId="0" xfId="0" applyNumberFormat="1" applyFont="1" applyAlignment="1" applyProtection="1">
      <alignment horizontal="left" vertical="center"/>
    </xf>
    <xf numFmtId="164" fontId="6" fillId="0" borderId="0" xfId="0" applyNumberFormat="1" applyFont="1" applyAlignment="1" applyProtection="1">
      <alignment horizontal="center" vertical="center"/>
    </xf>
    <xf numFmtId="167" fontId="3" fillId="0" borderId="0" xfId="0" quotePrefix="1" applyNumberFormat="1" applyFont="1" applyAlignment="1" applyProtection="1">
      <alignment horizontal="left"/>
    </xf>
    <xf numFmtId="166" fontId="3" fillId="0" borderId="0" xfId="0" applyNumberFormat="1" applyFont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1" fontId="3" fillId="0" borderId="0" xfId="0" applyNumberFormat="1" applyFont="1" applyAlignment="1" applyProtection="1">
      <alignment horizontal="center"/>
    </xf>
    <xf numFmtId="164" fontId="3" fillId="3" borderId="22" xfId="0" applyNumberFormat="1" applyFont="1" applyFill="1" applyBorder="1" applyAlignment="1" applyProtection="1">
      <alignment horizontal="center"/>
    </xf>
    <xf numFmtId="0" fontId="3" fillId="3" borderId="32" xfId="0" applyNumberFormat="1" applyFont="1" applyFill="1" applyBorder="1" applyAlignment="1" applyProtection="1">
      <alignment horizontal="center"/>
    </xf>
    <xf numFmtId="164" fontId="3" fillId="3" borderId="33" xfId="0" applyNumberFormat="1" applyFont="1" applyFill="1" applyBorder="1" applyAlignment="1" applyProtection="1">
      <alignment horizontal="center"/>
    </xf>
    <xf numFmtId="49" fontId="3" fillId="6" borderId="33" xfId="0" applyNumberFormat="1" applyFont="1" applyFill="1" applyBorder="1" applyAlignment="1" applyProtection="1">
      <alignment horizontal="center" vertical="center"/>
    </xf>
    <xf numFmtId="168" fontId="3" fillId="3" borderId="34" xfId="0" applyNumberFormat="1" applyFont="1" applyFill="1" applyBorder="1" applyAlignment="1" applyProtection="1">
      <alignment horizontal="center"/>
    </xf>
    <xf numFmtId="0" fontId="3" fillId="3" borderId="21" xfId="0" applyFont="1" applyFill="1" applyBorder="1" applyAlignment="1" applyProtection="1">
      <alignment horizontal="center"/>
    </xf>
    <xf numFmtId="0" fontId="3" fillId="3" borderId="35" xfId="0" applyFont="1" applyFill="1" applyBorder="1" applyAlignment="1" applyProtection="1">
      <alignment horizontal="center"/>
    </xf>
    <xf numFmtId="49" fontId="3" fillId="6" borderId="31" xfId="0" applyNumberFormat="1" applyFont="1" applyFill="1" applyBorder="1" applyAlignment="1" applyProtection="1">
      <alignment horizontal="center" vertical="center"/>
    </xf>
    <xf numFmtId="168" fontId="3" fillId="3" borderId="36" xfId="0" applyNumberFormat="1" applyFont="1" applyFill="1" applyBorder="1" applyAlignment="1" applyProtection="1">
      <alignment horizontal="center"/>
    </xf>
    <xf numFmtId="0" fontId="3" fillId="4" borderId="37" xfId="0" applyNumberFormat="1" applyFont="1" applyFill="1" applyBorder="1" applyAlignment="1" applyProtection="1">
      <alignment horizontal="center"/>
    </xf>
    <xf numFmtId="0" fontId="3" fillId="3" borderId="38" xfId="0" applyFont="1" applyFill="1" applyBorder="1" applyAlignment="1" applyProtection="1">
      <alignment horizontal="center"/>
    </xf>
    <xf numFmtId="49" fontId="3" fillId="6" borderId="38" xfId="0" applyNumberFormat="1" applyFont="1" applyFill="1" applyBorder="1" applyAlignment="1" applyProtection="1">
      <alignment horizontal="center" vertical="center"/>
    </xf>
    <xf numFmtId="168" fontId="3" fillId="3" borderId="39" xfId="0" applyNumberFormat="1" applyFont="1" applyFill="1" applyBorder="1" applyAlignment="1" applyProtection="1">
      <alignment horizontal="center"/>
    </xf>
    <xf numFmtId="0" fontId="3" fillId="3" borderId="37" xfId="0" applyNumberFormat="1" applyFont="1" applyFill="1" applyBorder="1" applyAlignment="1" applyProtection="1">
      <alignment horizontal="center"/>
    </xf>
    <xf numFmtId="49" fontId="3" fillId="6" borderId="35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Protection="1">
      <protection locked="0"/>
    </xf>
    <xf numFmtId="0" fontId="10" fillId="0" borderId="0" xfId="0" applyFont="1" applyAlignment="1" applyProtection="1">
      <alignment horizontal="center"/>
    </xf>
    <xf numFmtId="0" fontId="3" fillId="5" borderId="8" xfId="0" applyFont="1" applyFill="1" applyBorder="1" applyAlignment="1" applyProtection="1">
      <alignment horizontal="center"/>
    </xf>
    <xf numFmtId="0" fontId="3" fillId="5" borderId="9" xfId="0" applyFont="1" applyFill="1" applyBorder="1" applyAlignment="1" applyProtection="1">
      <alignment horizontal="center"/>
    </xf>
    <xf numFmtId="0" fontId="4" fillId="0" borderId="0" xfId="0" applyFont="1" applyAlignment="1" applyProtection="1"/>
    <xf numFmtId="49" fontId="3" fillId="0" borderId="22" xfId="0" applyNumberFormat="1" applyFont="1" applyFill="1" applyBorder="1" applyAlignment="1" applyProtection="1">
      <alignment horizontal="center" vertical="center"/>
    </xf>
    <xf numFmtId="14" fontId="5" fillId="0" borderId="2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14" fontId="5" fillId="0" borderId="33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left" vertical="center"/>
      <protection locked="0"/>
    </xf>
    <xf numFmtId="14" fontId="5" fillId="0" borderId="21" xfId="0" applyNumberFormat="1" applyFont="1" applyFill="1" applyBorder="1" applyAlignment="1" applyProtection="1">
      <alignment horizontal="center" vertical="center"/>
      <protection locked="0"/>
    </xf>
    <xf numFmtId="49" fontId="3" fillId="0" borderId="22" xfId="0" applyNumberFormat="1" applyFont="1" applyFill="1" applyBorder="1" applyAlignment="1" applyProtection="1">
      <alignment vertical="center"/>
      <protection locked="0"/>
    </xf>
    <xf numFmtId="49" fontId="3" fillId="0" borderId="22" xfId="0" applyNumberFormat="1" applyFont="1" applyFill="1" applyBorder="1" applyAlignment="1" applyProtection="1">
      <alignment horizontal="left" vertical="center"/>
      <protection locked="0"/>
    </xf>
    <xf numFmtId="14" fontId="5" fillId="0" borderId="22" xfId="0" applyNumberFormat="1" applyFont="1" applyFill="1" applyBorder="1" applyAlignment="1" applyProtection="1">
      <alignment horizontal="center" vertical="center"/>
      <protection locked="0"/>
    </xf>
    <xf numFmtId="49" fontId="3" fillId="0" borderId="33" xfId="0" applyNumberFormat="1" applyFont="1" applyFill="1" applyBorder="1" applyAlignment="1" applyProtection="1">
      <alignment vertical="center"/>
      <protection locked="0"/>
    </xf>
    <xf numFmtId="14" fontId="5" fillId="0" borderId="33" xfId="0" applyNumberFormat="1" applyFont="1" applyFill="1" applyBorder="1" applyAlignment="1" applyProtection="1">
      <alignment horizontal="center" vertical="center"/>
      <protection locked="0"/>
    </xf>
    <xf numFmtId="49" fontId="3" fillId="0" borderId="38" xfId="0" applyNumberFormat="1" applyFont="1" applyFill="1" applyBorder="1" applyAlignment="1" applyProtection="1">
      <alignment horizontal="left" vertical="center"/>
      <protection locked="0"/>
    </xf>
    <xf numFmtId="49" fontId="3" fillId="0" borderId="38" xfId="0" applyNumberFormat="1" applyFont="1" applyFill="1" applyBorder="1" applyAlignment="1" applyProtection="1">
      <alignment vertical="center"/>
      <protection locked="0"/>
    </xf>
    <xf numFmtId="14" fontId="5" fillId="0" borderId="38" xfId="0" applyNumberFormat="1" applyFont="1" applyFill="1" applyBorder="1" applyAlignment="1" applyProtection="1">
      <alignment horizontal="center" vertical="center"/>
      <protection locked="0"/>
    </xf>
    <xf numFmtId="49" fontId="3" fillId="0" borderId="21" xfId="0" applyNumberFormat="1" applyFont="1" applyFill="1" applyBorder="1" applyAlignment="1" applyProtection="1">
      <alignment vertical="center"/>
      <protection locked="0"/>
    </xf>
    <xf numFmtId="49" fontId="3" fillId="0" borderId="35" xfId="0" applyNumberFormat="1" applyFont="1" applyFill="1" applyBorder="1" applyAlignment="1" applyProtection="1">
      <alignment horizontal="left" vertical="center"/>
      <protection locked="0"/>
    </xf>
    <xf numFmtId="14" fontId="5" fillId="0" borderId="35" xfId="0" applyNumberFormat="1" applyFont="1" applyFill="1" applyBorder="1" applyAlignment="1" applyProtection="1">
      <alignment horizontal="center" vertical="center"/>
      <protection locked="0"/>
    </xf>
    <xf numFmtId="164" fontId="3" fillId="0" borderId="22" xfId="0" applyNumberFormat="1" applyFont="1" applyFill="1" applyBorder="1" applyAlignment="1" applyProtection="1">
      <alignment vertical="center"/>
      <protection locked="0"/>
    </xf>
    <xf numFmtId="49" fontId="3" fillId="0" borderId="35" xfId="0" applyNumberFormat="1" applyFont="1" applyFill="1" applyBorder="1" applyAlignment="1" applyProtection="1">
      <alignment vertical="center"/>
      <protection locked="0"/>
    </xf>
    <xf numFmtId="14" fontId="5" fillId="0" borderId="22" xfId="0" applyNumberFormat="1" applyFont="1" applyFill="1" applyBorder="1" applyAlignment="1" applyProtection="1">
      <alignment vertical="center"/>
      <protection locked="0"/>
    </xf>
    <xf numFmtId="0" fontId="3" fillId="0" borderId="22" xfId="0" applyFont="1" applyFill="1" applyBorder="1" applyAlignment="1" applyProtection="1">
      <alignment vertical="center"/>
      <protection locked="0"/>
    </xf>
    <xf numFmtId="0" fontId="3" fillId="0" borderId="35" xfId="0" applyFont="1" applyFill="1" applyBorder="1" applyAlignment="1" applyProtection="1">
      <alignment vertical="center"/>
      <protection locked="0"/>
    </xf>
    <xf numFmtId="14" fontId="5" fillId="0" borderId="35" xfId="0" applyNumberFormat="1" applyFont="1" applyFill="1" applyBorder="1" applyAlignment="1" applyProtection="1">
      <alignment vertical="center"/>
      <protection locked="0"/>
    </xf>
    <xf numFmtId="49" fontId="5" fillId="0" borderId="22" xfId="0" applyNumberFormat="1" applyFont="1" applyFill="1" applyBorder="1" applyAlignment="1" applyProtection="1">
      <alignment horizontal="left" vertical="center"/>
    </xf>
    <xf numFmtId="49" fontId="5" fillId="0" borderId="33" xfId="0" applyNumberFormat="1" applyFont="1" applyFill="1" applyBorder="1" applyAlignment="1" applyProtection="1">
      <alignment horizontal="left" vertical="center"/>
    </xf>
    <xf numFmtId="49" fontId="5" fillId="0" borderId="21" xfId="0" applyNumberFormat="1" applyFont="1" applyFill="1" applyBorder="1" applyAlignment="1" applyProtection="1">
      <alignment horizontal="left" vertical="center"/>
      <protection locked="0"/>
    </xf>
    <xf numFmtId="49" fontId="5" fillId="0" borderId="21" xfId="0" applyNumberFormat="1" applyFont="1" applyFill="1" applyBorder="1" applyAlignment="1" applyProtection="1">
      <alignment horizontal="center" vertical="center"/>
      <protection locked="0"/>
    </xf>
    <xf numFmtId="49" fontId="5" fillId="0" borderId="22" xfId="0" applyNumberFormat="1" applyFont="1" applyFill="1" applyBorder="1" applyAlignment="1" applyProtection="1">
      <alignment horizontal="center" vertical="center"/>
      <protection locked="0"/>
    </xf>
    <xf numFmtId="49" fontId="5" fillId="0" borderId="22" xfId="0" applyNumberFormat="1" applyFont="1" applyFill="1" applyBorder="1" applyAlignment="1" applyProtection="1">
      <alignment horizontal="left" vertical="center"/>
      <protection locked="0"/>
    </xf>
    <xf numFmtId="49" fontId="5" fillId="0" borderId="22" xfId="0" applyNumberFormat="1" applyFont="1" applyFill="1" applyBorder="1" applyAlignment="1" applyProtection="1">
      <alignment vertical="center"/>
      <protection locked="0"/>
    </xf>
    <xf numFmtId="49" fontId="5" fillId="0" borderId="33" xfId="0" applyNumberFormat="1" applyFont="1" applyFill="1" applyBorder="1" applyAlignment="1" applyProtection="1">
      <alignment vertical="center"/>
      <protection locked="0"/>
    </xf>
    <xf numFmtId="49" fontId="5" fillId="0" borderId="33" xfId="0" applyNumberFormat="1" applyFont="1" applyFill="1" applyBorder="1" applyAlignment="1" applyProtection="1">
      <alignment horizontal="left" vertical="center"/>
      <protection locked="0"/>
    </xf>
    <xf numFmtId="49" fontId="5" fillId="0" borderId="33" xfId="0" applyNumberFormat="1" applyFont="1" applyFill="1" applyBorder="1" applyAlignment="1" applyProtection="1">
      <alignment horizontal="center" vertical="center"/>
      <protection locked="0"/>
    </xf>
    <xf numFmtId="49" fontId="5" fillId="0" borderId="38" xfId="0" applyNumberFormat="1" applyFont="1" applyFill="1" applyBorder="1" applyAlignment="1" applyProtection="1">
      <alignment horizontal="left" vertical="center"/>
      <protection locked="0"/>
    </xf>
    <xf numFmtId="49" fontId="5" fillId="0" borderId="38" xfId="0" applyNumberFormat="1" applyFont="1" applyFill="1" applyBorder="1" applyAlignment="1" applyProtection="1">
      <alignment horizontal="center" vertical="center"/>
      <protection locked="0"/>
    </xf>
    <xf numFmtId="49" fontId="5" fillId="0" borderId="21" xfId="0" applyNumberFormat="1" applyFont="1" applyFill="1" applyBorder="1" applyAlignment="1" applyProtection="1">
      <alignment vertical="center"/>
      <protection locked="0"/>
    </xf>
    <xf numFmtId="49" fontId="5" fillId="0" borderId="35" xfId="0" applyNumberFormat="1" applyFont="1" applyFill="1" applyBorder="1" applyAlignment="1" applyProtection="1">
      <alignment horizontal="left" vertical="center"/>
      <protection locked="0"/>
    </xf>
    <xf numFmtId="49" fontId="5" fillId="0" borderId="35" xfId="0" applyNumberFormat="1" applyFont="1" applyFill="1" applyBorder="1" applyAlignment="1" applyProtection="1">
      <alignment horizontal="center" vertical="center"/>
      <protection locked="0"/>
    </xf>
    <xf numFmtId="49" fontId="5" fillId="0" borderId="38" xfId="0" applyNumberFormat="1" applyFont="1" applyFill="1" applyBorder="1" applyAlignment="1" applyProtection="1">
      <alignment vertical="center"/>
      <protection locked="0"/>
    </xf>
    <xf numFmtId="49" fontId="5" fillId="0" borderId="35" xfId="0" applyNumberFormat="1" applyFont="1" applyFill="1" applyBorder="1" applyAlignment="1" applyProtection="1">
      <alignment vertical="center"/>
      <protection locked="0"/>
    </xf>
    <xf numFmtId="164" fontId="5" fillId="0" borderId="22" xfId="0" applyNumberFormat="1" applyFont="1" applyFill="1" applyBorder="1" applyAlignment="1" applyProtection="1">
      <alignment vertical="center"/>
      <protection locked="0"/>
    </xf>
    <xf numFmtId="164" fontId="5" fillId="0" borderId="38" xfId="0" applyNumberFormat="1" applyFont="1" applyFill="1" applyBorder="1" applyAlignment="1" applyProtection="1">
      <alignment vertical="center"/>
      <protection locked="0"/>
    </xf>
    <xf numFmtId="164" fontId="5" fillId="0" borderId="35" xfId="0" applyNumberFormat="1" applyFont="1" applyFill="1" applyBorder="1" applyAlignment="1" applyProtection="1">
      <alignment vertical="center"/>
      <protection locked="0"/>
    </xf>
    <xf numFmtId="49" fontId="3" fillId="0" borderId="22" xfId="0" applyNumberFormat="1" applyFont="1" applyFill="1" applyBorder="1" applyAlignment="1" applyProtection="1">
      <alignment horizontal="center" vertical="center"/>
      <protection locked="0"/>
    </xf>
    <xf numFmtId="49" fontId="3" fillId="4" borderId="21" xfId="0" applyNumberFormat="1" applyFont="1" applyFill="1" applyBorder="1" applyAlignment="1" applyProtection="1">
      <alignment horizontal="center" vertical="center"/>
    </xf>
    <xf numFmtId="0" fontId="3" fillId="3" borderId="33" xfId="0" applyFont="1" applyFill="1" applyBorder="1" applyAlignment="1" applyProtection="1">
      <alignment horizontal="center"/>
    </xf>
    <xf numFmtId="170" fontId="3" fillId="3" borderId="29" xfId="0" applyNumberFormat="1" applyFont="1" applyFill="1" applyBorder="1" applyAlignment="1" applyProtection="1">
      <alignment horizontal="center"/>
    </xf>
    <xf numFmtId="170" fontId="3" fillId="3" borderId="34" xfId="0" applyNumberFormat="1" applyFont="1" applyFill="1" applyBorder="1" applyAlignment="1" applyProtection="1">
      <alignment horizontal="center"/>
    </xf>
    <xf numFmtId="170" fontId="3" fillId="3" borderId="27" xfId="0" applyNumberFormat="1" applyFont="1" applyFill="1" applyBorder="1" applyAlignment="1" applyProtection="1">
      <alignment horizontal="center"/>
    </xf>
    <xf numFmtId="170" fontId="3" fillId="3" borderId="39" xfId="0" applyNumberFormat="1" applyFont="1" applyFill="1" applyBorder="1" applyAlignment="1" applyProtection="1">
      <alignment horizontal="center"/>
    </xf>
    <xf numFmtId="0" fontId="3" fillId="0" borderId="30" xfId="0" applyFont="1" applyBorder="1"/>
    <xf numFmtId="171" fontId="6" fillId="0" borderId="5" xfId="0" applyNumberFormat="1" applyFont="1" applyBorder="1" applyAlignment="1" applyProtection="1">
      <alignment horizontal="center"/>
    </xf>
    <xf numFmtId="172" fontId="7" fillId="0" borderId="15" xfId="0" applyNumberFormat="1" applyFont="1" applyBorder="1" applyAlignment="1" applyProtection="1">
      <alignment horizontal="center"/>
    </xf>
    <xf numFmtId="172" fontId="7" fillId="2" borderId="15" xfId="0" applyNumberFormat="1" applyFont="1" applyFill="1" applyBorder="1" applyAlignment="1" applyProtection="1">
      <alignment horizontal="center"/>
    </xf>
    <xf numFmtId="172" fontId="7" fillId="0" borderId="17" xfId="0" applyNumberFormat="1" applyFont="1" applyBorder="1" applyAlignment="1" applyProtection="1">
      <alignment horizontal="center"/>
    </xf>
    <xf numFmtId="172" fontId="7" fillId="2" borderId="17" xfId="0" applyNumberFormat="1" applyFont="1" applyFill="1" applyBorder="1" applyAlignment="1" applyProtection="1">
      <alignment horizontal="center"/>
    </xf>
    <xf numFmtId="0" fontId="3" fillId="3" borderId="40" xfId="0" applyFont="1" applyFill="1" applyBorder="1" applyAlignment="1" applyProtection="1">
      <alignment horizontal="center"/>
    </xf>
    <xf numFmtId="49" fontId="3" fillId="0" borderId="40" xfId="0" applyNumberFormat="1" applyFont="1" applyFill="1" applyBorder="1" applyAlignment="1" applyProtection="1">
      <alignment vertical="center"/>
      <protection locked="0"/>
    </xf>
    <xf numFmtId="14" fontId="5" fillId="0" borderId="40" xfId="0" applyNumberFormat="1" applyFont="1" applyFill="1" applyBorder="1" applyAlignment="1" applyProtection="1">
      <alignment horizontal="center" vertical="center"/>
      <protection locked="0"/>
    </xf>
    <xf numFmtId="49" fontId="5" fillId="0" borderId="40" xfId="0" applyNumberFormat="1" applyFont="1" applyFill="1" applyBorder="1" applyAlignment="1" applyProtection="1">
      <alignment horizontal="center" vertical="center"/>
      <protection locked="0"/>
    </xf>
    <xf numFmtId="49" fontId="5" fillId="0" borderId="40" xfId="0" applyNumberFormat="1" applyFont="1" applyFill="1" applyBorder="1" applyAlignment="1" applyProtection="1">
      <alignment horizontal="left" vertical="center"/>
      <protection locked="0"/>
    </xf>
    <xf numFmtId="170" fontId="3" fillId="3" borderId="41" xfId="0" applyNumberFormat="1" applyFont="1" applyFill="1" applyBorder="1" applyAlignment="1" applyProtection="1">
      <alignment horizontal="center"/>
    </xf>
    <xf numFmtId="0" fontId="3" fillId="3" borderId="26" xfId="0" applyNumberFormat="1" applyFont="1" applyFill="1" applyBorder="1" applyAlignment="1" applyProtection="1">
      <alignment horizontal="center"/>
    </xf>
    <xf numFmtId="49" fontId="3" fillId="0" borderId="22" xfId="0" applyNumberFormat="1" applyFont="1" applyFill="1" applyBorder="1" applyAlignment="1" applyProtection="1">
      <alignment vertical="center"/>
    </xf>
    <xf numFmtId="49" fontId="3" fillId="0" borderId="22" xfId="0" applyNumberFormat="1" applyFont="1" applyFill="1" applyBorder="1" applyAlignment="1" applyProtection="1">
      <alignment horizontal="left" vertical="center"/>
    </xf>
    <xf numFmtId="49" fontId="3" fillId="5" borderId="22" xfId="0" applyNumberFormat="1" applyFont="1" applyFill="1" applyBorder="1" applyAlignment="1" applyProtection="1">
      <alignment horizontal="center" vertical="center"/>
    </xf>
    <xf numFmtId="170" fontId="3" fillId="3" borderId="42" xfId="0" applyNumberFormat="1" applyFont="1" applyFill="1" applyBorder="1" applyAlignment="1" applyProtection="1">
      <alignment horizontal="center"/>
    </xf>
    <xf numFmtId="164" fontId="5" fillId="0" borderId="21" xfId="0" applyNumberFormat="1" applyFont="1" applyFill="1" applyBorder="1" applyAlignment="1" applyProtection="1">
      <alignment vertical="center"/>
      <protection locked="0"/>
    </xf>
    <xf numFmtId="49" fontId="3" fillId="0" borderId="21" xfId="0" applyNumberFormat="1" applyFont="1" applyFill="1" applyBorder="1" applyAlignment="1" applyProtection="1">
      <alignment horizontal="center" vertical="center"/>
    </xf>
    <xf numFmtId="0" fontId="3" fillId="3" borderId="43" xfId="0" applyNumberFormat="1" applyFont="1" applyFill="1" applyBorder="1" applyAlignment="1" applyProtection="1">
      <alignment horizontal="center"/>
    </xf>
    <xf numFmtId="0" fontId="3" fillId="3" borderId="31" xfId="0" applyFont="1" applyFill="1" applyBorder="1" applyAlignment="1" applyProtection="1">
      <alignment horizontal="center"/>
    </xf>
    <xf numFmtId="164" fontId="3" fillId="0" borderId="35" xfId="0" applyNumberFormat="1" applyFont="1" applyFill="1" applyBorder="1" applyAlignment="1" applyProtection="1">
      <alignment vertical="center"/>
      <protection locked="0"/>
    </xf>
    <xf numFmtId="164" fontId="3" fillId="0" borderId="21" xfId="0" applyNumberFormat="1" applyFont="1" applyFill="1" applyBorder="1" applyAlignment="1" applyProtection="1">
      <alignment vertical="center"/>
      <protection locked="0"/>
    </xf>
    <xf numFmtId="14" fontId="5" fillId="0" borderId="31" xfId="0" applyNumberFormat="1" applyFont="1" applyFill="1" applyBorder="1" applyAlignment="1" applyProtection="1">
      <alignment horizontal="center" vertical="center"/>
      <protection locked="0"/>
    </xf>
    <xf numFmtId="49" fontId="3" fillId="0" borderId="21" xfId="0" applyNumberFormat="1" applyFont="1" applyFill="1" applyBorder="1" applyAlignment="1" applyProtection="1">
      <alignment vertical="center"/>
    </xf>
    <xf numFmtId="49" fontId="3" fillId="0" borderId="21" xfId="0" applyNumberFormat="1" applyFont="1" applyFill="1" applyBorder="1" applyAlignment="1" applyProtection="1">
      <alignment horizontal="left" vertical="center"/>
    </xf>
    <xf numFmtId="14" fontId="5" fillId="0" borderId="21" xfId="0" applyNumberFormat="1" applyFont="1" applyFill="1" applyBorder="1" applyAlignment="1" applyProtection="1">
      <alignment horizontal="center" vertical="center"/>
    </xf>
    <xf numFmtId="49" fontId="5" fillId="0" borderId="21" xfId="0" applyNumberFormat="1" applyFont="1" applyFill="1" applyBorder="1" applyAlignment="1" applyProtection="1">
      <alignment horizontal="left" vertical="center"/>
    </xf>
    <xf numFmtId="49" fontId="3" fillId="0" borderId="33" xfId="0" applyNumberFormat="1" applyFont="1" applyFill="1" applyBorder="1" applyAlignment="1" applyProtection="1">
      <alignment vertical="center"/>
    </xf>
    <xf numFmtId="49" fontId="3" fillId="0" borderId="33" xfId="0" applyNumberFormat="1" applyFont="1" applyFill="1" applyBorder="1" applyAlignment="1" applyProtection="1">
      <alignment horizontal="left" vertical="center"/>
    </xf>
    <xf numFmtId="0" fontId="7" fillId="0" borderId="16" xfId="0" applyFont="1" applyBorder="1" applyAlignment="1" applyProtection="1">
      <alignment horizontal="center"/>
      <protection hidden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3" fillId="0" borderId="30" xfId="0" applyFont="1" applyBorder="1" applyAlignment="1">
      <alignment horizontal="center" vertical="center"/>
    </xf>
    <xf numFmtId="0" fontId="3" fillId="7" borderId="30" xfId="0" applyFont="1" applyFill="1" applyBorder="1" applyAlignment="1">
      <alignment wrapText="1"/>
    </xf>
    <xf numFmtId="0" fontId="3" fillId="7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3" fillId="0" borderId="3" xfId="0" applyFont="1" applyBorder="1" applyAlignment="1">
      <alignment wrapText="1"/>
    </xf>
    <xf numFmtId="0" fontId="15" fillId="0" borderId="3" xfId="0" applyFont="1" applyBorder="1" applyAlignment="1">
      <alignment wrapText="1"/>
    </xf>
    <xf numFmtId="0" fontId="3" fillId="8" borderId="44" xfId="0" applyFont="1" applyFill="1" applyBorder="1" applyAlignment="1">
      <alignment horizontal="center" vertical="center"/>
    </xf>
    <xf numFmtId="0" fontId="10" fillId="0" borderId="10" xfId="0" applyFont="1" applyBorder="1" applyAlignment="1" applyProtection="1">
      <alignment horizontal="center" wrapText="1"/>
    </xf>
  </cellXfs>
  <cellStyles count="3">
    <cellStyle name="Normal" xfId="0" builtinId="0"/>
    <cellStyle name="Normal 2" xfId="2"/>
    <cellStyle name="Normal 3" xfId="1"/>
  </cellStyles>
  <dxfs count="21">
    <dxf>
      <font>
        <condense val="0"/>
        <extend val="0"/>
        <color indexed="10"/>
      </font>
    </dxf>
    <dxf>
      <font>
        <condense val="0"/>
        <extend val="0"/>
        <color indexed="13"/>
      </font>
    </dxf>
    <dxf>
      <font>
        <condense val="0"/>
        <extend val="0"/>
        <color indexed="1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mic Sans MS"/>
        <scheme val="none"/>
      </font>
      <numFmt numFmtId="165" formatCode="dd/mm/yy;@"/>
      <alignment horizontal="center" vertical="bottom" textRotation="0" wrapText="0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70" formatCode="\=myyd\us\c\u\les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0" formatCode="General"/>
      <fill>
        <patternFill patternType="solid">
          <fgColor indexed="64"/>
          <bgColor indexed="22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border outline="0">
        <left style="medium">
          <color indexed="64"/>
        </left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164" formatCode="_-* #,##0.00\ [$€-1]_-;\-* #,##0.00\ [$€-1]_-;_-* &quot;-&quot;??\ [$€-1]_-"/>
      <fill>
        <patternFill patternType="solid">
          <fgColor indexed="64"/>
          <bgColor indexed="22"/>
        </patternFill>
      </fill>
      <alignment horizontal="center" vertical="center" textRotation="90" wrapText="1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/>
      </border>
      <protection locked="1" hidden="0"/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LISTE!C203"/><Relationship Id="rId13" Type="http://schemas.openxmlformats.org/officeDocument/2006/relationships/hyperlink" Target="#LISTE!C2003"/><Relationship Id="rId3" Type="http://schemas.openxmlformats.org/officeDocument/2006/relationships/hyperlink" Target="#LISTE!C903"/><Relationship Id="rId7" Type="http://schemas.openxmlformats.org/officeDocument/2006/relationships/hyperlink" Target="#LISTE!C3"/><Relationship Id="rId12" Type="http://schemas.openxmlformats.org/officeDocument/2006/relationships/hyperlink" Target="#LISTE!C1803"/><Relationship Id="rId2" Type="http://schemas.openxmlformats.org/officeDocument/2006/relationships/hyperlink" Target="#LISTE!C503"/><Relationship Id="rId1" Type="http://schemas.openxmlformats.org/officeDocument/2006/relationships/hyperlink" Target="#LISTE!C103"/><Relationship Id="rId6" Type="http://schemas.openxmlformats.org/officeDocument/2006/relationships/hyperlink" Target="#LISTE!C2203"/><Relationship Id="rId11" Type="http://schemas.openxmlformats.org/officeDocument/2006/relationships/hyperlink" Target="#LISTE!C1403"/><Relationship Id="rId5" Type="http://schemas.openxmlformats.org/officeDocument/2006/relationships/hyperlink" Target="#LISTE!C1703"/><Relationship Id="rId10" Type="http://schemas.openxmlformats.org/officeDocument/2006/relationships/hyperlink" Target="#LISTE!C1103"/><Relationship Id="rId4" Type="http://schemas.openxmlformats.org/officeDocument/2006/relationships/hyperlink" Target="#LISTE!C1303"/><Relationship Id="rId9" Type="http://schemas.openxmlformats.org/officeDocument/2006/relationships/hyperlink" Target="#LISTE!C703"/><Relationship Id="rId14" Type="http://schemas.openxmlformats.org/officeDocument/2006/relationships/hyperlink" Target="#LISTE!C2103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</xdr:row>
      <xdr:rowOff>57978</xdr:rowOff>
    </xdr:from>
    <xdr:to>
      <xdr:col>11</xdr:col>
      <xdr:colOff>356152</xdr:colOff>
      <xdr:row>1</xdr:row>
      <xdr:rowOff>306457</xdr:rowOff>
    </xdr:to>
    <xdr:sp macro="" textlink="">
      <xdr:nvSpPr>
        <xdr:cNvPr id="3" name="Rectangle à coins arrondis 2">
          <a:hlinkClick xmlns:r="http://schemas.openxmlformats.org/officeDocument/2006/relationships" r:id="rId1" tooltip="Atteindre la zone des Benjamines"/>
        </xdr:cNvPr>
        <xdr:cNvSpPr/>
      </xdr:nvSpPr>
      <xdr:spPr>
        <a:xfrm>
          <a:off x="810039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BF</a:t>
          </a:r>
        </a:p>
      </xdr:txBody>
    </xdr:sp>
    <xdr:clientData/>
  </xdr:twoCellAnchor>
  <xdr:twoCellAnchor>
    <xdr:from>
      <xdr:col>11</xdr:col>
      <xdr:colOff>421230</xdr:colOff>
      <xdr:row>1</xdr:row>
      <xdr:rowOff>57978</xdr:rowOff>
    </xdr:from>
    <xdr:to>
      <xdr:col>11</xdr:col>
      <xdr:colOff>777382</xdr:colOff>
      <xdr:row>1</xdr:row>
      <xdr:rowOff>306457</xdr:rowOff>
    </xdr:to>
    <xdr:sp macro="" textlink="">
      <xdr:nvSpPr>
        <xdr:cNvPr id="4" name="Rectangle à coins arrondis 3">
          <a:hlinkClick xmlns:r="http://schemas.openxmlformats.org/officeDocument/2006/relationships" r:id="rId2" tooltip="Atteindre la zone des Minimes Filles"/>
        </xdr:cNvPr>
        <xdr:cNvSpPr/>
      </xdr:nvSpPr>
      <xdr:spPr>
        <a:xfrm>
          <a:off x="852162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MF</a:t>
          </a:r>
        </a:p>
      </xdr:txBody>
    </xdr:sp>
    <xdr:clientData/>
  </xdr:twoCellAnchor>
  <xdr:twoCellAnchor>
    <xdr:from>
      <xdr:col>12</xdr:col>
      <xdr:colOff>55612</xdr:colOff>
      <xdr:row>1</xdr:row>
      <xdr:rowOff>57978</xdr:rowOff>
    </xdr:from>
    <xdr:to>
      <xdr:col>12</xdr:col>
      <xdr:colOff>411764</xdr:colOff>
      <xdr:row>1</xdr:row>
      <xdr:rowOff>306457</xdr:rowOff>
    </xdr:to>
    <xdr:sp macro="" textlink="">
      <xdr:nvSpPr>
        <xdr:cNvPr id="6" name="Rectangle à coins arrondis 5">
          <a:hlinkClick xmlns:r="http://schemas.openxmlformats.org/officeDocument/2006/relationships" r:id="rId3" tooltip="Atteindre la zone des Cadettes"/>
        </xdr:cNvPr>
        <xdr:cNvSpPr/>
      </xdr:nvSpPr>
      <xdr:spPr>
        <a:xfrm>
          <a:off x="894285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CF</a:t>
          </a:r>
        </a:p>
      </xdr:txBody>
    </xdr:sp>
    <xdr:clientData/>
  </xdr:twoCellAnchor>
  <xdr:twoCellAnchor>
    <xdr:from>
      <xdr:col>12</xdr:col>
      <xdr:colOff>476842</xdr:colOff>
      <xdr:row>1</xdr:row>
      <xdr:rowOff>57978</xdr:rowOff>
    </xdr:from>
    <xdr:to>
      <xdr:col>13</xdr:col>
      <xdr:colOff>46146</xdr:colOff>
      <xdr:row>1</xdr:row>
      <xdr:rowOff>306457</xdr:rowOff>
    </xdr:to>
    <xdr:sp macro="" textlink="">
      <xdr:nvSpPr>
        <xdr:cNvPr id="7" name="Rectangle à coins arrondis 6">
          <a:hlinkClick xmlns:r="http://schemas.openxmlformats.org/officeDocument/2006/relationships" r:id="rId4" tooltip="Atteindre la zone des Juniors Filles"/>
        </xdr:cNvPr>
        <xdr:cNvSpPr/>
      </xdr:nvSpPr>
      <xdr:spPr>
        <a:xfrm>
          <a:off x="936408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JF</a:t>
          </a:r>
        </a:p>
      </xdr:txBody>
    </xdr:sp>
    <xdr:clientData/>
  </xdr:twoCellAnchor>
  <xdr:twoCellAnchor>
    <xdr:from>
      <xdr:col>13</xdr:col>
      <xdr:colOff>111224</xdr:colOff>
      <xdr:row>1</xdr:row>
      <xdr:rowOff>57978</xdr:rowOff>
    </xdr:from>
    <xdr:to>
      <xdr:col>13</xdr:col>
      <xdr:colOff>467376</xdr:colOff>
      <xdr:row>1</xdr:row>
      <xdr:rowOff>306457</xdr:rowOff>
    </xdr:to>
    <xdr:sp macro="" textlink="">
      <xdr:nvSpPr>
        <xdr:cNvPr id="8" name="Rectangle à coins arrondis 7">
          <a:hlinkClick xmlns:r="http://schemas.openxmlformats.org/officeDocument/2006/relationships" r:id="rId5" tooltip="Atteindre la zone des Seniors Filles"/>
        </xdr:cNvPr>
        <xdr:cNvSpPr/>
      </xdr:nvSpPr>
      <xdr:spPr>
        <a:xfrm>
          <a:off x="978531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SF</a:t>
          </a:r>
        </a:p>
      </xdr:txBody>
    </xdr:sp>
    <xdr:clientData/>
  </xdr:twoCellAnchor>
  <xdr:twoCellAnchor>
    <xdr:from>
      <xdr:col>13</xdr:col>
      <xdr:colOff>532454</xdr:colOff>
      <xdr:row>1</xdr:row>
      <xdr:rowOff>57978</xdr:rowOff>
    </xdr:from>
    <xdr:to>
      <xdr:col>14</xdr:col>
      <xdr:colOff>101758</xdr:colOff>
      <xdr:row>1</xdr:row>
      <xdr:rowOff>306457</xdr:rowOff>
    </xdr:to>
    <xdr:sp macro="" textlink="">
      <xdr:nvSpPr>
        <xdr:cNvPr id="9" name="Rectangle à coins arrondis 8">
          <a:hlinkClick xmlns:r="http://schemas.openxmlformats.org/officeDocument/2006/relationships" r:id="rId6" tooltip="Atteindre la zone des Vétéranes 1"/>
        </xdr:cNvPr>
        <xdr:cNvSpPr/>
      </xdr:nvSpPr>
      <xdr:spPr>
        <a:xfrm>
          <a:off x="1020654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V1F</a:t>
          </a:r>
        </a:p>
      </xdr:txBody>
    </xdr:sp>
    <xdr:clientData/>
  </xdr:twoCellAnchor>
  <xdr:twoCellAnchor>
    <xdr:from>
      <xdr:col>14</xdr:col>
      <xdr:colOff>166836</xdr:colOff>
      <xdr:row>1</xdr:row>
      <xdr:rowOff>57978</xdr:rowOff>
    </xdr:from>
    <xdr:to>
      <xdr:col>14</xdr:col>
      <xdr:colOff>522988</xdr:colOff>
      <xdr:row>1</xdr:row>
      <xdr:rowOff>306457</xdr:rowOff>
    </xdr:to>
    <xdr:sp macro="" textlink="">
      <xdr:nvSpPr>
        <xdr:cNvPr id="10" name="Rectangle à coins arrondis 9"/>
        <xdr:cNvSpPr/>
      </xdr:nvSpPr>
      <xdr:spPr>
        <a:xfrm>
          <a:off x="10627771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V2</a:t>
          </a:r>
          <a:r>
            <a:rPr lang="fr-FR" sz="800" b="1">
              <a:solidFill>
                <a:srgbClr val="FF0000"/>
              </a:solidFill>
            </a:rPr>
            <a:t>F</a:t>
          </a:r>
          <a:endParaRPr lang="fr-FR" sz="8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588065</xdr:colOff>
      <xdr:row>1</xdr:row>
      <xdr:rowOff>57978</xdr:rowOff>
    </xdr:from>
    <xdr:to>
      <xdr:col>15</xdr:col>
      <xdr:colOff>157369</xdr:colOff>
      <xdr:row>1</xdr:row>
      <xdr:rowOff>306457</xdr:rowOff>
    </xdr:to>
    <xdr:sp macro="" textlink="">
      <xdr:nvSpPr>
        <xdr:cNvPr id="11" name="Rectangle à coins arrondis 10"/>
        <xdr:cNvSpPr/>
      </xdr:nvSpPr>
      <xdr:spPr>
        <a:xfrm>
          <a:off x="11049000" y="82826"/>
          <a:ext cx="356152" cy="24847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V3F</a:t>
          </a:r>
        </a:p>
      </xdr:txBody>
    </xdr:sp>
    <xdr:clientData/>
  </xdr:twoCellAnchor>
  <xdr:twoCellAnchor>
    <xdr:from>
      <xdr:col>11</xdr:col>
      <xdr:colOff>8283</xdr:colOff>
      <xdr:row>1</xdr:row>
      <xdr:rowOff>397565</xdr:rowOff>
    </xdr:from>
    <xdr:to>
      <xdr:col>11</xdr:col>
      <xdr:colOff>364435</xdr:colOff>
      <xdr:row>1</xdr:row>
      <xdr:rowOff>646044</xdr:rowOff>
    </xdr:to>
    <xdr:sp macro="" textlink="">
      <xdr:nvSpPr>
        <xdr:cNvPr id="12" name="Rectangle à coins arrondis 11">
          <a:hlinkClick xmlns:r="http://schemas.openxmlformats.org/officeDocument/2006/relationships" r:id="rId7" tooltip="Atteindre la zone des Benjamins"/>
        </xdr:cNvPr>
        <xdr:cNvSpPr/>
      </xdr:nvSpPr>
      <xdr:spPr>
        <a:xfrm>
          <a:off x="810867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BG</a:t>
          </a:r>
        </a:p>
      </xdr:txBody>
    </xdr:sp>
    <xdr:clientData/>
  </xdr:twoCellAnchor>
  <xdr:twoCellAnchor>
    <xdr:from>
      <xdr:col>11</xdr:col>
      <xdr:colOff>429513</xdr:colOff>
      <xdr:row>1</xdr:row>
      <xdr:rowOff>397565</xdr:rowOff>
    </xdr:from>
    <xdr:to>
      <xdr:col>11</xdr:col>
      <xdr:colOff>785665</xdr:colOff>
      <xdr:row>1</xdr:row>
      <xdr:rowOff>646044</xdr:rowOff>
    </xdr:to>
    <xdr:sp macro="" textlink="">
      <xdr:nvSpPr>
        <xdr:cNvPr id="13" name="Rectangle à coins arrondis 12">
          <a:hlinkClick xmlns:r="http://schemas.openxmlformats.org/officeDocument/2006/relationships" r:id="rId8" tooltip="Atteindre la zone des Minimes Garçons"/>
        </xdr:cNvPr>
        <xdr:cNvSpPr/>
      </xdr:nvSpPr>
      <xdr:spPr>
        <a:xfrm>
          <a:off x="852990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MG</a:t>
          </a:r>
        </a:p>
      </xdr:txBody>
    </xdr:sp>
    <xdr:clientData/>
  </xdr:twoCellAnchor>
  <xdr:twoCellAnchor>
    <xdr:from>
      <xdr:col>12</xdr:col>
      <xdr:colOff>63895</xdr:colOff>
      <xdr:row>1</xdr:row>
      <xdr:rowOff>397565</xdr:rowOff>
    </xdr:from>
    <xdr:to>
      <xdr:col>12</xdr:col>
      <xdr:colOff>420047</xdr:colOff>
      <xdr:row>1</xdr:row>
      <xdr:rowOff>646044</xdr:rowOff>
    </xdr:to>
    <xdr:sp macro="" textlink="">
      <xdr:nvSpPr>
        <xdr:cNvPr id="14" name="Rectangle à coins arrondis 13">
          <a:hlinkClick xmlns:r="http://schemas.openxmlformats.org/officeDocument/2006/relationships" r:id="rId9" tooltip="Atteindre la zone des Cadets"/>
        </xdr:cNvPr>
        <xdr:cNvSpPr/>
      </xdr:nvSpPr>
      <xdr:spPr>
        <a:xfrm>
          <a:off x="895113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CG</a:t>
          </a:r>
        </a:p>
      </xdr:txBody>
    </xdr:sp>
    <xdr:clientData/>
  </xdr:twoCellAnchor>
  <xdr:twoCellAnchor>
    <xdr:from>
      <xdr:col>12</xdr:col>
      <xdr:colOff>485125</xdr:colOff>
      <xdr:row>1</xdr:row>
      <xdr:rowOff>397565</xdr:rowOff>
    </xdr:from>
    <xdr:to>
      <xdr:col>13</xdr:col>
      <xdr:colOff>54429</xdr:colOff>
      <xdr:row>1</xdr:row>
      <xdr:rowOff>646044</xdr:rowOff>
    </xdr:to>
    <xdr:sp macro="" textlink="">
      <xdr:nvSpPr>
        <xdr:cNvPr id="15" name="Rectangle à coins arrondis 14">
          <a:hlinkClick xmlns:r="http://schemas.openxmlformats.org/officeDocument/2006/relationships" r:id="rId10" tooltip="Atteindre la zone des Juniors Hommes"/>
        </xdr:cNvPr>
        <xdr:cNvSpPr/>
      </xdr:nvSpPr>
      <xdr:spPr>
        <a:xfrm>
          <a:off x="937236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JG</a:t>
          </a:r>
        </a:p>
      </xdr:txBody>
    </xdr:sp>
    <xdr:clientData/>
  </xdr:twoCellAnchor>
  <xdr:twoCellAnchor>
    <xdr:from>
      <xdr:col>13</xdr:col>
      <xdr:colOff>119507</xdr:colOff>
      <xdr:row>1</xdr:row>
      <xdr:rowOff>397565</xdr:rowOff>
    </xdr:from>
    <xdr:to>
      <xdr:col>13</xdr:col>
      <xdr:colOff>475659</xdr:colOff>
      <xdr:row>1</xdr:row>
      <xdr:rowOff>646044</xdr:rowOff>
    </xdr:to>
    <xdr:sp macro="" textlink="">
      <xdr:nvSpPr>
        <xdr:cNvPr id="16" name="Rectangle à coins arrondis 15">
          <a:hlinkClick xmlns:r="http://schemas.openxmlformats.org/officeDocument/2006/relationships" r:id="rId11" tooltip="Atteindre la zone des Seniors Hommes"/>
        </xdr:cNvPr>
        <xdr:cNvSpPr/>
      </xdr:nvSpPr>
      <xdr:spPr>
        <a:xfrm>
          <a:off x="979359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SG</a:t>
          </a:r>
        </a:p>
      </xdr:txBody>
    </xdr:sp>
    <xdr:clientData/>
  </xdr:twoCellAnchor>
  <xdr:twoCellAnchor>
    <xdr:from>
      <xdr:col>13</xdr:col>
      <xdr:colOff>540737</xdr:colOff>
      <xdr:row>1</xdr:row>
      <xdr:rowOff>397565</xdr:rowOff>
    </xdr:from>
    <xdr:to>
      <xdr:col>14</xdr:col>
      <xdr:colOff>110041</xdr:colOff>
      <xdr:row>1</xdr:row>
      <xdr:rowOff>646044</xdr:rowOff>
    </xdr:to>
    <xdr:sp macro="" textlink="">
      <xdr:nvSpPr>
        <xdr:cNvPr id="17" name="Rectangle à coins arrondis 16">
          <a:hlinkClick xmlns:r="http://schemas.openxmlformats.org/officeDocument/2006/relationships" r:id="rId12" tooltip="Atteindre la zone des Vétérans 1"/>
        </xdr:cNvPr>
        <xdr:cNvSpPr/>
      </xdr:nvSpPr>
      <xdr:spPr>
        <a:xfrm>
          <a:off x="1021482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V1G</a:t>
          </a:r>
        </a:p>
      </xdr:txBody>
    </xdr:sp>
    <xdr:clientData/>
  </xdr:twoCellAnchor>
  <xdr:twoCellAnchor>
    <xdr:from>
      <xdr:col>14</xdr:col>
      <xdr:colOff>175119</xdr:colOff>
      <xdr:row>1</xdr:row>
      <xdr:rowOff>397565</xdr:rowOff>
    </xdr:from>
    <xdr:to>
      <xdr:col>14</xdr:col>
      <xdr:colOff>531271</xdr:colOff>
      <xdr:row>1</xdr:row>
      <xdr:rowOff>646044</xdr:rowOff>
    </xdr:to>
    <xdr:sp macro="" textlink="">
      <xdr:nvSpPr>
        <xdr:cNvPr id="18" name="Rectangle à coins arrondis 17">
          <a:hlinkClick xmlns:r="http://schemas.openxmlformats.org/officeDocument/2006/relationships" r:id="rId13" tooltip="Atteindre la zone des Vétérans 2"/>
        </xdr:cNvPr>
        <xdr:cNvSpPr/>
      </xdr:nvSpPr>
      <xdr:spPr>
        <a:xfrm>
          <a:off x="10636054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V2G</a:t>
          </a:r>
        </a:p>
      </xdr:txBody>
    </xdr:sp>
    <xdr:clientData/>
  </xdr:twoCellAnchor>
  <xdr:twoCellAnchor>
    <xdr:from>
      <xdr:col>14</xdr:col>
      <xdr:colOff>596348</xdr:colOff>
      <xdr:row>1</xdr:row>
      <xdr:rowOff>397565</xdr:rowOff>
    </xdr:from>
    <xdr:to>
      <xdr:col>15</xdr:col>
      <xdr:colOff>165652</xdr:colOff>
      <xdr:row>1</xdr:row>
      <xdr:rowOff>646044</xdr:rowOff>
    </xdr:to>
    <xdr:sp macro="" textlink="">
      <xdr:nvSpPr>
        <xdr:cNvPr id="19" name="Rectangle à coins arrondis 18">
          <a:hlinkClick xmlns:r="http://schemas.openxmlformats.org/officeDocument/2006/relationships" r:id="rId14" tooltip="Atteindre la zone des Vétérans 3"/>
        </xdr:cNvPr>
        <xdr:cNvSpPr/>
      </xdr:nvSpPr>
      <xdr:spPr>
        <a:xfrm>
          <a:off x="11057283" y="422413"/>
          <a:ext cx="356152" cy="248479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2700"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36000" rIns="0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V3G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6</xdr:row>
          <xdr:rowOff>190500</xdr:rowOff>
        </xdr:from>
        <xdr:to>
          <xdr:col>13</xdr:col>
          <xdr:colOff>438150</xdr:colOff>
          <xdr:row>6</xdr:row>
          <xdr:rowOff>628650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Liste1" displayName="Liste1" ref="A2:K2303" insertRowShift="1" totalsRowShown="0" headerRowDxfId="18" dataDxfId="17" tableBorderDxfId="16">
  <autoFilter ref="A2:K2303"/>
  <tableColumns count="11">
    <tableColumn id="1" name="N° dossard" dataDxfId="15"/>
    <tableColumn id="2" name="Catégorie" dataDxfId="14"/>
    <tableColumn id="3" name="Nom" dataDxfId="13"/>
    <tableColumn id="4" name="Prénom" dataDxfId="12"/>
    <tableColumn id="5" name="Date de naissance" dataDxfId="11"/>
    <tableColumn id="6" name="Sexe" dataDxfId="10"/>
    <tableColumn id="7" name="Centre ou section" dataDxfId="9"/>
    <tableColumn id="8" name="Accompagnant_x000a_ou Responsable" dataDxfId="8"/>
    <tableColumn id="9" name="JSP CI" dataDxfId="7"/>
    <tableColumn id="10" name="Age" dataDxfId="6"/>
    <tableColumn id="11" name="Colonne1" dataDxfId="5">
      <calculatedColumnFormula>IF(LISTE!$J3="","",VLOOKUP(LISTE!$J3,$U$3:$V$110,2,FALSE))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3"/>
  </sheetPr>
  <dimension ref="A1:AA2572"/>
  <sheetViews>
    <sheetView showGridLines="0" zoomScale="130" zoomScaleNormal="130" workbookViewId="0">
      <pane ySplit="2" topLeftCell="A104" activePane="bottomLeft" state="frozen"/>
      <selection pane="bottomLeft" activeCell="E227" sqref="E227"/>
    </sheetView>
  </sheetViews>
  <sheetFormatPr baseColWidth="10" defaultRowHeight="30.75" customHeight="1" x14ac:dyDescent="0.3"/>
  <cols>
    <col min="1" max="1" width="8.42578125" style="60" customWidth="1"/>
    <col min="2" max="2" width="10.85546875" style="60" customWidth="1"/>
    <col min="3" max="3" width="15.42578125" style="64" bestFit="1" customWidth="1"/>
    <col min="4" max="4" width="14.28515625" style="64" bestFit="1" customWidth="1"/>
    <col min="5" max="5" width="11.5703125" style="64" customWidth="1"/>
    <col min="6" max="6" width="5.85546875" style="60" customWidth="1"/>
    <col min="7" max="7" width="15.28515625" style="64" bestFit="1" customWidth="1"/>
    <col min="8" max="8" width="13.42578125" style="64" customWidth="1"/>
    <col min="9" max="9" width="8" style="64" customWidth="1"/>
    <col min="10" max="10" width="6.7109375" style="77" bestFit="1" customWidth="1"/>
    <col min="11" max="11" width="11.85546875" style="61" customWidth="1"/>
    <col min="12" max="18" width="11.85546875" style="62" customWidth="1"/>
    <col min="19" max="19" width="4.85546875" style="63" customWidth="1"/>
    <col min="20" max="20" width="6.28515625" style="64" customWidth="1"/>
    <col min="21" max="21" width="8" style="64" customWidth="1"/>
    <col min="22" max="22" width="11.42578125" style="64" customWidth="1"/>
    <col min="23" max="23" width="7.140625" style="64" customWidth="1"/>
    <col min="24" max="27" width="11.42578125" style="64" customWidth="1"/>
    <col min="28" max="16384" width="11.42578125" style="64"/>
  </cols>
  <sheetData>
    <row r="1" spans="1:27" ht="2.25" customHeight="1" thickTop="1" thickBot="1" x14ac:dyDescent="0.45">
      <c r="A1" s="45"/>
      <c r="B1" s="46"/>
      <c r="C1" s="47"/>
      <c r="D1" s="47"/>
      <c r="E1" s="47"/>
      <c r="F1" s="46"/>
      <c r="G1" s="47"/>
      <c r="H1" s="47"/>
      <c r="I1" s="47"/>
      <c r="J1" s="48"/>
      <c r="K1" s="61">
        <f ca="1">TODAY()</f>
        <v>42564</v>
      </c>
      <c r="T1" s="64" t="s">
        <v>25</v>
      </c>
      <c r="W1" s="11"/>
      <c r="X1" s="65" t="e">
        <f>+#REF!</f>
        <v>#REF!</v>
      </c>
      <c r="Y1" s="66"/>
      <c r="Z1" s="67"/>
      <c r="AA1" s="68"/>
    </row>
    <row r="2" spans="1:27" ht="56.25" customHeight="1" thickBot="1" x14ac:dyDescent="0.4">
      <c r="A2" s="49" t="s">
        <v>22</v>
      </c>
      <c r="B2" s="50" t="s">
        <v>21</v>
      </c>
      <c r="C2" s="50" t="s">
        <v>1</v>
      </c>
      <c r="D2" s="50" t="s">
        <v>2</v>
      </c>
      <c r="E2" s="50" t="s">
        <v>23</v>
      </c>
      <c r="F2" s="50" t="s">
        <v>24</v>
      </c>
      <c r="G2" s="50" t="s">
        <v>83</v>
      </c>
      <c r="H2" s="50" t="s">
        <v>82</v>
      </c>
      <c r="I2" s="50" t="s">
        <v>19</v>
      </c>
      <c r="J2" s="51" t="s">
        <v>20</v>
      </c>
      <c r="K2" s="69" t="s">
        <v>30</v>
      </c>
      <c r="L2" s="70"/>
      <c r="M2" s="70"/>
      <c r="N2" s="70"/>
      <c r="O2" s="70"/>
      <c r="P2" s="70"/>
      <c r="Q2" s="70"/>
      <c r="R2" s="70"/>
      <c r="T2" s="64" t="s">
        <v>26</v>
      </c>
      <c r="U2" s="71" t="s">
        <v>20</v>
      </c>
      <c r="V2" s="71" t="s">
        <v>21</v>
      </c>
      <c r="W2" s="11"/>
      <c r="X2" s="65" t="e">
        <f>+#REF!</f>
        <v>#REF!</v>
      </c>
      <c r="Y2" s="66"/>
      <c r="Z2" s="72"/>
      <c r="AA2" s="73"/>
    </row>
    <row r="3" spans="1:27" ht="17.100000000000001" customHeight="1" x14ac:dyDescent="0.35">
      <c r="A3" s="57">
        <v>100</v>
      </c>
      <c r="B3" s="78" t="s">
        <v>10</v>
      </c>
      <c r="C3" s="98"/>
      <c r="D3" s="98"/>
      <c r="E3" s="99"/>
      <c r="F3" s="58" t="s">
        <v>26</v>
      </c>
      <c r="G3" s="98"/>
      <c r="H3" s="121"/>
      <c r="I3" s="98" t="s">
        <v>29</v>
      </c>
      <c r="J3" s="53" t="str">
        <f t="shared" ref="J3:J66" si="0">IF(E3="","",(YEAR($K$1)-YEAR(E3)))</f>
        <v/>
      </c>
      <c r="K3" s="61" t="str">
        <f>IF(LISTE!$J3="","",VLOOKUP(LISTE!$J3,$U$103:$V$192,2,FALSE))</f>
        <v/>
      </c>
      <c r="L3" s="70"/>
      <c r="M3" s="70"/>
      <c r="N3" s="70"/>
      <c r="O3" s="70"/>
      <c r="P3" s="70"/>
      <c r="Q3" s="70"/>
      <c r="R3" s="70"/>
      <c r="U3" s="71"/>
      <c r="V3" s="71"/>
      <c r="W3" s="11"/>
      <c r="X3" s="65" t="e">
        <f>+#REF!</f>
        <v>#REF!</v>
      </c>
      <c r="Y3" s="66"/>
      <c r="Z3" s="72"/>
      <c r="AA3" s="73"/>
    </row>
    <row r="4" spans="1:27" ht="17.100000000000001" customHeight="1" x14ac:dyDescent="0.35">
      <c r="A4" s="57">
        <v>101</v>
      </c>
      <c r="B4" s="78" t="s">
        <v>10</v>
      </c>
      <c r="C4" s="98"/>
      <c r="D4" s="98"/>
      <c r="E4" s="99"/>
      <c r="F4" s="58" t="s">
        <v>26</v>
      </c>
      <c r="G4" s="98"/>
      <c r="H4" s="121"/>
      <c r="I4" s="98" t="s">
        <v>29</v>
      </c>
      <c r="J4" s="53" t="str">
        <f t="shared" si="0"/>
        <v/>
      </c>
      <c r="K4" s="61" t="str">
        <f>IF(LISTE!$J4="","",VLOOKUP(LISTE!$J4,$U$103:$V$192,2,FALSE))</f>
        <v/>
      </c>
      <c r="L4" s="70"/>
      <c r="M4" s="70"/>
      <c r="N4" s="70"/>
      <c r="O4" s="70"/>
      <c r="P4" s="70"/>
      <c r="Q4" s="70"/>
      <c r="R4" s="70"/>
      <c r="U4" s="71"/>
      <c r="V4" s="71"/>
      <c r="W4" s="11"/>
      <c r="X4" s="65" t="e">
        <f>+#REF!</f>
        <v>#REF!</v>
      </c>
      <c r="Y4" s="66"/>
      <c r="Z4" s="72"/>
      <c r="AA4" s="73"/>
    </row>
    <row r="5" spans="1:27" ht="17.100000000000001" customHeight="1" x14ac:dyDescent="0.35">
      <c r="A5" s="57">
        <v>102</v>
      </c>
      <c r="B5" s="78" t="s">
        <v>10</v>
      </c>
      <c r="C5" s="98"/>
      <c r="D5" s="98"/>
      <c r="E5" s="99"/>
      <c r="F5" s="58" t="s">
        <v>26</v>
      </c>
      <c r="G5" s="98"/>
      <c r="H5" s="121"/>
      <c r="I5" s="98" t="s">
        <v>29</v>
      </c>
      <c r="J5" s="53" t="str">
        <f t="shared" si="0"/>
        <v/>
      </c>
      <c r="K5" s="61" t="str">
        <f>IF(LISTE!$J5="","",VLOOKUP(LISTE!$J5,$U$103:$V$192,2,FALSE))</f>
        <v/>
      </c>
      <c r="L5" s="70"/>
      <c r="M5" s="70"/>
      <c r="N5" s="70"/>
      <c r="O5" s="70"/>
      <c r="P5" s="70"/>
      <c r="Q5" s="70"/>
      <c r="R5" s="70"/>
      <c r="U5" s="71"/>
      <c r="V5" s="71"/>
      <c r="W5" s="11"/>
      <c r="X5" s="65" t="e">
        <f>+#REF!</f>
        <v>#REF!</v>
      </c>
      <c r="Y5" s="66"/>
      <c r="Z5" s="72"/>
      <c r="AA5" s="73"/>
    </row>
    <row r="6" spans="1:27" ht="17.100000000000001" customHeight="1" x14ac:dyDescent="0.35">
      <c r="A6" s="57">
        <v>103</v>
      </c>
      <c r="B6" s="78" t="s">
        <v>10</v>
      </c>
      <c r="C6" s="98"/>
      <c r="D6" s="98"/>
      <c r="E6" s="99"/>
      <c r="F6" s="58" t="s">
        <v>26</v>
      </c>
      <c r="G6" s="98"/>
      <c r="H6" s="121"/>
      <c r="I6" s="98" t="s">
        <v>29</v>
      </c>
      <c r="J6" s="53" t="str">
        <f t="shared" si="0"/>
        <v/>
      </c>
      <c r="K6" s="61" t="str">
        <f>IF(LISTE!$J6="","",VLOOKUP(LISTE!$J6,$U$103:$V$192,2,FALSE))</f>
        <v/>
      </c>
      <c r="L6" s="70"/>
      <c r="M6" s="70"/>
      <c r="N6" s="70"/>
      <c r="O6" s="70"/>
      <c r="P6" s="70"/>
      <c r="Q6" s="70"/>
      <c r="R6" s="70"/>
      <c r="U6" s="71"/>
      <c r="V6" s="71"/>
      <c r="W6" s="11"/>
      <c r="X6" s="65" t="e">
        <f>+#REF!</f>
        <v>#REF!</v>
      </c>
      <c r="Y6" s="66"/>
      <c r="Z6" s="72"/>
      <c r="AA6" s="73"/>
    </row>
    <row r="7" spans="1:27" ht="17.100000000000001" customHeight="1" x14ac:dyDescent="0.35">
      <c r="A7" s="57">
        <v>104</v>
      </c>
      <c r="B7" s="78" t="s">
        <v>10</v>
      </c>
      <c r="C7" s="98"/>
      <c r="D7" s="98"/>
      <c r="E7" s="99"/>
      <c r="F7" s="58" t="s">
        <v>26</v>
      </c>
      <c r="G7" s="98"/>
      <c r="H7" s="121"/>
      <c r="I7" s="98" t="s">
        <v>29</v>
      </c>
      <c r="J7" s="53" t="str">
        <f t="shared" si="0"/>
        <v/>
      </c>
      <c r="K7" s="61" t="str">
        <f>IF(LISTE!$J7="","",VLOOKUP(LISTE!$J7,$U$103:$V$192,2,FALSE))</f>
        <v/>
      </c>
      <c r="L7" s="70"/>
      <c r="M7" s="70"/>
      <c r="N7" s="70"/>
      <c r="O7" s="70"/>
      <c r="P7" s="70"/>
      <c r="Q7" s="70"/>
      <c r="R7" s="70"/>
      <c r="U7" s="71"/>
      <c r="V7" s="71"/>
      <c r="W7" s="11"/>
      <c r="X7" s="65" t="e">
        <f>+#REF!</f>
        <v>#REF!</v>
      </c>
      <c r="Y7" s="66"/>
      <c r="Z7" s="72"/>
      <c r="AA7" s="73"/>
    </row>
    <row r="8" spans="1:27" ht="17.100000000000001" customHeight="1" x14ac:dyDescent="0.35">
      <c r="A8" s="57">
        <v>105</v>
      </c>
      <c r="B8" s="78" t="s">
        <v>10</v>
      </c>
      <c r="C8" s="98"/>
      <c r="D8" s="98"/>
      <c r="E8" s="99"/>
      <c r="F8" s="58" t="s">
        <v>26</v>
      </c>
      <c r="G8" s="98"/>
      <c r="H8" s="121"/>
      <c r="I8" s="98" t="s">
        <v>29</v>
      </c>
      <c r="J8" s="53" t="str">
        <f t="shared" si="0"/>
        <v/>
      </c>
      <c r="K8" s="61" t="str">
        <f>IF(LISTE!$J8="","",VLOOKUP(LISTE!$J8,$U$103:$V$192,2,FALSE))</f>
        <v/>
      </c>
      <c r="L8" s="70"/>
      <c r="M8" s="70"/>
      <c r="N8" s="70"/>
      <c r="O8" s="70"/>
      <c r="P8" s="70"/>
      <c r="Q8" s="70"/>
      <c r="R8" s="70"/>
      <c r="U8" s="71"/>
      <c r="V8" s="71"/>
      <c r="W8" s="11"/>
      <c r="X8" s="65" t="e">
        <f>+#REF!</f>
        <v>#REF!</v>
      </c>
      <c r="Y8" s="66"/>
      <c r="Z8" s="72"/>
      <c r="AA8" s="73"/>
    </row>
    <row r="9" spans="1:27" ht="17.100000000000001" customHeight="1" x14ac:dyDescent="0.35">
      <c r="A9" s="57">
        <v>106</v>
      </c>
      <c r="B9" s="78" t="s">
        <v>10</v>
      </c>
      <c r="C9" s="98"/>
      <c r="D9" s="98"/>
      <c r="E9" s="99"/>
      <c r="F9" s="58" t="s">
        <v>26</v>
      </c>
      <c r="G9" s="98"/>
      <c r="H9" s="121"/>
      <c r="I9" s="98" t="s">
        <v>29</v>
      </c>
      <c r="J9" s="53" t="str">
        <f t="shared" si="0"/>
        <v/>
      </c>
      <c r="K9" s="61" t="str">
        <f>IF(LISTE!$J9="","",VLOOKUP(LISTE!$J9,$U$103:$V$192,2,FALSE))</f>
        <v/>
      </c>
      <c r="L9" s="70"/>
      <c r="M9" s="70"/>
      <c r="N9" s="70"/>
      <c r="O9" s="70"/>
      <c r="P9" s="70"/>
      <c r="Q9" s="70"/>
      <c r="R9" s="70"/>
      <c r="U9" s="71"/>
      <c r="V9" s="71"/>
      <c r="W9" s="11"/>
      <c r="X9" s="65" t="e">
        <f>+#REF!</f>
        <v>#REF!</v>
      </c>
      <c r="Y9" s="66"/>
      <c r="Z9" s="72"/>
      <c r="AA9" s="73"/>
    </row>
    <row r="10" spans="1:27" ht="17.100000000000001" customHeight="1" x14ac:dyDescent="0.35">
      <c r="A10" s="57">
        <v>107</v>
      </c>
      <c r="B10" s="78" t="s">
        <v>10</v>
      </c>
      <c r="C10" s="98"/>
      <c r="D10" s="98"/>
      <c r="E10" s="99"/>
      <c r="F10" s="58" t="s">
        <v>26</v>
      </c>
      <c r="G10" s="98"/>
      <c r="H10" s="121"/>
      <c r="I10" s="98" t="s">
        <v>29</v>
      </c>
      <c r="J10" s="53" t="str">
        <f t="shared" si="0"/>
        <v/>
      </c>
      <c r="K10" s="61" t="str">
        <f>IF(LISTE!$J10="","",VLOOKUP(LISTE!$J10,$U$103:$V$192,2,FALSE))</f>
        <v/>
      </c>
      <c r="L10" s="70"/>
      <c r="M10" s="70"/>
      <c r="N10" s="70"/>
      <c r="O10" s="70"/>
      <c r="P10" s="70"/>
      <c r="Q10" s="70"/>
      <c r="R10" s="70"/>
      <c r="U10" s="71"/>
      <c r="V10" s="71"/>
      <c r="W10" s="11"/>
      <c r="X10" s="65" t="e">
        <f>+#REF!</f>
        <v>#REF!</v>
      </c>
      <c r="Y10" s="66"/>
      <c r="Z10" s="72"/>
      <c r="AA10" s="73"/>
    </row>
    <row r="11" spans="1:27" ht="17.100000000000001" customHeight="1" x14ac:dyDescent="0.35">
      <c r="A11" s="57">
        <v>108</v>
      </c>
      <c r="B11" s="78" t="s">
        <v>10</v>
      </c>
      <c r="C11" s="98"/>
      <c r="D11" s="98"/>
      <c r="E11" s="99"/>
      <c r="F11" s="58" t="s">
        <v>26</v>
      </c>
      <c r="G11" s="98"/>
      <c r="H11" s="121"/>
      <c r="I11" s="98" t="s">
        <v>29</v>
      </c>
      <c r="J11" s="53" t="str">
        <f t="shared" si="0"/>
        <v/>
      </c>
      <c r="K11" s="61" t="str">
        <f>IF(LISTE!$J11="","",VLOOKUP(LISTE!$J11,$U$103:$V$192,2,FALSE))</f>
        <v/>
      </c>
      <c r="L11" s="70"/>
      <c r="M11" s="70"/>
      <c r="N11" s="70"/>
      <c r="O11" s="70"/>
      <c r="P11" s="70"/>
      <c r="Q11" s="70"/>
      <c r="R11" s="70"/>
      <c r="U11" s="71"/>
      <c r="V11" s="71"/>
      <c r="W11" s="11"/>
      <c r="X11" s="65" t="e">
        <f>+#REF!</f>
        <v>#REF!</v>
      </c>
      <c r="Y11" s="66"/>
      <c r="Z11" s="72"/>
      <c r="AA11" s="73"/>
    </row>
    <row r="12" spans="1:27" ht="17.100000000000001" customHeight="1" x14ac:dyDescent="0.35">
      <c r="A12" s="57">
        <v>109</v>
      </c>
      <c r="B12" s="78" t="s">
        <v>10</v>
      </c>
      <c r="C12" s="98"/>
      <c r="D12" s="98"/>
      <c r="E12" s="99"/>
      <c r="F12" s="58" t="s">
        <v>26</v>
      </c>
      <c r="G12" s="98"/>
      <c r="H12" s="121"/>
      <c r="I12" s="98" t="s">
        <v>29</v>
      </c>
      <c r="J12" s="53" t="str">
        <f t="shared" si="0"/>
        <v/>
      </c>
      <c r="K12" s="61" t="str">
        <f>IF(LISTE!$J12="","",VLOOKUP(LISTE!$J12,$U$103:$V$192,2,FALSE))</f>
        <v/>
      </c>
      <c r="L12" s="70"/>
      <c r="M12" s="70"/>
      <c r="N12" s="70"/>
      <c r="O12" s="70"/>
      <c r="P12" s="70"/>
      <c r="Q12" s="70"/>
      <c r="R12" s="70"/>
      <c r="U12" s="71"/>
      <c r="V12" s="71"/>
      <c r="W12" s="11"/>
      <c r="X12" s="65" t="e">
        <f>+#REF!</f>
        <v>#REF!</v>
      </c>
      <c r="Y12" s="66"/>
      <c r="Z12" s="72"/>
      <c r="AA12" s="73"/>
    </row>
    <row r="13" spans="1:27" ht="17.100000000000001" customHeight="1" x14ac:dyDescent="0.35">
      <c r="A13" s="57">
        <v>110</v>
      </c>
      <c r="B13" s="78" t="s">
        <v>10</v>
      </c>
      <c r="C13" s="98"/>
      <c r="D13" s="98"/>
      <c r="E13" s="99"/>
      <c r="F13" s="58" t="s">
        <v>26</v>
      </c>
      <c r="G13" s="98"/>
      <c r="H13" s="121"/>
      <c r="I13" s="98" t="s">
        <v>29</v>
      </c>
      <c r="J13" s="53" t="str">
        <f t="shared" si="0"/>
        <v/>
      </c>
      <c r="K13" s="61" t="str">
        <f>IF(LISTE!$J13="","",VLOOKUP(LISTE!$J13,$U$103:$V$192,2,FALSE))</f>
        <v/>
      </c>
      <c r="L13" s="70"/>
      <c r="M13" s="70"/>
      <c r="N13" s="70"/>
      <c r="O13" s="70"/>
      <c r="P13" s="70"/>
      <c r="Q13" s="70"/>
      <c r="R13" s="70"/>
      <c r="U13" s="71"/>
      <c r="V13" s="71"/>
      <c r="W13" s="11"/>
      <c r="X13" s="65" t="e">
        <f>+#REF!</f>
        <v>#REF!</v>
      </c>
      <c r="Y13" s="66"/>
      <c r="Z13" s="72"/>
      <c r="AA13" s="73"/>
    </row>
    <row r="14" spans="1:27" ht="17.100000000000001" customHeight="1" x14ac:dyDescent="0.35">
      <c r="A14" s="57">
        <v>111</v>
      </c>
      <c r="B14" s="78" t="s">
        <v>10</v>
      </c>
      <c r="C14" s="98"/>
      <c r="D14" s="98"/>
      <c r="E14" s="99"/>
      <c r="F14" s="58" t="s">
        <v>26</v>
      </c>
      <c r="G14" s="98"/>
      <c r="H14" s="121"/>
      <c r="I14" s="98" t="s">
        <v>29</v>
      </c>
      <c r="J14" s="53" t="str">
        <f t="shared" si="0"/>
        <v/>
      </c>
      <c r="K14" s="61" t="str">
        <f>IF(LISTE!$J14="","",VLOOKUP(LISTE!$J14,$U$103:$V$192,2,FALSE))</f>
        <v/>
      </c>
      <c r="L14" s="70"/>
      <c r="M14" s="70"/>
      <c r="N14" s="70"/>
      <c r="O14" s="70"/>
      <c r="P14" s="70"/>
      <c r="Q14" s="70"/>
      <c r="R14" s="70"/>
      <c r="U14" s="71"/>
      <c r="V14" s="71"/>
      <c r="W14" s="11"/>
      <c r="X14" s="65" t="e">
        <f>+#REF!</f>
        <v>#REF!</v>
      </c>
      <c r="Y14" s="66"/>
      <c r="Z14" s="72"/>
      <c r="AA14" s="73"/>
    </row>
    <row r="15" spans="1:27" ht="17.100000000000001" customHeight="1" x14ac:dyDescent="0.35">
      <c r="A15" s="57">
        <v>112</v>
      </c>
      <c r="B15" s="78" t="s">
        <v>10</v>
      </c>
      <c r="C15" s="98"/>
      <c r="D15" s="98"/>
      <c r="E15" s="99"/>
      <c r="F15" s="58" t="s">
        <v>26</v>
      </c>
      <c r="G15" s="98"/>
      <c r="H15" s="121"/>
      <c r="I15" s="98" t="s">
        <v>29</v>
      </c>
      <c r="J15" s="53" t="str">
        <f t="shared" si="0"/>
        <v/>
      </c>
      <c r="K15" s="61" t="str">
        <f>IF(LISTE!$J15="","",VLOOKUP(LISTE!$J15,$U$103:$V$192,2,FALSE))</f>
        <v/>
      </c>
      <c r="L15" s="70"/>
      <c r="M15" s="70"/>
      <c r="N15" s="70"/>
      <c r="O15" s="70"/>
      <c r="P15" s="70"/>
      <c r="Q15" s="70"/>
      <c r="R15" s="70"/>
      <c r="U15" s="71"/>
      <c r="V15" s="71"/>
      <c r="W15" s="11"/>
      <c r="X15" s="65" t="e">
        <f>+#REF!</f>
        <v>#REF!</v>
      </c>
      <c r="Y15" s="66"/>
      <c r="Z15" s="72"/>
      <c r="AA15" s="73"/>
    </row>
    <row r="16" spans="1:27" ht="17.100000000000001" customHeight="1" x14ac:dyDescent="0.35">
      <c r="A16" s="57">
        <v>113</v>
      </c>
      <c r="B16" s="78" t="s">
        <v>10</v>
      </c>
      <c r="C16" s="98"/>
      <c r="D16" s="98"/>
      <c r="E16" s="99"/>
      <c r="F16" s="58" t="s">
        <v>26</v>
      </c>
      <c r="G16" s="98"/>
      <c r="H16" s="121"/>
      <c r="I16" s="98" t="s">
        <v>29</v>
      </c>
      <c r="J16" s="53" t="str">
        <f t="shared" si="0"/>
        <v/>
      </c>
      <c r="K16" s="61" t="str">
        <f>IF(LISTE!$J16="","",VLOOKUP(LISTE!$J16,$U$103:$V$192,2,FALSE))</f>
        <v/>
      </c>
      <c r="L16" s="70"/>
      <c r="M16" s="70"/>
      <c r="N16" s="70"/>
      <c r="O16" s="70"/>
      <c r="P16" s="70"/>
      <c r="Q16" s="70"/>
      <c r="R16" s="70"/>
      <c r="U16" s="71"/>
      <c r="V16" s="71"/>
      <c r="W16" s="11"/>
      <c r="X16" s="65" t="e">
        <f>+#REF!</f>
        <v>#REF!</v>
      </c>
      <c r="Y16" s="66"/>
      <c r="Z16" s="72"/>
      <c r="AA16" s="73"/>
    </row>
    <row r="17" spans="1:27" ht="17.100000000000001" customHeight="1" x14ac:dyDescent="0.35">
      <c r="A17" s="57">
        <v>114</v>
      </c>
      <c r="B17" s="78" t="s">
        <v>10</v>
      </c>
      <c r="C17" s="98"/>
      <c r="D17" s="98"/>
      <c r="E17" s="99"/>
      <c r="F17" s="58" t="s">
        <v>26</v>
      </c>
      <c r="G17" s="98"/>
      <c r="H17" s="121"/>
      <c r="I17" s="98" t="s">
        <v>29</v>
      </c>
      <c r="J17" s="53" t="str">
        <f t="shared" si="0"/>
        <v/>
      </c>
      <c r="K17" s="61" t="str">
        <f>IF(LISTE!$J17="","",VLOOKUP(LISTE!$J17,$U$103:$V$192,2,FALSE))</f>
        <v/>
      </c>
      <c r="L17" s="70"/>
      <c r="M17" s="70"/>
      <c r="N17" s="70"/>
      <c r="O17" s="70"/>
      <c r="P17" s="70"/>
      <c r="Q17" s="70"/>
      <c r="R17" s="70"/>
      <c r="U17" s="71"/>
      <c r="V17" s="71"/>
      <c r="W17" s="11"/>
      <c r="X17" s="65" t="e">
        <f>+#REF!</f>
        <v>#REF!</v>
      </c>
      <c r="Y17" s="66"/>
      <c r="Z17" s="72"/>
      <c r="AA17" s="73"/>
    </row>
    <row r="18" spans="1:27" ht="17.100000000000001" customHeight="1" x14ac:dyDescent="0.35">
      <c r="A18" s="57">
        <v>115</v>
      </c>
      <c r="B18" s="78" t="s">
        <v>10</v>
      </c>
      <c r="C18" s="98"/>
      <c r="D18" s="98"/>
      <c r="E18" s="99"/>
      <c r="F18" s="58" t="s">
        <v>26</v>
      </c>
      <c r="G18" s="98"/>
      <c r="H18" s="121"/>
      <c r="I18" s="98" t="s">
        <v>29</v>
      </c>
      <c r="J18" s="53" t="str">
        <f t="shared" si="0"/>
        <v/>
      </c>
      <c r="K18" s="61" t="str">
        <f>IF(LISTE!$J18="","",VLOOKUP(LISTE!$J18,$U$103:$V$192,2,FALSE))</f>
        <v/>
      </c>
      <c r="L18" s="70"/>
      <c r="M18" s="70"/>
      <c r="N18" s="70"/>
      <c r="O18" s="70"/>
      <c r="P18" s="70"/>
      <c r="Q18" s="70"/>
      <c r="R18" s="70"/>
      <c r="U18" s="71"/>
      <c r="V18" s="71"/>
      <c r="W18" s="11"/>
      <c r="X18" s="65" t="e">
        <f>+#REF!</f>
        <v>#REF!</v>
      </c>
      <c r="Y18" s="66"/>
      <c r="Z18" s="72"/>
      <c r="AA18" s="73"/>
    </row>
    <row r="19" spans="1:27" ht="17.100000000000001" customHeight="1" x14ac:dyDescent="0.35">
      <c r="A19" s="57">
        <v>116</v>
      </c>
      <c r="B19" s="78" t="s">
        <v>10</v>
      </c>
      <c r="C19" s="98"/>
      <c r="D19" s="98"/>
      <c r="E19" s="99"/>
      <c r="F19" s="58" t="s">
        <v>26</v>
      </c>
      <c r="G19" s="98"/>
      <c r="H19" s="121"/>
      <c r="I19" s="98" t="s">
        <v>29</v>
      </c>
      <c r="J19" s="53" t="str">
        <f t="shared" si="0"/>
        <v/>
      </c>
      <c r="K19" s="61" t="str">
        <f>IF(LISTE!$J19="","",VLOOKUP(LISTE!$J19,$U$103:$V$192,2,FALSE))</f>
        <v/>
      </c>
      <c r="L19" s="70"/>
      <c r="M19" s="70"/>
      <c r="N19" s="70"/>
      <c r="O19" s="70"/>
      <c r="P19" s="70"/>
      <c r="Q19" s="70"/>
      <c r="R19" s="70"/>
      <c r="U19" s="71"/>
      <c r="V19" s="71"/>
      <c r="W19" s="11"/>
      <c r="X19" s="65" t="e">
        <f>+#REF!</f>
        <v>#REF!</v>
      </c>
      <c r="Y19" s="66"/>
      <c r="Z19" s="72"/>
      <c r="AA19" s="73"/>
    </row>
    <row r="20" spans="1:27" ht="17.100000000000001" customHeight="1" x14ac:dyDescent="0.35">
      <c r="A20" s="57">
        <v>117</v>
      </c>
      <c r="B20" s="78" t="s">
        <v>10</v>
      </c>
      <c r="C20" s="98"/>
      <c r="D20" s="98"/>
      <c r="E20" s="99"/>
      <c r="F20" s="58" t="s">
        <v>26</v>
      </c>
      <c r="G20" s="98"/>
      <c r="H20" s="121"/>
      <c r="I20" s="98" t="s">
        <v>29</v>
      </c>
      <c r="J20" s="53" t="str">
        <f t="shared" si="0"/>
        <v/>
      </c>
      <c r="K20" s="61" t="str">
        <f>IF(LISTE!$J20="","",VLOOKUP(LISTE!$J20,$U$103:$V$192,2,FALSE))</f>
        <v/>
      </c>
      <c r="L20" s="70"/>
      <c r="M20" s="70"/>
      <c r="N20" s="70"/>
      <c r="O20" s="70"/>
      <c r="P20" s="70"/>
      <c r="Q20" s="70"/>
      <c r="R20" s="70"/>
      <c r="U20" s="71"/>
      <c r="V20" s="71"/>
      <c r="W20" s="11"/>
      <c r="X20" s="65" t="e">
        <f>+#REF!</f>
        <v>#REF!</v>
      </c>
      <c r="Y20" s="66"/>
      <c r="Z20" s="72"/>
      <c r="AA20" s="73"/>
    </row>
    <row r="21" spans="1:27" ht="17.100000000000001" customHeight="1" x14ac:dyDescent="0.35">
      <c r="A21" s="57">
        <v>118</v>
      </c>
      <c r="B21" s="78" t="s">
        <v>10</v>
      </c>
      <c r="C21" s="98"/>
      <c r="D21" s="98"/>
      <c r="E21" s="99"/>
      <c r="F21" s="58" t="s">
        <v>26</v>
      </c>
      <c r="G21" s="98"/>
      <c r="H21" s="121"/>
      <c r="I21" s="98" t="s">
        <v>29</v>
      </c>
      <c r="J21" s="53" t="str">
        <f t="shared" si="0"/>
        <v/>
      </c>
      <c r="K21" s="61" t="str">
        <f>IF(LISTE!$J21="","",VLOOKUP(LISTE!$J21,$U$103:$V$192,2,FALSE))</f>
        <v/>
      </c>
      <c r="L21" s="70"/>
      <c r="M21" s="70"/>
      <c r="N21" s="70"/>
      <c r="O21" s="70"/>
      <c r="P21" s="70"/>
      <c r="Q21" s="70"/>
      <c r="R21" s="70"/>
      <c r="U21" s="71"/>
      <c r="V21" s="71"/>
      <c r="W21" s="11"/>
      <c r="X21" s="65" t="e">
        <f>+#REF!</f>
        <v>#REF!</v>
      </c>
      <c r="Y21" s="66"/>
      <c r="Z21" s="72"/>
      <c r="AA21" s="73"/>
    </row>
    <row r="22" spans="1:27" ht="17.100000000000001" customHeight="1" x14ac:dyDescent="0.35">
      <c r="A22" s="57">
        <v>119</v>
      </c>
      <c r="B22" s="78" t="s">
        <v>10</v>
      </c>
      <c r="C22" s="98"/>
      <c r="D22" s="98"/>
      <c r="E22" s="99"/>
      <c r="F22" s="58" t="s">
        <v>26</v>
      </c>
      <c r="G22" s="98"/>
      <c r="H22" s="121"/>
      <c r="I22" s="98" t="s">
        <v>29</v>
      </c>
      <c r="J22" s="53" t="str">
        <f t="shared" si="0"/>
        <v/>
      </c>
      <c r="K22" s="61" t="str">
        <f>IF(LISTE!$J22="","",VLOOKUP(LISTE!$J22,$U$103:$V$192,2,FALSE))</f>
        <v/>
      </c>
      <c r="L22" s="70"/>
      <c r="M22" s="70"/>
      <c r="N22" s="70"/>
      <c r="O22" s="70"/>
      <c r="P22" s="70"/>
      <c r="Q22" s="70"/>
      <c r="R22" s="70"/>
      <c r="U22" s="71"/>
      <c r="V22" s="71"/>
      <c r="W22" s="11"/>
      <c r="X22" s="65" t="e">
        <f>+#REF!</f>
        <v>#REF!</v>
      </c>
      <c r="Y22" s="66"/>
      <c r="Z22" s="72"/>
      <c r="AA22" s="73"/>
    </row>
    <row r="23" spans="1:27" ht="17.100000000000001" customHeight="1" x14ac:dyDescent="0.35">
      <c r="A23" s="57">
        <v>120</v>
      </c>
      <c r="B23" s="78" t="s">
        <v>10</v>
      </c>
      <c r="C23" s="98"/>
      <c r="D23" s="98"/>
      <c r="E23" s="99"/>
      <c r="F23" s="58" t="s">
        <v>26</v>
      </c>
      <c r="G23" s="98"/>
      <c r="H23" s="121"/>
      <c r="I23" s="98" t="s">
        <v>29</v>
      </c>
      <c r="J23" s="53" t="str">
        <f t="shared" si="0"/>
        <v/>
      </c>
      <c r="K23" s="61" t="str">
        <f>IF(LISTE!$J23="","",VLOOKUP(LISTE!$J23,$U$103:$V$192,2,FALSE))</f>
        <v/>
      </c>
      <c r="L23" s="70"/>
      <c r="M23" s="70"/>
      <c r="N23" s="70"/>
      <c r="O23" s="70"/>
      <c r="P23" s="70"/>
      <c r="Q23" s="70"/>
      <c r="R23" s="70"/>
      <c r="U23" s="71"/>
      <c r="V23" s="71"/>
      <c r="W23" s="11"/>
      <c r="X23" s="65" t="e">
        <f>+#REF!</f>
        <v>#REF!</v>
      </c>
      <c r="Y23" s="66"/>
      <c r="Z23" s="72"/>
      <c r="AA23" s="73"/>
    </row>
    <row r="24" spans="1:27" ht="17.100000000000001" customHeight="1" x14ac:dyDescent="0.35">
      <c r="A24" s="57">
        <v>121</v>
      </c>
      <c r="B24" s="78" t="s">
        <v>10</v>
      </c>
      <c r="C24" s="98"/>
      <c r="D24" s="98"/>
      <c r="E24" s="99"/>
      <c r="F24" s="58" t="s">
        <v>26</v>
      </c>
      <c r="G24" s="98"/>
      <c r="H24" s="121"/>
      <c r="I24" s="98" t="s">
        <v>29</v>
      </c>
      <c r="J24" s="53" t="str">
        <f t="shared" si="0"/>
        <v/>
      </c>
      <c r="K24" s="61" t="str">
        <f>IF(LISTE!$J24="","",VLOOKUP(LISTE!$J24,$U$103:$V$192,2,FALSE))</f>
        <v/>
      </c>
      <c r="L24" s="70"/>
      <c r="M24" s="70"/>
      <c r="N24" s="70"/>
      <c r="O24" s="70"/>
      <c r="P24" s="70"/>
      <c r="Q24" s="70"/>
      <c r="R24" s="70"/>
      <c r="U24" s="71"/>
      <c r="V24" s="71"/>
      <c r="W24" s="11"/>
      <c r="X24" s="65" t="e">
        <f>+#REF!</f>
        <v>#REF!</v>
      </c>
      <c r="Y24" s="66"/>
      <c r="Z24" s="72"/>
      <c r="AA24" s="73"/>
    </row>
    <row r="25" spans="1:27" ht="17.100000000000001" customHeight="1" x14ac:dyDescent="0.35">
      <c r="A25" s="57">
        <v>122</v>
      </c>
      <c r="B25" s="78" t="s">
        <v>10</v>
      </c>
      <c r="C25" s="98"/>
      <c r="D25" s="98"/>
      <c r="E25" s="99"/>
      <c r="F25" s="58" t="s">
        <v>26</v>
      </c>
      <c r="G25" s="98"/>
      <c r="H25" s="121"/>
      <c r="I25" s="98" t="s">
        <v>29</v>
      </c>
      <c r="J25" s="53" t="str">
        <f t="shared" si="0"/>
        <v/>
      </c>
      <c r="K25" s="61" t="str">
        <f>IF(LISTE!$J25="","",VLOOKUP(LISTE!$J25,$U$103:$V$192,2,FALSE))</f>
        <v/>
      </c>
      <c r="L25" s="70"/>
      <c r="M25" s="70"/>
      <c r="N25" s="70"/>
      <c r="O25" s="70"/>
      <c r="P25" s="70"/>
      <c r="Q25" s="70"/>
      <c r="R25" s="70"/>
      <c r="U25" s="71"/>
      <c r="V25" s="71"/>
      <c r="W25" s="11"/>
      <c r="X25" s="65" t="e">
        <f>+#REF!</f>
        <v>#REF!</v>
      </c>
      <c r="Y25" s="66"/>
      <c r="Z25" s="72"/>
      <c r="AA25" s="73"/>
    </row>
    <row r="26" spans="1:27" ht="17.100000000000001" customHeight="1" x14ac:dyDescent="0.35">
      <c r="A26" s="57">
        <v>123</v>
      </c>
      <c r="B26" s="78" t="s">
        <v>10</v>
      </c>
      <c r="C26" s="98"/>
      <c r="D26" s="98"/>
      <c r="E26" s="99"/>
      <c r="F26" s="58" t="s">
        <v>26</v>
      </c>
      <c r="G26" s="98"/>
      <c r="H26" s="121"/>
      <c r="I26" s="98" t="s">
        <v>29</v>
      </c>
      <c r="J26" s="53" t="str">
        <f t="shared" si="0"/>
        <v/>
      </c>
      <c r="K26" s="61" t="str">
        <f>IF(LISTE!$J26="","",VLOOKUP(LISTE!$J26,$U$103:$V$192,2,FALSE))</f>
        <v/>
      </c>
      <c r="L26" s="70"/>
      <c r="M26" s="70"/>
      <c r="N26" s="70"/>
      <c r="O26" s="70"/>
      <c r="P26" s="70"/>
      <c r="Q26" s="70"/>
      <c r="R26" s="70"/>
      <c r="U26" s="71"/>
      <c r="V26" s="71"/>
      <c r="W26" s="11"/>
      <c r="X26" s="65" t="e">
        <f>+#REF!</f>
        <v>#REF!</v>
      </c>
      <c r="Y26" s="66"/>
      <c r="Z26" s="72"/>
      <c r="AA26" s="73"/>
    </row>
    <row r="27" spans="1:27" ht="17.100000000000001" customHeight="1" x14ac:dyDescent="0.35">
      <c r="A27" s="57">
        <v>124</v>
      </c>
      <c r="B27" s="78" t="s">
        <v>10</v>
      </c>
      <c r="C27" s="98"/>
      <c r="D27" s="98"/>
      <c r="E27" s="99"/>
      <c r="F27" s="58" t="s">
        <v>26</v>
      </c>
      <c r="G27" s="98"/>
      <c r="H27" s="121"/>
      <c r="I27" s="98" t="s">
        <v>29</v>
      </c>
      <c r="J27" s="53" t="str">
        <f t="shared" si="0"/>
        <v/>
      </c>
      <c r="K27" s="61" t="str">
        <f>IF(LISTE!$J27="","",VLOOKUP(LISTE!$J27,$U$103:$V$192,2,FALSE))</f>
        <v/>
      </c>
      <c r="L27" s="70"/>
      <c r="M27" s="70"/>
      <c r="N27" s="70"/>
      <c r="O27" s="70"/>
      <c r="P27" s="70"/>
      <c r="Q27" s="70"/>
      <c r="R27" s="70"/>
      <c r="U27" s="71"/>
      <c r="V27" s="71"/>
      <c r="W27" s="11"/>
      <c r="X27" s="65" t="e">
        <f>+#REF!</f>
        <v>#REF!</v>
      </c>
      <c r="Y27" s="66"/>
      <c r="Z27" s="72"/>
      <c r="AA27" s="73"/>
    </row>
    <row r="28" spans="1:27" ht="17.100000000000001" customHeight="1" x14ac:dyDescent="0.35">
      <c r="A28" s="57">
        <v>125</v>
      </c>
      <c r="B28" s="78" t="s">
        <v>10</v>
      </c>
      <c r="C28" s="98"/>
      <c r="D28" s="98"/>
      <c r="E28" s="99"/>
      <c r="F28" s="58" t="s">
        <v>26</v>
      </c>
      <c r="G28" s="98"/>
      <c r="H28" s="121"/>
      <c r="I28" s="98" t="s">
        <v>29</v>
      </c>
      <c r="J28" s="53" t="str">
        <f t="shared" si="0"/>
        <v/>
      </c>
      <c r="K28" s="61" t="str">
        <f>IF(LISTE!$J28="","",VLOOKUP(LISTE!$J28,$U$103:$V$192,2,FALSE))</f>
        <v/>
      </c>
      <c r="L28" s="70"/>
      <c r="M28" s="70"/>
      <c r="N28" s="70"/>
      <c r="O28" s="70"/>
      <c r="P28" s="70"/>
      <c r="Q28" s="70"/>
      <c r="R28" s="70"/>
      <c r="U28" s="71"/>
      <c r="V28" s="71"/>
      <c r="W28" s="11"/>
      <c r="X28" s="65" t="e">
        <f>+#REF!</f>
        <v>#REF!</v>
      </c>
      <c r="Y28" s="66"/>
      <c r="Z28" s="72"/>
      <c r="AA28" s="73"/>
    </row>
    <row r="29" spans="1:27" ht="17.100000000000001" customHeight="1" x14ac:dyDescent="0.35">
      <c r="A29" s="57">
        <v>126</v>
      </c>
      <c r="B29" s="78" t="s">
        <v>10</v>
      </c>
      <c r="C29" s="98"/>
      <c r="D29" s="98"/>
      <c r="E29" s="99"/>
      <c r="F29" s="58" t="s">
        <v>26</v>
      </c>
      <c r="G29" s="98"/>
      <c r="H29" s="121"/>
      <c r="I29" s="98" t="s">
        <v>29</v>
      </c>
      <c r="J29" s="53" t="str">
        <f t="shared" si="0"/>
        <v/>
      </c>
      <c r="K29" s="61" t="str">
        <f>IF(LISTE!$J29="","",VLOOKUP(LISTE!$J29,$U$103:$V$192,2,FALSE))</f>
        <v/>
      </c>
      <c r="L29" s="70"/>
      <c r="M29" s="70"/>
      <c r="N29" s="70"/>
      <c r="O29" s="70"/>
      <c r="P29" s="70"/>
      <c r="Q29" s="70"/>
      <c r="R29" s="70"/>
      <c r="U29" s="71"/>
      <c r="V29" s="71"/>
      <c r="W29" s="11"/>
      <c r="X29" s="65" t="e">
        <f>+#REF!</f>
        <v>#REF!</v>
      </c>
      <c r="Y29" s="66"/>
      <c r="Z29" s="72"/>
      <c r="AA29" s="73"/>
    </row>
    <row r="30" spans="1:27" ht="17.100000000000001" customHeight="1" x14ac:dyDescent="0.35">
      <c r="A30" s="57">
        <v>127</v>
      </c>
      <c r="B30" s="78" t="s">
        <v>10</v>
      </c>
      <c r="C30" s="98"/>
      <c r="D30" s="98"/>
      <c r="E30" s="99"/>
      <c r="F30" s="58" t="s">
        <v>26</v>
      </c>
      <c r="G30" s="98"/>
      <c r="H30" s="121"/>
      <c r="I30" s="98" t="s">
        <v>29</v>
      </c>
      <c r="J30" s="53" t="str">
        <f t="shared" si="0"/>
        <v/>
      </c>
      <c r="K30" s="61" t="str">
        <f>IF(LISTE!$J30="","",VLOOKUP(LISTE!$J30,$U$103:$V$192,2,FALSE))</f>
        <v/>
      </c>
      <c r="L30" s="70"/>
      <c r="M30" s="70"/>
      <c r="N30" s="70"/>
      <c r="O30" s="70"/>
      <c r="P30" s="70"/>
      <c r="Q30" s="70"/>
      <c r="R30" s="70"/>
      <c r="U30" s="71"/>
      <c r="V30" s="71"/>
      <c r="W30" s="11"/>
      <c r="X30" s="65" t="e">
        <f>+#REF!</f>
        <v>#REF!</v>
      </c>
      <c r="Y30" s="66"/>
      <c r="Z30" s="72"/>
      <c r="AA30" s="73"/>
    </row>
    <row r="31" spans="1:27" ht="17.100000000000001" customHeight="1" x14ac:dyDescent="0.35">
      <c r="A31" s="57">
        <v>128</v>
      </c>
      <c r="B31" s="78" t="s">
        <v>10</v>
      </c>
      <c r="C31" s="98"/>
      <c r="D31" s="98"/>
      <c r="E31" s="99"/>
      <c r="F31" s="58" t="s">
        <v>26</v>
      </c>
      <c r="G31" s="98"/>
      <c r="H31" s="121"/>
      <c r="I31" s="98" t="s">
        <v>29</v>
      </c>
      <c r="J31" s="53" t="str">
        <f t="shared" si="0"/>
        <v/>
      </c>
      <c r="K31" s="61" t="str">
        <f>IF(LISTE!$J31="","",VLOOKUP(LISTE!$J31,$U$103:$V$192,2,FALSE))</f>
        <v/>
      </c>
      <c r="L31" s="70"/>
      <c r="M31" s="70"/>
      <c r="N31" s="70"/>
      <c r="O31" s="70"/>
      <c r="P31" s="70"/>
      <c r="Q31" s="70"/>
      <c r="R31" s="70"/>
      <c r="U31" s="71"/>
      <c r="V31" s="71"/>
      <c r="W31" s="11"/>
      <c r="X31" s="65" t="e">
        <f>+#REF!</f>
        <v>#REF!</v>
      </c>
      <c r="Y31" s="66"/>
      <c r="Z31" s="72"/>
      <c r="AA31" s="73"/>
    </row>
    <row r="32" spans="1:27" ht="17.100000000000001" customHeight="1" x14ac:dyDescent="0.35">
      <c r="A32" s="57">
        <v>129</v>
      </c>
      <c r="B32" s="78" t="s">
        <v>10</v>
      </c>
      <c r="C32" s="98"/>
      <c r="D32" s="98"/>
      <c r="E32" s="99"/>
      <c r="F32" s="58" t="s">
        <v>26</v>
      </c>
      <c r="G32" s="98"/>
      <c r="H32" s="121"/>
      <c r="I32" s="98" t="s">
        <v>29</v>
      </c>
      <c r="J32" s="53" t="str">
        <f t="shared" si="0"/>
        <v/>
      </c>
      <c r="K32" s="61" t="str">
        <f>IF(LISTE!$J32="","",VLOOKUP(LISTE!$J32,$U$103:$V$192,2,FALSE))</f>
        <v/>
      </c>
      <c r="L32" s="70"/>
      <c r="M32" s="70"/>
      <c r="N32" s="70"/>
      <c r="O32" s="70"/>
      <c r="P32" s="70"/>
      <c r="Q32" s="70"/>
      <c r="R32" s="70"/>
      <c r="U32" s="71"/>
      <c r="V32" s="71"/>
      <c r="W32" s="11"/>
      <c r="X32" s="65" t="e">
        <f>+#REF!</f>
        <v>#REF!</v>
      </c>
      <c r="Y32" s="66"/>
      <c r="Z32" s="72"/>
      <c r="AA32" s="73"/>
    </row>
    <row r="33" spans="1:27" ht="17.100000000000001" customHeight="1" x14ac:dyDescent="0.35">
      <c r="A33" s="57">
        <v>130</v>
      </c>
      <c r="B33" s="78" t="s">
        <v>10</v>
      </c>
      <c r="C33" s="98"/>
      <c r="D33" s="98"/>
      <c r="E33" s="99"/>
      <c r="F33" s="58" t="s">
        <v>26</v>
      </c>
      <c r="G33" s="98"/>
      <c r="H33" s="121"/>
      <c r="I33" s="98" t="s">
        <v>29</v>
      </c>
      <c r="J33" s="53" t="str">
        <f t="shared" si="0"/>
        <v/>
      </c>
      <c r="K33" s="61" t="str">
        <f>IF(LISTE!$J33="","",VLOOKUP(LISTE!$J33,$U$103:$V$192,2,FALSE))</f>
        <v/>
      </c>
      <c r="L33" s="70"/>
      <c r="M33" s="70"/>
      <c r="N33" s="70"/>
      <c r="O33" s="70"/>
      <c r="P33" s="70"/>
      <c r="Q33" s="70"/>
      <c r="R33" s="70"/>
      <c r="U33" s="71"/>
      <c r="V33" s="71"/>
      <c r="W33" s="11"/>
      <c r="X33" s="65" t="e">
        <f>+#REF!</f>
        <v>#REF!</v>
      </c>
      <c r="Y33" s="66"/>
      <c r="Z33" s="72"/>
      <c r="AA33" s="73"/>
    </row>
    <row r="34" spans="1:27" ht="17.100000000000001" customHeight="1" x14ac:dyDescent="0.35">
      <c r="A34" s="57">
        <v>131</v>
      </c>
      <c r="B34" s="78" t="s">
        <v>10</v>
      </c>
      <c r="C34" s="98"/>
      <c r="D34" s="98"/>
      <c r="E34" s="99"/>
      <c r="F34" s="58" t="s">
        <v>26</v>
      </c>
      <c r="G34" s="98"/>
      <c r="H34" s="121"/>
      <c r="I34" s="98" t="s">
        <v>29</v>
      </c>
      <c r="J34" s="53" t="str">
        <f t="shared" si="0"/>
        <v/>
      </c>
      <c r="K34" s="61" t="str">
        <f>IF(LISTE!$J34="","",VLOOKUP(LISTE!$J34,$U$103:$V$192,2,FALSE))</f>
        <v/>
      </c>
      <c r="L34" s="70"/>
      <c r="M34" s="70"/>
      <c r="N34" s="70"/>
      <c r="O34" s="70"/>
      <c r="P34" s="70"/>
      <c r="Q34" s="70"/>
      <c r="R34" s="70"/>
      <c r="U34" s="71"/>
      <c r="V34" s="71"/>
      <c r="W34" s="11"/>
      <c r="X34" s="65" t="e">
        <f>+#REF!</f>
        <v>#REF!</v>
      </c>
      <c r="Y34" s="66"/>
      <c r="Z34" s="72"/>
      <c r="AA34" s="73"/>
    </row>
    <row r="35" spans="1:27" ht="17.100000000000001" customHeight="1" x14ac:dyDescent="0.35">
      <c r="A35" s="57">
        <v>132</v>
      </c>
      <c r="B35" s="78" t="s">
        <v>10</v>
      </c>
      <c r="C35" s="98"/>
      <c r="D35" s="98"/>
      <c r="E35" s="99"/>
      <c r="F35" s="58" t="s">
        <v>26</v>
      </c>
      <c r="G35" s="98"/>
      <c r="H35" s="121"/>
      <c r="I35" s="98" t="s">
        <v>29</v>
      </c>
      <c r="J35" s="53" t="str">
        <f t="shared" si="0"/>
        <v/>
      </c>
      <c r="K35" s="61" t="str">
        <f>IF(LISTE!$J35="","",VLOOKUP(LISTE!$J35,$U$103:$V$192,2,FALSE))</f>
        <v/>
      </c>
      <c r="L35" s="70"/>
      <c r="M35" s="70"/>
      <c r="N35" s="70"/>
      <c r="O35" s="70"/>
      <c r="P35" s="70"/>
      <c r="Q35" s="70"/>
      <c r="R35" s="70"/>
      <c r="U35" s="71"/>
      <c r="V35" s="71"/>
      <c r="W35" s="11"/>
      <c r="X35" s="65" t="e">
        <f>+#REF!</f>
        <v>#REF!</v>
      </c>
      <c r="Y35" s="66"/>
      <c r="Z35" s="72"/>
      <c r="AA35" s="73"/>
    </row>
    <row r="36" spans="1:27" ht="17.100000000000001" customHeight="1" x14ac:dyDescent="0.35">
      <c r="A36" s="57">
        <v>133</v>
      </c>
      <c r="B36" s="78" t="s">
        <v>10</v>
      </c>
      <c r="C36" s="98"/>
      <c r="D36" s="98"/>
      <c r="E36" s="99"/>
      <c r="F36" s="58" t="s">
        <v>26</v>
      </c>
      <c r="G36" s="98"/>
      <c r="H36" s="121"/>
      <c r="I36" s="98" t="s">
        <v>29</v>
      </c>
      <c r="J36" s="53" t="str">
        <f t="shared" si="0"/>
        <v/>
      </c>
      <c r="K36" s="61" t="str">
        <f>IF(LISTE!$J36="","",VLOOKUP(LISTE!$J36,$U$103:$V$192,2,FALSE))</f>
        <v/>
      </c>
      <c r="L36" s="70"/>
      <c r="M36" s="70"/>
      <c r="N36" s="70"/>
      <c r="O36" s="70"/>
      <c r="P36" s="70"/>
      <c r="Q36" s="70"/>
      <c r="R36" s="70"/>
      <c r="U36" s="71"/>
      <c r="V36" s="71"/>
      <c r="W36" s="11"/>
      <c r="X36" s="65" t="e">
        <f>+#REF!</f>
        <v>#REF!</v>
      </c>
      <c r="Y36" s="66"/>
      <c r="Z36" s="72"/>
      <c r="AA36" s="73"/>
    </row>
    <row r="37" spans="1:27" ht="17.100000000000001" customHeight="1" x14ac:dyDescent="0.35">
      <c r="A37" s="57">
        <v>134</v>
      </c>
      <c r="B37" s="78" t="s">
        <v>10</v>
      </c>
      <c r="C37" s="98"/>
      <c r="D37" s="98"/>
      <c r="E37" s="99"/>
      <c r="F37" s="58" t="s">
        <v>26</v>
      </c>
      <c r="G37" s="98"/>
      <c r="H37" s="121"/>
      <c r="I37" s="98" t="s">
        <v>29</v>
      </c>
      <c r="J37" s="53" t="str">
        <f t="shared" si="0"/>
        <v/>
      </c>
      <c r="K37" s="61" t="str">
        <f>IF(LISTE!$J37="","",VLOOKUP(LISTE!$J37,$U$103:$V$192,2,FALSE))</f>
        <v/>
      </c>
      <c r="L37" s="70"/>
      <c r="M37" s="70"/>
      <c r="N37" s="70"/>
      <c r="O37" s="70"/>
      <c r="P37" s="70"/>
      <c r="Q37" s="70"/>
      <c r="R37" s="70"/>
      <c r="U37" s="71"/>
      <c r="V37" s="71"/>
      <c r="W37" s="11"/>
      <c r="X37" s="65" t="e">
        <f>+#REF!</f>
        <v>#REF!</v>
      </c>
      <c r="Y37" s="66"/>
      <c r="Z37" s="72"/>
      <c r="AA37" s="73"/>
    </row>
    <row r="38" spans="1:27" ht="17.100000000000001" customHeight="1" x14ac:dyDescent="0.35">
      <c r="A38" s="57">
        <v>135</v>
      </c>
      <c r="B38" s="78" t="s">
        <v>10</v>
      </c>
      <c r="C38" s="98"/>
      <c r="D38" s="98"/>
      <c r="E38" s="99"/>
      <c r="F38" s="58" t="s">
        <v>26</v>
      </c>
      <c r="G38" s="98"/>
      <c r="H38" s="121"/>
      <c r="I38" s="98" t="s">
        <v>29</v>
      </c>
      <c r="J38" s="53" t="str">
        <f t="shared" si="0"/>
        <v/>
      </c>
      <c r="K38" s="61" t="str">
        <f>IF(LISTE!$J38="","",VLOOKUP(LISTE!$J38,$U$103:$V$192,2,FALSE))</f>
        <v/>
      </c>
      <c r="L38" s="70"/>
      <c r="M38" s="70"/>
      <c r="N38" s="70"/>
      <c r="O38" s="70"/>
      <c r="P38" s="70"/>
      <c r="Q38" s="70"/>
      <c r="R38" s="70"/>
      <c r="U38" s="71"/>
      <c r="V38" s="71"/>
      <c r="W38" s="11"/>
      <c r="X38" s="65" t="e">
        <f>+#REF!</f>
        <v>#REF!</v>
      </c>
      <c r="Y38" s="66"/>
      <c r="Z38" s="72"/>
      <c r="AA38" s="73"/>
    </row>
    <row r="39" spans="1:27" ht="17.100000000000001" customHeight="1" x14ac:dyDescent="0.35">
      <c r="A39" s="57">
        <v>136</v>
      </c>
      <c r="B39" s="78" t="s">
        <v>10</v>
      </c>
      <c r="C39" s="98"/>
      <c r="D39" s="98"/>
      <c r="E39" s="99"/>
      <c r="F39" s="58" t="s">
        <v>26</v>
      </c>
      <c r="G39" s="98"/>
      <c r="H39" s="121"/>
      <c r="I39" s="98" t="s">
        <v>29</v>
      </c>
      <c r="J39" s="53" t="str">
        <f t="shared" si="0"/>
        <v/>
      </c>
      <c r="K39" s="61" t="str">
        <f>IF(LISTE!$J39="","",VLOOKUP(LISTE!$J39,$U$103:$V$192,2,FALSE))</f>
        <v/>
      </c>
      <c r="L39" s="70"/>
      <c r="M39" s="70"/>
      <c r="N39" s="70"/>
      <c r="O39" s="70"/>
      <c r="P39" s="70"/>
      <c r="Q39" s="70"/>
      <c r="R39" s="70"/>
      <c r="U39" s="71"/>
      <c r="V39" s="71"/>
      <c r="W39" s="11"/>
      <c r="X39" s="65" t="e">
        <f>+#REF!</f>
        <v>#REF!</v>
      </c>
      <c r="Y39" s="66"/>
      <c r="Z39" s="72"/>
      <c r="AA39" s="73"/>
    </row>
    <row r="40" spans="1:27" ht="17.100000000000001" customHeight="1" x14ac:dyDescent="0.35">
      <c r="A40" s="57">
        <v>137</v>
      </c>
      <c r="B40" s="78" t="s">
        <v>10</v>
      </c>
      <c r="C40" s="98"/>
      <c r="D40" s="98"/>
      <c r="E40" s="99"/>
      <c r="F40" s="58" t="s">
        <v>26</v>
      </c>
      <c r="G40" s="98"/>
      <c r="H40" s="121"/>
      <c r="I40" s="98" t="s">
        <v>29</v>
      </c>
      <c r="J40" s="53" t="str">
        <f t="shared" si="0"/>
        <v/>
      </c>
      <c r="K40" s="61" t="str">
        <f>IF(LISTE!$J40="","",VLOOKUP(LISTE!$J40,$U$103:$V$192,2,FALSE))</f>
        <v/>
      </c>
      <c r="L40" s="70"/>
      <c r="M40" s="70"/>
      <c r="N40" s="70"/>
      <c r="O40" s="70"/>
      <c r="P40" s="70"/>
      <c r="Q40" s="70"/>
      <c r="R40" s="70"/>
      <c r="U40" s="71"/>
      <c r="V40" s="71"/>
      <c r="W40" s="11"/>
      <c r="X40" s="65" t="e">
        <f>+#REF!</f>
        <v>#REF!</v>
      </c>
      <c r="Y40" s="66"/>
      <c r="Z40" s="72"/>
      <c r="AA40" s="73"/>
    </row>
    <row r="41" spans="1:27" ht="17.100000000000001" customHeight="1" x14ac:dyDescent="0.35">
      <c r="A41" s="57">
        <v>138</v>
      </c>
      <c r="B41" s="78" t="s">
        <v>10</v>
      </c>
      <c r="C41" s="98"/>
      <c r="D41" s="98"/>
      <c r="E41" s="99"/>
      <c r="F41" s="58" t="s">
        <v>26</v>
      </c>
      <c r="G41" s="98"/>
      <c r="H41" s="121"/>
      <c r="I41" s="98" t="s">
        <v>29</v>
      </c>
      <c r="J41" s="53" t="str">
        <f t="shared" si="0"/>
        <v/>
      </c>
      <c r="K41" s="61" t="str">
        <f>IF(LISTE!$J41="","",VLOOKUP(LISTE!$J41,$U$103:$V$192,2,FALSE))</f>
        <v/>
      </c>
      <c r="L41" s="70"/>
      <c r="M41" s="70"/>
      <c r="N41" s="70"/>
      <c r="O41" s="70"/>
      <c r="P41" s="70"/>
      <c r="Q41" s="70"/>
      <c r="R41" s="70"/>
      <c r="U41" s="71"/>
      <c r="V41" s="71"/>
      <c r="W41" s="11"/>
      <c r="X41" s="65" t="e">
        <f>+#REF!</f>
        <v>#REF!</v>
      </c>
      <c r="Y41" s="66"/>
      <c r="Z41" s="72"/>
      <c r="AA41" s="73"/>
    </row>
    <row r="42" spans="1:27" ht="17.100000000000001" customHeight="1" x14ac:dyDescent="0.35">
      <c r="A42" s="57">
        <v>139</v>
      </c>
      <c r="B42" s="78" t="s">
        <v>10</v>
      </c>
      <c r="C42" s="98"/>
      <c r="D42" s="98"/>
      <c r="E42" s="99"/>
      <c r="F42" s="58" t="s">
        <v>26</v>
      </c>
      <c r="G42" s="98"/>
      <c r="H42" s="121"/>
      <c r="I42" s="98" t="s">
        <v>29</v>
      </c>
      <c r="J42" s="53" t="str">
        <f t="shared" si="0"/>
        <v/>
      </c>
      <c r="K42" s="61" t="str">
        <f>IF(LISTE!$J42="","",VLOOKUP(LISTE!$J42,$U$103:$V$192,2,FALSE))</f>
        <v/>
      </c>
      <c r="L42" s="70"/>
      <c r="M42" s="70"/>
      <c r="N42" s="70"/>
      <c r="O42" s="70"/>
      <c r="P42" s="70"/>
      <c r="Q42" s="70"/>
      <c r="R42" s="70"/>
      <c r="U42" s="71"/>
      <c r="V42" s="71"/>
      <c r="W42" s="11"/>
      <c r="X42" s="65" t="e">
        <f>+#REF!</f>
        <v>#REF!</v>
      </c>
      <c r="Y42" s="66"/>
      <c r="Z42" s="72"/>
      <c r="AA42" s="73"/>
    </row>
    <row r="43" spans="1:27" ht="17.100000000000001" customHeight="1" x14ac:dyDescent="0.35">
      <c r="A43" s="57">
        <v>140</v>
      </c>
      <c r="B43" s="78" t="s">
        <v>10</v>
      </c>
      <c r="C43" s="98"/>
      <c r="D43" s="98"/>
      <c r="E43" s="99"/>
      <c r="F43" s="58" t="s">
        <v>26</v>
      </c>
      <c r="G43" s="98"/>
      <c r="H43" s="121"/>
      <c r="I43" s="98" t="s">
        <v>29</v>
      </c>
      <c r="J43" s="53" t="str">
        <f t="shared" si="0"/>
        <v/>
      </c>
      <c r="K43" s="61" t="str">
        <f>IF(LISTE!$J43="","",VLOOKUP(LISTE!$J43,$U$103:$V$192,2,FALSE))</f>
        <v/>
      </c>
      <c r="L43" s="70"/>
      <c r="M43" s="70"/>
      <c r="N43" s="70"/>
      <c r="O43" s="70"/>
      <c r="P43" s="70"/>
      <c r="Q43" s="70"/>
      <c r="R43" s="70"/>
      <c r="U43" s="71"/>
      <c r="V43" s="71"/>
      <c r="W43" s="11"/>
      <c r="X43" s="65" t="e">
        <f>+#REF!</f>
        <v>#REF!</v>
      </c>
      <c r="Y43" s="66"/>
      <c r="Z43" s="72"/>
      <c r="AA43" s="73"/>
    </row>
    <row r="44" spans="1:27" ht="17.100000000000001" customHeight="1" x14ac:dyDescent="0.35">
      <c r="A44" s="57">
        <v>141</v>
      </c>
      <c r="B44" s="78" t="s">
        <v>10</v>
      </c>
      <c r="C44" s="98"/>
      <c r="D44" s="98"/>
      <c r="E44" s="99"/>
      <c r="F44" s="58" t="s">
        <v>26</v>
      </c>
      <c r="G44" s="98"/>
      <c r="H44" s="121"/>
      <c r="I44" s="98" t="s">
        <v>29</v>
      </c>
      <c r="J44" s="53" t="str">
        <f t="shared" si="0"/>
        <v/>
      </c>
      <c r="K44" s="61" t="str">
        <f>IF(LISTE!$J44="","",VLOOKUP(LISTE!$J44,$U$103:$V$192,2,FALSE))</f>
        <v/>
      </c>
      <c r="L44" s="70"/>
      <c r="M44" s="70"/>
      <c r="N44" s="70"/>
      <c r="O44" s="70"/>
      <c r="P44" s="70"/>
      <c r="Q44" s="70"/>
      <c r="R44" s="70"/>
      <c r="U44" s="71"/>
      <c r="V44" s="71"/>
      <c r="W44" s="11"/>
      <c r="X44" s="65" t="e">
        <f>+#REF!</f>
        <v>#REF!</v>
      </c>
      <c r="Y44" s="66"/>
      <c r="Z44" s="72"/>
      <c r="AA44" s="73"/>
    </row>
    <row r="45" spans="1:27" ht="17.100000000000001" customHeight="1" x14ac:dyDescent="0.35">
      <c r="A45" s="57">
        <v>142</v>
      </c>
      <c r="B45" s="78" t="s">
        <v>10</v>
      </c>
      <c r="C45" s="98"/>
      <c r="D45" s="98"/>
      <c r="E45" s="99"/>
      <c r="F45" s="58" t="s">
        <v>26</v>
      </c>
      <c r="G45" s="98"/>
      <c r="H45" s="121"/>
      <c r="I45" s="98" t="s">
        <v>29</v>
      </c>
      <c r="J45" s="53" t="str">
        <f t="shared" si="0"/>
        <v/>
      </c>
      <c r="K45" s="61" t="str">
        <f>IF(LISTE!$J45="","",VLOOKUP(LISTE!$J45,$U$103:$V$192,2,FALSE))</f>
        <v/>
      </c>
      <c r="L45" s="70"/>
      <c r="M45" s="70"/>
      <c r="N45" s="70"/>
      <c r="O45" s="70"/>
      <c r="P45" s="70"/>
      <c r="Q45" s="70"/>
      <c r="R45" s="70"/>
      <c r="U45" s="71"/>
      <c r="V45" s="71"/>
      <c r="W45" s="11"/>
      <c r="X45" s="65" t="e">
        <f>+#REF!</f>
        <v>#REF!</v>
      </c>
      <c r="Y45" s="66"/>
      <c r="Z45" s="72"/>
      <c r="AA45" s="73"/>
    </row>
    <row r="46" spans="1:27" ht="17.100000000000001" customHeight="1" x14ac:dyDescent="0.35">
      <c r="A46" s="57">
        <v>143</v>
      </c>
      <c r="B46" s="78" t="s">
        <v>10</v>
      </c>
      <c r="C46" s="98"/>
      <c r="D46" s="98"/>
      <c r="E46" s="99"/>
      <c r="F46" s="58" t="s">
        <v>26</v>
      </c>
      <c r="G46" s="98"/>
      <c r="H46" s="121"/>
      <c r="I46" s="98" t="s">
        <v>29</v>
      </c>
      <c r="J46" s="53" t="str">
        <f t="shared" si="0"/>
        <v/>
      </c>
      <c r="K46" s="61" t="str">
        <f>IF(LISTE!$J46="","",VLOOKUP(LISTE!$J46,$U$103:$V$192,2,FALSE))</f>
        <v/>
      </c>
      <c r="L46" s="70"/>
      <c r="M46" s="70"/>
      <c r="N46" s="70"/>
      <c r="O46" s="70"/>
      <c r="P46" s="70"/>
      <c r="Q46" s="70"/>
      <c r="R46" s="70"/>
      <c r="U46" s="71"/>
      <c r="V46" s="71"/>
      <c r="W46" s="11"/>
      <c r="X46" s="65" t="e">
        <f>+#REF!</f>
        <v>#REF!</v>
      </c>
      <c r="Y46" s="66"/>
      <c r="Z46" s="72"/>
      <c r="AA46" s="73"/>
    </row>
    <row r="47" spans="1:27" ht="17.100000000000001" customHeight="1" x14ac:dyDescent="0.35">
      <c r="A47" s="57">
        <v>144</v>
      </c>
      <c r="B47" s="78" t="s">
        <v>10</v>
      </c>
      <c r="C47" s="98"/>
      <c r="D47" s="98"/>
      <c r="E47" s="99"/>
      <c r="F47" s="58" t="s">
        <v>26</v>
      </c>
      <c r="G47" s="98"/>
      <c r="H47" s="121"/>
      <c r="I47" s="98" t="s">
        <v>29</v>
      </c>
      <c r="J47" s="53" t="str">
        <f t="shared" si="0"/>
        <v/>
      </c>
      <c r="K47" s="61" t="str">
        <f>IF(LISTE!$J47="","",VLOOKUP(LISTE!$J47,$U$103:$V$192,2,FALSE))</f>
        <v/>
      </c>
      <c r="L47" s="70"/>
      <c r="M47" s="70"/>
      <c r="N47" s="70"/>
      <c r="O47" s="70"/>
      <c r="P47" s="70"/>
      <c r="Q47" s="70"/>
      <c r="R47" s="70"/>
      <c r="U47" s="71"/>
      <c r="V47" s="71"/>
      <c r="W47" s="11"/>
      <c r="X47" s="65" t="e">
        <f>+#REF!</f>
        <v>#REF!</v>
      </c>
      <c r="Y47" s="66"/>
      <c r="Z47" s="72"/>
      <c r="AA47" s="73"/>
    </row>
    <row r="48" spans="1:27" ht="17.100000000000001" customHeight="1" x14ac:dyDescent="0.35">
      <c r="A48" s="57">
        <v>145</v>
      </c>
      <c r="B48" s="78" t="s">
        <v>10</v>
      </c>
      <c r="C48" s="98"/>
      <c r="D48" s="98"/>
      <c r="E48" s="99"/>
      <c r="F48" s="58" t="s">
        <v>26</v>
      </c>
      <c r="G48" s="98"/>
      <c r="H48" s="121"/>
      <c r="I48" s="98" t="s">
        <v>29</v>
      </c>
      <c r="J48" s="53" t="str">
        <f t="shared" si="0"/>
        <v/>
      </c>
      <c r="K48" s="61" t="str">
        <f>IF(LISTE!$J48="","",VLOOKUP(LISTE!$J48,$U$103:$V$192,2,FALSE))</f>
        <v/>
      </c>
      <c r="L48" s="70"/>
      <c r="M48" s="70"/>
      <c r="N48" s="70"/>
      <c r="O48" s="70"/>
      <c r="P48" s="70"/>
      <c r="Q48" s="70"/>
      <c r="R48" s="70"/>
      <c r="U48" s="71"/>
      <c r="V48" s="71"/>
      <c r="W48" s="11"/>
      <c r="X48" s="65" t="e">
        <f>+#REF!</f>
        <v>#REF!</v>
      </c>
      <c r="Y48" s="66"/>
      <c r="Z48" s="72"/>
      <c r="AA48" s="73"/>
    </row>
    <row r="49" spans="1:27" ht="17.100000000000001" customHeight="1" x14ac:dyDescent="0.35">
      <c r="A49" s="57">
        <v>146</v>
      </c>
      <c r="B49" s="78" t="s">
        <v>10</v>
      </c>
      <c r="C49" s="98"/>
      <c r="D49" s="98"/>
      <c r="E49" s="99"/>
      <c r="F49" s="58" t="s">
        <v>26</v>
      </c>
      <c r="G49" s="98"/>
      <c r="H49" s="121"/>
      <c r="I49" s="98" t="s">
        <v>29</v>
      </c>
      <c r="J49" s="53" t="str">
        <f t="shared" si="0"/>
        <v/>
      </c>
      <c r="K49" s="61" t="str">
        <f>IF(LISTE!$J49="","",VLOOKUP(LISTE!$J49,$U$103:$V$192,2,FALSE))</f>
        <v/>
      </c>
      <c r="L49" s="70"/>
      <c r="M49" s="70"/>
      <c r="N49" s="70"/>
      <c r="O49" s="70"/>
      <c r="P49" s="70"/>
      <c r="Q49" s="70"/>
      <c r="R49" s="70"/>
      <c r="U49" s="71"/>
      <c r="V49" s="71"/>
      <c r="W49" s="11"/>
      <c r="X49" s="65" t="e">
        <f>+#REF!</f>
        <v>#REF!</v>
      </c>
      <c r="Y49" s="66"/>
      <c r="Z49" s="72"/>
      <c r="AA49" s="73"/>
    </row>
    <row r="50" spans="1:27" ht="17.100000000000001" customHeight="1" x14ac:dyDescent="0.35">
      <c r="A50" s="57">
        <v>147</v>
      </c>
      <c r="B50" s="78" t="s">
        <v>10</v>
      </c>
      <c r="C50" s="98"/>
      <c r="D50" s="98"/>
      <c r="E50" s="99"/>
      <c r="F50" s="58" t="s">
        <v>26</v>
      </c>
      <c r="G50" s="98"/>
      <c r="H50" s="121"/>
      <c r="I50" s="98" t="s">
        <v>29</v>
      </c>
      <c r="J50" s="53" t="str">
        <f t="shared" si="0"/>
        <v/>
      </c>
      <c r="K50" s="61" t="str">
        <f>IF(LISTE!$J50="","",VLOOKUP(LISTE!$J50,$U$103:$V$192,2,FALSE))</f>
        <v/>
      </c>
      <c r="L50" s="70"/>
      <c r="M50" s="70"/>
      <c r="N50" s="70"/>
      <c r="O50" s="70"/>
      <c r="P50" s="70"/>
      <c r="Q50" s="70"/>
      <c r="R50" s="70"/>
      <c r="U50" s="71"/>
      <c r="V50" s="71"/>
      <c r="W50" s="11"/>
      <c r="X50" s="65" t="e">
        <f>+#REF!</f>
        <v>#REF!</v>
      </c>
      <c r="Y50" s="66"/>
      <c r="Z50" s="72"/>
      <c r="AA50" s="73"/>
    </row>
    <row r="51" spans="1:27" ht="17.100000000000001" customHeight="1" x14ac:dyDescent="0.35">
      <c r="A51" s="57">
        <v>148</v>
      </c>
      <c r="B51" s="78" t="s">
        <v>10</v>
      </c>
      <c r="C51" s="98"/>
      <c r="D51" s="98"/>
      <c r="E51" s="99"/>
      <c r="F51" s="58" t="s">
        <v>26</v>
      </c>
      <c r="G51" s="98"/>
      <c r="H51" s="121"/>
      <c r="I51" s="98" t="s">
        <v>29</v>
      </c>
      <c r="J51" s="53" t="str">
        <f t="shared" si="0"/>
        <v/>
      </c>
      <c r="K51" s="61" t="str">
        <f>IF(LISTE!$J51="","",VLOOKUP(LISTE!$J51,$U$103:$V$192,2,FALSE))</f>
        <v/>
      </c>
      <c r="L51" s="70"/>
      <c r="M51" s="70"/>
      <c r="N51" s="70"/>
      <c r="O51" s="70"/>
      <c r="P51" s="70"/>
      <c r="Q51" s="70"/>
      <c r="R51" s="70"/>
      <c r="U51" s="71"/>
      <c r="V51" s="71"/>
      <c r="W51" s="11"/>
      <c r="X51" s="65" t="e">
        <f>+#REF!</f>
        <v>#REF!</v>
      </c>
      <c r="Y51" s="66"/>
      <c r="Z51" s="72"/>
      <c r="AA51" s="73"/>
    </row>
    <row r="52" spans="1:27" ht="17.100000000000001" customHeight="1" x14ac:dyDescent="0.35">
      <c r="A52" s="57">
        <v>149</v>
      </c>
      <c r="B52" s="78" t="s">
        <v>10</v>
      </c>
      <c r="C52" s="98"/>
      <c r="D52" s="98"/>
      <c r="E52" s="99"/>
      <c r="F52" s="58" t="s">
        <v>26</v>
      </c>
      <c r="G52" s="98"/>
      <c r="H52" s="121"/>
      <c r="I52" s="98" t="s">
        <v>29</v>
      </c>
      <c r="J52" s="53" t="str">
        <f t="shared" si="0"/>
        <v/>
      </c>
      <c r="K52" s="61" t="str">
        <f>IF(LISTE!$J52="","",VLOOKUP(LISTE!$J52,$U$103:$V$192,2,FALSE))</f>
        <v/>
      </c>
      <c r="L52" s="70"/>
      <c r="M52" s="70"/>
      <c r="N52" s="70"/>
      <c r="O52" s="70"/>
      <c r="P52" s="70"/>
      <c r="Q52" s="70"/>
      <c r="R52" s="70"/>
      <c r="U52" s="71"/>
      <c r="V52" s="71"/>
      <c r="W52" s="11"/>
      <c r="X52" s="65" t="e">
        <f>+#REF!</f>
        <v>#REF!</v>
      </c>
      <c r="Y52" s="66"/>
      <c r="Z52" s="72"/>
      <c r="AA52" s="73"/>
    </row>
    <row r="53" spans="1:27" ht="17.100000000000001" customHeight="1" x14ac:dyDescent="0.35">
      <c r="A53" s="57">
        <v>150</v>
      </c>
      <c r="B53" s="78" t="s">
        <v>10</v>
      </c>
      <c r="C53" s="98"/>
      <c r="D53" s="98"/>
      <c r="E53" s="99"/>
      <c r="F53" s="58" t="s">
        <v>26</v>
      </c>
      <c r="G53" s="98"/>
      <c r="H53" s="121"/>
      <c r="I53" s="98" t="s">
        <v>29</v>
      </c>
      <c r="J53" s="53" t="str">
        <f t="shared" si="0"/>
        <v/>
      </c>
      <c r="K53" s="61" t="str">
        <f>IF(LISTE!$J53="","",VLOOKUP(LISTE!$J53,$U$103:$V$192,2,FALSE))</f>
        <v/>
      </c>
      <c r="L53" s="70"/>
      <c r="M53" s="70"/>
      <c r="N53" s="70"/>
      <c r="O53" s="70"/>
      <c r="P53" s="70"/>
      <c r="Q53" s="70"/>
      <c r="R53" s="70"/>
      <c r="U53" s="71"/>
      <c r="V53" s="71"/>
      <c r="W53" s="11"/>
      <c r="X53" s="65" t="e">
        <f>+#REF!</f>
        <v>#REF!</v>
      </c>
      <c r="Y53" s="66"/>
      <c r="Z53" s="72"/>
      <c r="AA53" s="73"/>
    </row>
    <row r="54" spans="1:27" ht="17.100000000000001" customHeight="1" x14ac:dyDescent="0.35">
      <c r="A54" s="57">
        <v>151</v>
      </c>
      <c r="B54" s="78" t="s">
        <v>10</v>
      </c>
      <c r="C54" s="98"/>
      <c r="D54" s="98"/>
      <c r="E54" s="99"/>
      <c r="F54" s="58" t="s">
        <v>26</v>
      </c>
      <c r="G54" s="98"/>
      <c r="H54" s="121"/>
      <c r="I54" s="98" t="s">
        <v>29</v>
      </c>
      <c r="J54" s="53" t="str">
        <f t="shared" si="0"/>
        <v/>
      </c>
      <c r="K54" s="61" t="str">
        <f>IF(LISTE!$J54="","",VLOOKUP(LISTE!$J54,$U$103:$V$192,2,FALSE))</f>
        <v/>
      </c>
      <c r="L54" s="70"/>
      <c r="M54" s="70"/>
      <c r="N54" s="70"/>
      <c r="O54" s="70"/>
      <c r="P54" s="70"/>
      <c r="Q54" s="70"/>
      <c r="R54" s="70"/>
      <c r="U54" s="71"/>
      <c r="V54" s="71"/>
      <c r="W54" s="11"/>
      <c r="X54" s="65" t="e">
        <f>+#REF!</f>
        <v>#REF!</v>
      </c>
      <c r="Y54" s="66"/>
      <c r="Z54" s="72"/>
      <c r="AA54" s="73"/>
    </row>
    <row r="55" spans="1:27" ht="17.100000000000001" customHeight="1" x14ac:dyDescent="0.35">
      <c r="A55" s="57">
        <v>152</v>
      </c>
      <c r="B55" s="78" t="s">
        <v>10</v>
      </c>
      <c r="C55" s="98"/>
      <c r="D55" s="98"/>
      <c r="E55" s="99"/>
      <c r="F55" s="58" t="s">
        <v>26</v>
      </c>
      <c r="G55" s="98"/>
      <c r="H55" s="121"/>
      <c r="I55" s="98" t="s">
        <v>29</v>
      </c>
      <c r="J55" s="53" t="str">
        <f t="shared" si="0"/>
        <v/>
      </c>
      <c r="K55" s="61" t="str">
        <f>IF(LISTE!$J55="","",VLOOKUP(LISTE!$J55,$U$103:$V$192,2,FALSE))</f>
        <v/>
      </c>
      <c r="L55" s="70"/>
      <c r="M55" s="70"/>
      <c r="N55" s="70"/>
      <c r="O55" s="70"/>
      <c r="P55" s="70"/>
      <c r="Q55" s="70"/>
      <c r="R55" s="70"/>
      <c r="U55" s="71"/>
      <c r="V55" s="71"/>
      <c r="W55" s="11"/>
      <c r="X55" s="65" t="e">
        <f>+#REF!</f>
        <v>#REF!</v>
      </c>
      <c r="Y55" s="66"/>
      <c r="Z55" s="72"/>
      <c r="AA55" s="73"/>
    </row>
    <row r="56" spans="1:27" ht="17.100000000000001" customHeight="1" x14ac:dyDescent="0.35">
      <c r="A56" s="57">
        <v>153</v>
      </c>
      <c r="B56" s="78" t="s">
        <v>10</v>
      </c>
      <c r="C56" s="98"/>
      <c r="D56" s="98"/>
      <c r="E56" s="99"/>
      <c r="F56" s="58" t="s">
        <v>26</v>
      </c>
      <c r="G56" s="98"/>
      <c r="H56" s="121"/>
      <c r="I56" s="98" t="s">
        <v>29</v>
      </c>
      <c r="J56" s="53" t="str">
        <f t="shared" si="0"/>
        <v/>
      </c>
      <c r="K56" s="61" t="str">
        <f>IF(LISTE!$J56="","",VLOOKUP(LISTE!$J56,$U$103:$V$192,2,FALSE))</f>
        <v/>
      </c>
      <c r="L56" s="70"/>
      <c r="M56" s="70"/>
      <c r="N56" s="70"/>
      <c r="O56" s="70"/>
      <c r="P56" s="70"/>
      <c r="Q56" s="70"/>
      <c r="R56" s="70"/>
      <c r="U56" s="71"/>
      <c r="V56" s="71"/>
      <c r="W56" s="11"/>
      <c r="X56" s="65" t="e">
        <f>+#REF!</f>
        <v>#REF!</v>
      </c>
      <c r="Y56" s="66"/>
      <c r="Z56" s="72"/>
      <c r="AA56" s="73"/>
    </row>
    <row r="57" spans="1:27" ht="17.100000000000001" customHeight="1" x14ac:dyDescent="0.35">
      <c r="A57" s="57">
        <v>154</v>
      </c>
      <c r="B57" s="78" t="s">
        <v>10</v>
      </c>
      <c r="C57" s="98"/>
      <c r="D57" s="98"/>
      <c r="E57" s="99"/>
      <c r="F57" s="58" t="s">
        <v>26</v>
      </c>
      <c r="G57" s="98"/>
      <c r="H57" s="121"/>
      <c r="I57" s="98" t="s">
        <v>29</v>
      </c>
      <c r="J57" s="53" t="str">
        <f t="shared" si="0"/>
        <v/>
      </c>
      <c r="K57" s="61" t="str">
        <f>IF(LISTE!$J57="","",VLOOKUP(LISTE!$J57,$U$103:$V$192,2,FALSE))</f>
        <v/>
      </c>
      <c r="L57" s="70"/>
      <c r="M57" s="70"/>
      <c r="N57" s="70"/>
      <c r="O57" s="70"/>
      <c r="P57" s="70"/>
      <c r="Q57" s="70"/>
      <c r="R57" s="70"/>
      <c r="U57" s="71"/>
      <c r="V57" s="71"/>
      <c r="W57" s="11"/>
      <c r="X57" s="65" t="e">
        <f>+#REF!</f>
        <v>#REF!</v>
      </c>
      <c r="Y57" s="66"/>
      <c r="Z57" s="72"/>
      <c r="AA57" s="73"/>
    </row>
    <row r="58" spans="1:27" ht="17.100000000000001" customHeight="1" x14ac:dyDescent="0.35">
      <c r="A58" s="57">
        <v>155</v>
      </c>
      <c r="B58" s="78" t="s">
        <v>10</v>
      </c>
      <c r="C58" s="98"/>
      <c r="D58" s="98"/>
      <c r="E58" s="99"/>
      <c r="F58" s="58" t="s">
        <v>26</v>
      </c>
      <c r="G58" s="98"/>
      <c r="H58" s="121"/>
      <c r="I58" s="98" t="s">
        <v>29</v>
      </c>
      <c r="J58" s="53" t="str">
        <f t="shared" si="0"/>
        <v/>
      </c>
      <c r="K58" s="61" t="str">
        <f>IF(LISTE!$J58="","",VLOOKUP(LISTE!$J58,$U$103:$V$192,2,FALSE))</f>
        <v/>
      </c>
      <c r="L58" s="70"/>
      <c r="M58" s="70"/>
      <c r="N58" s="70"/>
      <c r="O58" s="70"/>
      <c r="P58" s="70"/>
      <c r="Q58" s="70"/>
      <c r="R58" s="70"/>
      <c r="U58" s="71"/>
      <c r="V58" s="71"/>
      <c r="W58" s="11"/>
      <c r="X58" s="65" t="e">
        <f>+#REF!</f>
        <v>#REF!</v>
      </c>
      <c r="Y58" s="66"/>
      <c r="Z58" s="72"/>
      <c r="AA58" s="73"/>
    </row>
    <row r="59" spans="1:27" ht="17.100000000000001" customHeight="1" x14ac:dyDescent="0.35">
      <c r="A59" s="57">
        <v>156</v>
      </c>
      <c r="B59" s="78" t="s">
        <v>10</v>
      </c>
      <c r="C59" s="98"/>
      <c r="D59" s="98"/>
      <c r="E59" s="99"/>
      <c r="F59" s="58" t="s">
        <v>26</v>
      </c>
      <c r="G59" s="98"/>
      <c r="H59" s="121"/>
      <c r="I59" s="98" t="s">
        <v>29</v>
      </c>
      <c r="J59" s="53" t="str">
        <f t="shared" si="0"/>
        <v/>
      </c>
      <c r="K59" s="61" t="str">
        <f>IF(LISTE!$J59="","",VLOOKUP(LISTE!$J59,$U$103:$V$192,2,FALSE))</f>
        <v/>
      </c>
      <c r="L59" s="70"/>
      <c r="M59" s="70"/>
      <c r="N59" s="70"/>
      <c r="O59" s="70"/>
      <c r="P59" s="70"/>
      <c r="Q59" s="70"/>
      <c r="R59" s="70"/>
      <c r="U59" s="71"/>
      <c r="V59" s="71"/>
      <c r="W59" s="11"/>
      <c r="X59" s="65" t="e">
        <f>+#REF!</f>
        <v>#REF!</v>
      </c>
      <c r="Y59" s="66"/>
      <c r="Z59" s="72"/>
      <c r="AA59" s="73"/>
    </row>
    <row r="60" spans="1:27" ht="17.100000000000001" customHeight="1" x14ac:dyDescent="0.35">
      <c r="A60" s="57">
        <v>157</v>
      </c>
      <c r="B60" s="78" t="s">
        <v>10</v>
      </c>
      <c r="C60" s="98"/>
      <c r="D60" s="98"/>
      <c r="E60" s="99"/>
      <c r="F60" s="58" t="s">
        <v>26</v>
      </c>
      <c r="G60" s="98"/>
      <c r="H60" s="121"/>
      <c r="I60" s="98" t="s">
        <v>29</v>
      </c>
      <c r="J60" s="53" t="str">
        <f t="shared" si="0"/>
        <v/>
      </c>
      <c r="K60" s="61" t="str">
        <f>IF(LISTE!$J60="","",VLOOKUP(LISTE!$J60,$U$103:$V$192,2,FALSE))</f>
        <v/>
      </c>
      <c r="L60" s="70"/>
      <c r="M60" s="70"/>
      <c r="N60" s="70"/>
      <c r="O60" s="70"/>
      <c r="P60" s="70"/>
      <c r="Q60" s="70"/>
      <c r="R60" s="70"/>
      <c r="U60" s="71"/>
      <c r="V60" s="71"/>
      <c r="W60" s="11"/>
      <c r="X60" s="65" t="e">
        <f>+#REF!</f>
        <v>#REF!</v>
      </c>
      <c r="Y60" s="66"/>
      <c r="Z60" s="72"/>
      <c r="AA60" s="73"/>
    </row>
    <row r="61" spans="1:27" ht="17.100000000000001" customHeight="1" x14ac:dyDescent="0.35">
      <c r="A61" s="57">
        <v>158</v>
      </c>
      <c r="B61" s="78" t="s">
        <v>10</v>
      </c>
      <c r="C61" s="98"/>
      <c r="D61" s="98"/>
      <c r="E61" s="99"/>
      <c r="F61" s="58" t="s">
        <v>26</v>
      </c>
      <c r="G61" s="98"/>
      <c r="H61" s="121"/>
      <c r="I61" s="98" t="s">
        <v>29</v>
      </c>
      <c r="J61" s="53" t="str">
        <f t="shared" si="0"/>
        <v/>
      </c>
      <c r="K61" s="61" t="str">
        <f>IF(LISTE!$J61="","",VLOOKUP(LISTE!$J61,$U$103:$V$192,2,FALSE))</f>
        <v/>
      </c>
      <c r="L61" s="70"/>
      <c r="M61" s="70"/>
      <c r="N61" s="70"/>
      <c r="O61" s="70"/>
      <c r="P61" s="70"/>
      <c r="Q61" s="70"/>
      <c r="R61" s="70"/>
      <c r="U61" s="71"/>
      <c r="V61" s="71"/>
      <c r="W61" s="11"/>
      <c r="X61" s="65" t="e">
        <f>+#REF!</f>
        <v>#REF!</v>
      </c>
      <c r="Y61" s="66"/>
      <c r="Z61" s="72"/>
      <c r="AA61" s="73"/>
    </row>
    <row r="62" spans="1:27" ht="17.100000000000001" customHeight="1" x14ac:dyDescent="0.35">
      <c r="A62" s="57">
        <v>159</v>
      </c>
      <c r="B62" s="78" t="s">
        <v>10</v>
      </c>
      <c r="C62" s="98"/>
      <c r="D62" s="98"/>
      <c r="E62" s="99"/>
      <c r="F62" s="58" t="s">
        <v>26</v>
      </c>
      <c r="G62" s="98"/>
      <c r="H62" s="121"/>
      <c r="I62" s="98" t="s">
        <v>29</v>
      </c>
      <c r="J62" s="53" t="str">
        <f t="shared" si="0"/>
        <v/>
      </c>
      <c r="K62" s="61" t="str">
        <f>IF(LISTE!$J62="","",VLOOKUP(LISTE!$J62,$U$103:$V$192,2,FALSE))</f>
        <v/>
      </c>
      <c r="L62" s="70"/>
      <c r="M62" s="70"/>
      <c r="N62" s="70"/>
      <c r="O62" s="70"/>
      <c r="P62" s="70"/>
      <c r="Q62" s="70"/>
      <c r="R62" s="70"/>
      <c r="U62" s="71"/>
      <c r="V62" s="71"/>
      <c r="W62" s="11"/>
      <c r="X62" s="65" t="e">
        <f>+#REF!</f>
        <v>#REF!</v>
      </c>
      <c r="Y62" s="66"/>
      <c r="Z62" s="72"/>
      <c r="AA62" s="73"/>
    </row>
    <row r="63" spans="1:27" ht="17.100000000000001" customHeight="1" x14ac:dyDescent="0.35">
      <c r="A63" s="57">
        <v>160</v>
      </c>
      <c r="B63" s="78" t="s">
        <v>10</v>
      </c>
      <c r="C63" s="98"/>
      <c r="D63" s="98"/>
      <c r="E63" s="99"/>
      <c r="F63" s="58" t="s">
        <v>26</v>
      </c>
      <c r="G63" s="98"/>
      <c r="H63" s="121"/>
      <c r="I63" s="98" t="s">
        <v>29</v>
      </c>
      <c r="J63" s="53" t="str">
        <f t="shared" si="0"/>
        <v/>
      </c>
      <c r="K63" s="61" t="str">
        <f>IF(LISTE!$J63="","",VLOOKUP(LISTE!$J63,$U$103:$V$192,2,FALSE))</f>
        <v/>
      </c>
      <c r="L63" s="70"/>
      <c r="M63" s="70"/>
      <c r="N63" s="70"/>
      <c r="O63" s="70"/>
      <c r="P63" s="70"/>
      <c r="Q63" s="70"/>
      <c r="R63" s="70"/>
      <c r="U63" s="71"/>
      <c r="V63" s="71"/>
      <c r="W63" s="11"/>
      <c r="X63" s="65" t="e">
        <f>+#REF!</f>
        <v>#REF!</v>
      </c>
      <c r="Y63" s="66"/>
      <c r="Z63" s="72"/>
      <c r="AA63" s="73"/>
    </row>
    <row r="64" spans="1:27" ht="17.100000000000001" customHeight="1" x14ac:dyDescent="0.35">
      <c r="A64" s="57">
        <v>161</v>
      </c>
      <c r="B64" s="78" t="s">
        <v>10</v>
      </c>
      <c r="C64" s="98"/>
      <c r="D64" s="98"/>
      <c r="E64" s="99"/>
      <c r="F64" s="58" t="s">
        <v>26</v>
      </c>
      <c r="G64" s="98"/>
      <c r="H64" s="121"/>
      <c r="I64" s="98" t="s">
        <v>29</v>
      </c>
      <c r="J64" s="53" t="str">
        <f t="shared" si="0"/>
        <v/>
      </c>
      <c r="K64" s="61" t="str">
        <f>IF(LISTE!$J64="","",VLOOKUP(LISTE!$J64,$U$103:$V$192,2,FALSE))</f>
        <v/>
      </c>
      <c r="L64" s="70"/>
      <c r="M64" s="70"/>
      <c r="N64" s="70"/>
      <c r="O64" s="70"/>
      <c r="P64" s="70"/>
      <c r="Q64" s="70"/>
      <c r="R64" s="70"/>
      <c r="U64" s="71"/>
      <c r="V64" s="71"/>
      <c r="W64" s="11"/>
      <c r="X64" s="65" t="e">
        <f>+#REF!</f>
        <v>#REF!</v>
      </c>
      <c r="Y64" s="66"/>
      <c r="Z64" s="72"/>
      <c r="AA64" s="73"/>
    </row>
    <row r="65" spans="1:27" ht="17.100000000000001" customHeight="1" x14ac:dyDescent="0.35">
      <c r="A65" s="57">
        <v>162</v>
      </c>
      <c r="B65" s="78" t="s">
        <v>10</v>
      </c>
      <c r="C65" s="98"/>
      <c r="D65" s="98"/>
      <c r="E65" s="99"/>
      <c r="F65" s="58" t="s">
        <v>26</v>
      </c>
      <c r="G65" s="98"/>
      <c r="H65" s="121"/>
      <c r="I65" s="98" t="s">
        <v>29</v>
      </c>
      <c r="J65" s="53" t="str">
        <f t="shared" si="0"/>
        <v/>
      </c>
      <c r="K65" s="61" t="str">
        <f>IF(LISTE!$J65="","",VLOOKUP(LISTE!$J65,$U$103:$V$192,2,FALSE))</f>
        <v/>
      </c>
      <c r="L65" s="70"/>
      <c r="M65" s="70"/>
      <c r="N65" s="70"/>
      <c r="O65" s="70"/>
      <c r="P65" s="70"/>
      <c r="Q65" s="70"/>
      <c r="R65" s="70"/>
      <c r="U65" s="71"/>
      <c r="V65" s="71"/>
      <c r="W65" s="11"/>
      <c r="X65" s="65" t="e">
        <f>+#REF!</f>
        <v>#REF!</v>
      </c>
      <c r="Y65" s="66"/>
      <c r="Z65" s="72"/>
      <c r="AA65" s="73"/>
    </row>
    <row r="66" spans="1:27" ht="17.100000000000001" customHeight="1" x14ac:dyDescent="0.35">
      <c r="A66" s="57">
        <v>163</v>
      </c>
      <c r="B66" s="78" t="s">
        <v>10</v>
      </c>
      <c r="C66" s="98"/>
      <c r="D66" s="98"/>
      <c r="E66" s="99"/>
      <c r="F66" s="58" t="s">
        <v>26</v>
      </c>
      <c r="G66" s="98"/>
      <c r="H66" s="121"/>
      <c r="I66" s="98" t="s">
        <v>29</v>
      </c>
      <c r="J66" s="53" t="str">
        <f t="shared" si="0"/>
        <v/>
      </c>
      <c r="K66" s="61" t="str">
        <f>IF(LISTE!$J66="","",VLOOKUP(LISTE!$J66,$U$103:$V$192,2,FALSE))</f>
        <v/>
      </c>
      <c r="L66" s="70"/>
      <c r="M66" s="70"/>
      <c r="N66" s="70"/>
      <c r="O66" s="70"/>
      <c r="P66" s="70"/>
      <c r="Q66" s="70"/>
      <c r="R66" s="70"/>
      <c r="U66" s="71"/>
      <c r="V66" s="71"/>
      <c r="W66" s="11"/>
      <c r="X66" s="65" t="e">
        <f>+#REF!</f>
        <v>#REF!</v>
      </c>
      <c r="Y66" s="66"/>
      <c r="Z66" s="72"/>
      <c r="AA66" s="73"/>
    </row>
    <row r="67" spans="1:27" ht="17.100000000000001" customHeight="1" x14ac:dyDescent="0.35">
      <c r="A67" s="57">
        <v>164</v>
      </c>
      <c r="B67" s="78" t="s">
        <v>10</v>
      </c>
      <c r="C67" s="98"/>
      <c r="D67" s="98"/>
      <c r="E67" s="99"/>
      <c r="F67" s="58" t="s">
        <v>26</v>
      </c>
      <c r="G67" s="98"/>
      <c r="H67" s="121"/>
      <c r="I67" s="98" t="s">
        <v>29</v>
      </c>
      <c r="J67" s="53" t="str">
        <f t="shared" ref="J67:J76" si="1">IF(E67="","",(YEAR($K$1)-YEAR(E67)))</f>
        <v/>
      </c>
      <c r="K67" s="61" t="str">
        <f>IF(LISTE!$J67="","",VLOOKUP(LISTE!$J67,$U$103:$V$192,2,FALSE))</f>
        <v/>
      </c>
      <c r="L67" s="70"/>
      <c r="M67" s="70"/>
      <c r="N67" s="70"/>
      <c r="O67" s="70"/>
      <c r="P67" s="70"/>
      <c r="Q67" s="70"/>
      <c r="R67" s="70"/>
      <c r="U67" s="71"/>
      <c r="V67" s="71"/>
      <c r="W67" s="11"/>
      <c r="X67" s="65" t="e">
        <f>+#REF!</f>
        <v>#REF!</v>
      </c>
      <c r="Y67" s="66"/>
      <c r="Z67" s="72"/>
      <c r="AA67" s="73"/>
    </row>
    <row r="68" spans="1:27" ht="17.100000000000001" customHeight="1" x14ac:dyDescent="0.35">
      <c r="A68" s="57">
        <v>165</v>
      </c>
      <c r="B68" s="78" t="s">
        <v>10</v>
      </c>
      <c r="C68" s="98"/>
      <c r="D68" s="98"/>
      <c r="E68" s="99"/>
      <c r="F68" s="58" t="s">
        <v>26</v>
      </c>
      <c r="G68" s="98"/>
      <c r="H68" s="121"/>
      <c r="I68" s="98" t="s">
        <v>29</v>
      </c>
      <c r="J68" s="53" t="str">
        <f t="shared" si="1"/>
        <v/>
      </c>
      <c r="K68" s="61" t="str">
        <f>IF(LISTE!$J68="","",VLOOKUP(LISTE!$J68,$U$103:$V$192,2,FALSE))</f>
        <v/>
      </c>
      <c r="L68" s="70"/>
      <c r="M68" s="70"/>
      <c r="N68" s="70"/>
      <c r="O68" s="70"/>
      <c r="P68" s="70"/>
      <c r="Q68" s="70"/>
      <c r="R68" s="70"/>
      <c r="U68" s="71"/>
      <c r="V68" s="71"/>
      <c r="W68" s="11"/>
      <c r="X68" s="65" t="e">
        <f>+#REF!</f>
        <v>#REF!</v>
      </c>
      <c r="Y68" s="66"/>
      <c r="Z68" s="72"/>
      <c r="AA68" s="73"/>
    </row>
    <row r="69" spans="1:27" ht="17.100000000000001" customHeight="1" x14ac:dyDescent="0.35">
      <c r="A69" s="57">
        <v>166</v>
      </c>
      <c r="B69" s="78" t="s">
        <v>10</v>
      </c>
      <c r="C69" s="98"/>
      <c r="D69" s="98"/>
      <c r="E69" s="99"/>
      <c r="F69" s="58" t="s">
        <v>26</v>
      </c>
      <c r="G69" s="98"/>
      <c r="H69" s="121"/>
      <c r="I69" s="98" t="s">
        <v>29</v>
      </c>
      <c r="J69" s="53" t="str">
        <f t="shared" si="1"/>
        <v/>
      </c>
      <c r="K69" s="61" t="str">
        <f>IF(LISTE!$J69="","",VLOOKUP(LISTE!$J69,$U$103:$V$192,2,FALSE))</f>
        <v/>
      </c>
      <c r="L69" s="70"/>
      <c r="M69" s="70"/>
      <c r="N69" s="70"/>
      <c r="O69" s="70"/>
      <c r="P69" s="70"/>
      <c r="Q69" s="70"/>
      <c r="R69" s="70"/>
      <c r="U69" s="71"/>
      <c r="V69" s="71"/>
      <c r="W69" s="11"/>
      <c r="X69" s="65" t="e">
        <f>+#REF!</f>
        <v>#REF!</v>
      </c>
      <c r="Y69" s="66"/>
      <c r="Z69" s="72"/>
      <c r="AA69" s="73"/>
    </row>
    <row r="70" spans="1:27" ht="17.100000000000001" customHeight="1" x14ac:dyDescent="0.35">
      <c r="A70" s="57">
        <v>167</v>
      </c>
      <c r="B70" s="78" t="s">
        <v>10</v>
      </c>
      <c r="C70" s="98"/>
      <c r="D70" s="98"/>
      <c r="E70" s="99"/>
      <c r="F70" s="58" t="s">
        <v>26</v>
      </c>
      <c r="G70" s="98"/>
      <c r="H70" s="121"/>
      <c r="I70" s="98" t="s">
        <v>29</v>
      </c>
      <c r="J70" s="53" t="str">
        <f t="shared" si="1"/>
        <v/>
      </c>
      <c r="K70" s="61" t="str">
        <f>IF(LISTE!$J70="","",VLOOKUP(LISTE!$J70,$U$103:$V$192,2,FALSE))</f>
        <v/>
      </c>
      <c r="L70" s="70"/>
      <c r="M70" s="70"/>
      <c r="N70" s="70"/>
      <c r="O70" s="70"/>
      <c r="P70" s="70"/>
      <c r="Q70" s="70"/>
      <c r="R70" s="70"/>
      <c r="U70" s="71"/>
      <c r="V70" s="71"/>
      <c r="W70" s="11"/>
      <c r="X70" s="65" t="e">
        <f>+#REF!</f>
        <v>#REF!</v>
      </c>
      <c r="Y70" s="66"/>
      <c r="Z70" s="72"/>
      <c r="AA70" s="73"/>
    </row>
    <row r="71" spans="1:27" ht="17.100000000000001" customHeight="1" x14ac:dyDescent="0.35">
      <c r="A71" s="57">
        <v>168</v>
      </c>
      <c r="B71" s="78" t="s">
        <v>10</v>
      </c>
      <c r="C71" s="98"/>
      <c r="D71" s="98"/>
      <c r="E71" s="99"/>
      <c r="F71" s="58" t="s">
        <v>26</v>
      </c>
      <c r="G71" s="98"/>
      <c r="H71" s="121"/>
      <c r="I71" s="98" t="s">
        <v>29</v>
      </c>
      <c r="J71" s="53" t="str">
        <f t="shared" si="1"/>
        <v/>
      </c>
      <c r="K71" s="61" t="str">
        <f>IF(LISTE!$J71="","",VLOOKUP(LISTE!$J71,$U$103:$V$192,2,FALSE))</f>
        <v/>
      </c>
      <c r="L71" s="70"/>
      <c r="M71" s="70"/>
      <c r="N71" s="70"/>
      <c r="O71" s="70"/>
      <c r="P71" s="70"/>
      <c r="Q71" s="70"/>
      <c r="R71" s="70"/>
      <c r="U71" s="71"/>
      <c r="V71" s="71"/>
      <c r="W71" s="11"/>
      <c r="X71" s="65" t="e">
        <f>+#REF!</f>
        <v>#REF!</v>
      </c>
      <c r="Y71" s="66"/>
      <c r="Z71" s="72"/>
      <c r="AA71" s="73"/>
    </row>
    <row r="72" spans="1:27" ht="17.100000000000001" customHeight="1" x14ac:dyDescent="0.35">
      <c r="A72" s="57">
        <v>169</v>
      </c>
      <c r="B72" s="78" t="s">
        <v>10</v>
      </c>
      <c r="C72" s="98"/>
      <c r="D72" s="98"/>
      <c r="E72" s="99"/>
      <c r="F72" s="58" t="s">
        <v>26</v>
      </c>
      <c r="G72" s="98"/>
      <c r="H72" s="121"/>
      <c r="I72" s="98" t="s">
        <v>29</v>
      </c>
      <c r="J72" s="53" t="str">
        <f t="shared" si="1"/>
        <v/>
      </c>
      <c r="K72" s="61" t="str">
        <f>IF(LISTE!$J72="","",VLOOKUP(LISTE!$J72,$U$103:$V$192,2,FALSE))</f>
        <v/>
      </c>
      <c r="L72" s="70"/>
      <c r="M72" s="70"/>
      <c r="N72" s="70"/>
      <c r="O72" s="70"/>
      <c r="P72" s="70"/>
      <c r="Q72" s="70"/>
      <c r="R72" s="70"/>
      <c r="U72" s="71"/>
      <c r="V72" s="71"/>
      <c r="W72" s="11"/>
      <c r="X72" s="65" t="e">
        <f>+#REF!</f>
        <v>#REF!</v>
      </c>
      <c r="Y72" s="66"/>
      <c r="Z72" s="72"/>
      <c r="AA72" s="73"/>
    </row>
    <row r="73" spans="1:27" ht="17.100000000000001" customHeight="1" x14ac:dyDescent="0.35">
      <c r="A73" s="57">
        <v>170</v>
      </c>
      <c r="B73" s="78" t="s">
        <v>10</v>
      </c>
      <c r="C73" s="98"/>
      <c r="D73" s="98"/>
      <c r="E73" s="99"/>
      <c r="F73" s="58" t="s">
        <v>26</v>
      </c>
      <c r="G73" s="98"/>
      <c r="H73" s="121"/>
      <c r="I73" s="98" t="s">
        <v>29</v>
      </c>
      <c r="J73" s="53" t="str">
        <f t="shared" si="1"/>
        <v/>
      </c>
      <c r="K73" s="61" t="str">
        <f>IF(LISTE!$J73="","",VLOOKUP(LISTE!$J73,$U$103:$V$192,2,FALSE))</f>
        <v/>
      </c>
      <c r="L73" s="70"/>
      <c r="M73" s="70"/>
      <c r="N73" s="70"/>
      <c r="O73" s="70"/>
      <c r="P73" s="70"/>
      <c r="Q73" s="70"/>
      <c r="R73" s="70"/>
      <c r="U73" s="71"/>
      <c r="V73" s="71"/>
      <c r="W73" s="11"/>
      <c r="X73" s="65" t="e">
        <f>+#REF!</f>
        <v>#REF!</v>
      </c>
      <c r="Y73" s="66"/>
      <c r="Z73" s="72"/>
      <c r="AA73" s="73"/>
    </row>
    <row r="74" spans="1:27" ht="17.100000000000001" customHeight="1" x14ac:dyDescent="0.35">
      <c r="A74" s="57">
        <v>171</v>
      </c>
      <c r="B74" s="78" t="s">
        <v>10</v>
      </c>
      <c r="C74" s="98"/>
      <c r="D74" s="98"/>
      <c r="E74" s="99"/>
      <c r="F74" s="58" t="s">
        <v>26</v>
      </c>
      <c r="G74" s="98"/>
      <c r="H74" s="121"/>
      <c r="I74" s="98" t="s">
        <v>29</v>
      </c>
      <c r="J74" s="53" t="str">
        <f t="shared" si="1"/>
        <v/>
      </c>
      <c r="K74" s="61" t="str">
        <f>IF(LISTE!$J74="","",VLOOKUP(LISTE!$J74,$U$103:$V$192,2,FALSE))</f>
        <v/>
      </c>
      <c r="L74" s="70"/>
      <c r="M74" s="70"/>
      <c r="N74" s="70"/>
      <c r="O74" s="70"/>
      <c r="P74" s="70"/>
      <c r="Q74" s="70"/>
      <c r="R74" s="70"/>
      <c r="U74" s="71"/>
      <c r="V74" s="71"/>
      <c r="W74" s="11"/>
      <c r="X74" s="65" t="e">
        <f>+#REF!</f>
        <v>#REF!</v>
      </c>
      <c r="Y74" s="66"/>
      <c r="Z74" s="72"/>
      <c r="AA74" s="73"/>
    </row>
    <row r="75" spans="1:27" ht="17.100000000000001" customHeight="1" x14ac:dyDescent="0.35">
      <c r="A75" s="57">
        <v>172</v>
      </c>
      <c r="B75" s="78" t="s">
        <v>10</v>
      </c>
      <c r="C75" s="98"/>
      <c r="D75" s="98"/>
      <c r="E75" s="99"/>
      <c r="F75" s="58" t="s">
        <v>26</v>
      </c>
      <c r="G75" s="98"/>
      <c r="H75" s="121"/>
      <c r="I75" s="98" t="s">
        <v>29</v>
      </c>
      <c r="J75" s="53" t="str">
        <f t="shared" si="1"/>
        <v/>
      </c>
      <c r="K75" s="61" t="str">
        <f>IF(LISTE!$J75="","",VLOOKUP(LISTE!$J75,$U$103:$V$192,2,FALSE))</f>
        <v/>
      </c>
      <c r="L75" s="70"/>
      <c r="M75" s="70"/>
      <c r="N75" s="70"/>
      <c r="O75" s="70"/>
      <c r="P75" s="70"/>
      <c r="Q75" s="70"/>
      <c r="R75" s="70"/>
      <c r="U75" s="71"/>
      <c r="V75" s="71"/>
      <c r="W75" s="11"/>
      <c r="X75" s="65" t="e">
        <f>+#REF!</f>
        <v>#REF!</v>
      </c>
      <c r="Y75" s="66"/>
      <c r="Z75" s="72"/>
      <c r="AA75" s="73"/>
    </row>
    <row r="76" spans="1:27" ht="17.100000000000001" customHeight="1" x14ac:dyDescent="0.35">
      <c r="A76" s="57">
        <v>173</v>
      </c>
      <c r="B76" s="78" t="s">
        <v>10</v>
      </c>
      <c r="C76" s="98"/>
      <c r="D76" s="98"/>
      <c r="E76" s="99"/>
      <c r="F76" s="58" t="s">
        <v>26</v>
      </c>
      <c r="G76" s="98"/>
      <c r="H76" s="121"/>
      <c r="I76" s="98" t="s">
        <v>29</v>
      </c>
      <c r="J76" s="53" t="str">
        <f t="shared" si="1"/>
        <v/>
      </c>
      <c r="K76" s="61" t="str">
        <f>IF(LISTE!$J76="","",VLOOKUP(LISTE!$J76,$U$103:$V$192,2,FALSE))</f>
        <v/>
      </c>
      <c r="L76" s="70"/>
      <c r="M76" s="70"/>
      <c r="N76" s="70"/>
      <c r="O76" s="70"/>
      <c r="P76" s="70"/>
      <c r="Q76" s="70"/>
      <c r="R76" s="70"/>
      <c r="U76" s="71"/>
      <c r="V76" s="71"/>
      <c r="W76" s="11"/>
      <c r="X76" s="65" t="e">
        <f>+#REF!</f>
        <v>#REF!</v>
      </c>
      <c r="Y76" s="66"/>
      <c r="Z76" s="72"/>
      <c r="AA76" s="73"/>
    </row>
    <row r="77" spans="1:27" ht="17.100000000000001" customHeight="1" x14ac:dyDescent="0.35">
      <c r="A77" s="57">
        <v>174</v>
      </c>
      <c r="B77" s="78" t="s">
        <v>10</v>
      </c>
      <c r="C77" s="98"/>
      <c r="D77" s="98"/>
      <c r="E77" s="99"/>
      <c r="F77" s="58" t="s">
        <v>26</v>
      </c>
      <c r="G77" s="98"/>
      <c r="H77" s="121"/>
      <c r="I77" s="98" t="s">
        <v>29</v>
      </c>
      <c r="J77" s="53" t="str">
        <f t="shared" ref="J77:J82" si="2">IF(E77="","",(YEAR($K$1)-YEAR(E77)))</f>
        <v/>
      </c>
      <c r="K77" s="61" t="str">
        <f>IF(LISTE!$J77="","",VLOOKUP(LISTE!$J77,$U$103:$V$192,2,FALSE))</f>
        <v/>
      </c>
      <c r="L77" s="70"/>
      <c r="M77" s="70"/>
      <c r="N77" s="70"/>
      <c r="O77" s="70"/>
      <c r="P77" s="70"/>
      <c r="Q77" s="70"/>
      <c r="R77" s="70"/>
      <c r="U77" s="71"/>
      <c r="V77" s="71"/>
      <c r="W77" s="11"/>
      <c r="X77" s="65" t="e">
        <f>+#REF!</f>
        <v>#REF!</v>
      </c>
      <c r="Y77" s="66"/>
      <c r="Z77" s="72"/>
      <c r="AA77" s="73"/>
    </row>
    <row r="78" spans="1:27" ht="17.100000000000001" customHeight="1" x14ac:dyDescent="0.35">
      <c r="A78" s="57">
        <v>175</v>
      </c>
      <c r="B78" s="78" t="s">
        <v>10</v>
      </c>
      <c r="C78" s="98"/>
      <c r="D78" s="98"/>
      <c r="E78" s="99"/>
      <c r="F78" s="58" t="s">
        <v>26</v>
      </c>
      <c r="G78" s="98"/>
      <c r="H78" s="121"/>
      <c r="I78" s="98" t="s">
        <v>29</v>
      </c>
      <c r="J78" s="53" t="str">
        <f t="shared" si="2"/>
        <v/>
      </c>
      <c r="K78" s="61" t="str">
        <f>IF(LISTE!$J78="","",VLOOKUP(LISTE!$J78,$U$103:$V$192,2,FALSE))</f>
        <v/>
      </c>
      <c r="L78" s="70"/>
      <c r="M78" s="70"/>
      <c r="N78" s="70"/>
      <c r="O78" s="70"/>
      <c r="P78" s="70"/>
      <c r="Q78" s="70"/>
      <c r="R78" s="70"/>
      <c r="U78" s="71"/>
      <c r="V78" s="71"/>
      <c r="W78" s="11"/>
      <c r="X78" s="65" t="e">
        <f>+#REF!</f>
        <v>#REF!</v>
      </c>
      <c r="Y78" s="66"/>
      <c r="Z78" s="72"/>
      <c r="AA78" s="73"/>
    </row>
    <row r="79" spans="1:27" ht="17.100000000000001" customHeight="1" x14ac:dyDescent="0.35">
      <c r="A79" s="57">
        <v>176</v>
      </c>
      <c r="B79" s="78" t="s">
        <v>10</v>
      </c>
      <c r="C79" s="98"/>
      <c r="D79" s="98"/>
      <c r="E79" s="99"/>
      <c r="F79" s="58" t="s">
        <v>26</v>
      </c>
      <c r="G79" s="98"/>
      <c r="H79" s="121"/>
      <c r="I79" s="98" t="s">
        <v>29</v>
      </c>
      <c r="J79" s="53" t="str">
        <f t="shared" si="2"/>
        <v/>
      </c>
      <c r="K79" s="61" t="str">
        <f>IF(LISTE!$J79="","",VLOOKUP(LISTE!$J79,$U$103:$V$192,2,FALSE))</f>
        <v/>
      </c>
      <c r="L79" s="70"/>
      <c r="M79" s="70"/>
      <c r="N79" s="70"/>
      <c r="O79" s="70"/>
      <c r="P79" s="70"/>
      <c r="Q79" s="70"/>
      <c r="R79" s="70"/>
      <c r="U79" s="71"/>
      <c r="V79" s="71"/>
      <c r="W79" s="11"/>
      <c r="X79" s="65" t="e">
        <f>+#REF!</f>
        <v>#REF!</v>
      </c>
      <c r="Y79" s="66"/>
      <c r="Z79" s="72"/>
      <c r="AA79" s="73"/>
    </row>
    <row r="80" spans="1:27" ht="17.100000000000001" customHeight="1" x14ac:dyDescent="0.35">
      <c r="A80" s="57">
        <v>177</v>
      </c>
      <c r="B80" s="78" t="s">
        <v>10</v>
      </c>
      <c r="C80" s="98"/>
      <c r="D80" s="98"/>
      <c r="E80" s="99"/>
      <c r="F80" s="58" t="s">
        <v>26</v>
      </c>
      <c r="G80" s="98"/>
      <c r="H80" s="121"/>
      <c r="I80" s="98" t="s">
        <v>29</v>
      </c>
      <c r="J80" s="53" t="str">
        <f t="shared" si="2"/>
        <v/>
      </c>
      <c r="K80" s="61" t="str">
        <f>IF(LISTE!$J80="","",VLOOKUP(LISTE!$J80,$U$103:$V$192,2,FALSE))</f>
        <v/>
      </c>
      <c r="L80" s="70"/>
      <c r="M80" s="70"/>
      <c r="N80" s="70"/>
      <c r="O80" s="70"/>
      <c r="P80" s="70"/>
      <c r="Q80" s="70"/>
      <c r="R80" s="70"/>
      <c r="U80" s="71"/>
      <c r="V80" s="71"/>
      <c r="W80" s="11"/>
      <c r="X80" s="65" t="e">
        <f>+#REF!</f>
        <v>#REF!</v>
      </c>
      <c r="Y80" s="66"/>
      <c r="Z80" s="72"/>
      <c r="AA80" s="73"/>
    </row>
    <row r="81" spans="1:27" ht="17.100000000000001" customHeight="1" x14ac:dyDescent="0.35">
      <c r="A81" s="57">
        <v>178</v>
      </c>
      <c r="B81" s="78" t="s">
        <v>10</v>
      </c>
      <c r="C81" s="98"/>
      <c r="D81" s="98"/>
      <c r="E81" s="99"/>
      <c r="F81" s="58" t="s">
        <v>26</v>
      </c>
      <c r="G81" s="98"/>
      <c r="H81" s="121"/>
      <c r="I81" s="98" t="s">
        <v>29</v>
      </c>
      <c r="J81" s="53" t="str">
        <f t="shared" si="2"/>
        <v/>
      </c>
      <c r="K81" s="61" t="str">
        <f>IF(LISTE!$J81="","",VLOOKUP(LISTE!$J81,$U$103:$V$192,2,FALSE))</f>
        <v/>
      </c>
      <c r="L81" s="70"/>
      <c r="M81" s="70"/>
      <c r="N81" s="70"/>
      <c r="O81" s="70"/>
      <c r="P81" s="70"/>
      <c r="Q81" s="70"/>
      <c r="R81" s="70"/>
      <c r="U81" s="71"/>
      <c r="V81" s="71"/>
      <c r="W81" s="11"/>
      <c r="X81" s="65" t="e">
        <f>+#REF!</f>
        <v>#REF!</v>
      </c>
      <c r="Y81" s="66"/>
      <c r="Z81" s="72"/>
      <c r="AA81" s="73"/>
    </row>
    <row r="82" spans="1:27" ht="17.100000000000001" customHeight="1" x14ac:dyDescent="0.35">
      <c r="A82" s="57">
        <v>179</v>
      </c>
      <c r="B82" s="78" t="s">
        <v>10</v>
      </c>
      <c r="C82" s="98"/>
      <c r="D82" s="98"/>
      <c r="E82" s="99"/>
      <c r="F82" s="58" t="s">
        <v>26</v>
      </c>
      <c r="G82" s="98"/>
      <c r="H82" s="121"/>
      <c r="I82" s="98" t="s">
        <v>29</v>
      </c>
      <c r="J82" s="53" t="str">
        <f t="shared" si="2"/>
        <v/>
      </c>
      <c r="K82" s="61" t="str">
        <f>IF(LISTE!$J82="","",VLOOKUP(LISTE!$J82,$U$103:$V$192,2,FALSE))</f>
        <v/>
      </c>
      <c r="L82" s="70"/>
      <c r="M82" s="70"/>
      <c r="N82" s="70"/>
      <c r="O82" s="70"/>
      <c r="P82" s="70"/>
      <c r="Q82" s="70"/>
      <c r="R82" s="70"/>
      <c r="U82" s="71"/>
      <c r="V82" s="71"/>
      <c r="W82" s="11"/>
      <c r="X82" s="65" t="e">
        <f>+#REF!</f>
        <v>#REF!</v>
      </c>
      <c r="Y82" s="66"/>
      <c r="Z82" s="72"/>
      <c r="AA82" s="73"/>
    </row>
    <row r="83" spans="1:27" ht="17.100000000000001" customHeight="1" x14ac:dyDescent="0.35">
      <c r="A83" s="57">
        <v>180</v>
      </c>
      <c r="B83" s="78" t="s">
        <v>10</v>
      </c>
      <c r="C83" s="98"/>
      <c r="D83" s="98"/>
      <c r="E83" s="99"/>
      <c r="F83" s="58" t="s">
        <v>26</v>
      </c>
      <c r="G83" s="98"/>
      <c r="H83" s="121"/>
      <c r="I83" s="98" t="s">
        <v>29</v>
      </c>
      <c r="J83" s="53" t="str">
        <f t="shared" ref="J83:J89" si="3">IF(E83="","",(YEAR($K$1)-YEAR(E83)))</f>
        <v/>
      </c>
      <c r="K83" s="61" t="str">
        <f>IF(LISTE!$J83="","",VLOOKUP(LISTE!$J83,$U$103:$V$192,2,FALSE))</f>
        <v/>
      </c>
      <c r="L83" s="70"/>
      <c r="M83" s="70"/>
      <c r="N83" s="70"/>
      <c r="O83" s="70"/>
      <c r="P83" s="70"/>
      <c r="Q83" s="70"/>
      <c r="R83" s="70"/>
      <c r="U83" s="71"/>
      <c r="V83" s="71"/>
      <c r="W83" s="11"/>
      <c r="X83" s="65" t="e">
        <f>+#REF!</f>
        <v>#REF!</v>
      </c>
      <c r="Y83" s="66"/>
      <c r="Z83" s="72"/>
      <c r="AA83" s="73"/>
    </row>
    <row r="84" spans="1:27" ht="17.100000000000001" customHeight="1" x14ac:dyDescent="0.35">
      <c r="A84" s="57">
        <v>181</v>
      </c>
      <c r="B84" s="78" t="s">
        <v>10</v>
      </c>
      <c r="C84" s="98"/>
      <c r="D84" s="98"/>
      <c r="E84" s="99"/>
      <c r="F84" s="58" t="s">
        <v>26</v>
      </c>
      <c r="G84" s="98"/>
      <c r="H84" s="121"/>
      <c r="I84" s="98" t="s">
        <v>29</v>
      </c>
      <c r="J84" s="53" t="str">
        <f t="shared" si="3"/>
        <v/>
      </c>
      <c r="K84" s="61" t="str">
        <f>IF(LISTE!$J84="","",VLOOKUP(LISTE!$J84,$U$103:$V$192,2,FALSE))</f>
        <v/>
      </c>
      <c r="L84" s="70"/>
      <c r="M84" s="70"/>
      <c r="N84" s="70"/>
      <c r="O84" s="70"/>
      <c r="P84" s="70"/>
      <c r="Q84" s="70"/>
      <c r="R84" s="70"/>
      <c r="U84" s="71"/>
      <c r="V84" s="71"/>
      <c r="W84" s="11"/>
      <c r="X84" s="65" t="e">
        <f>+#REF!</f>
        <v>#REF!</v>
      </c>
      <c r="Y84" s="66"/>
      <c r="Z84" s="72"/>
      <c r="AA84" s="73"/>
    </row>
    <row r="85" spans="1:27" ht="17.100000000000001" customHeight="1" x14ac:dyDescent="0.35">
      <c r="A85" s="57">
        <v>182</v>
      </c>
      <c r="B85" s="78" t="s">
        <v>10</v>
      </c>
      <c r="C85" s="98"/>
      <c r="D85" s="98"/>
      <c r="E85" s="99"/>
      <c r="F85" s="58" t="s">
        <v>26</v>
      </c>
      <c r="G85" s="98"/>
      <c r="H85" s="121"/>
      <c r="I85" s="98" t="s">
        <v>29</v>
      </c>
      <c r="J85" s="53" t="str">
        <f t="shared" si="3"/>
        <v/>
      </c>
      <c r="K85" s="61" t="str">
        <f>IF(LISTE!$J85="","",VLOOKUP(LISTE!$J85,$U$103:$V$192,2,FALSE))</f>
        <v/>
      </c>
      <c r="L85" s="70"/>
      <c r="M85" s="70"/>
      <c r="N85" s="70"/>
      <c r="O85" s="70"/>
      <c r="P85" s="70"/>
      <c r="Q85" s="70"/>
      <c r="R85" s="70"/>
      <c r="U85" s="71"/>
      <c r="V85" s="71"/>
      <c r="W85" s="11"/>
      <c r="X85" s="65" t="e">
        <f>+#REF!</f>
        <v>#REF!</v>
      </c>
      <c r="Y85" s="66"/>
      <c r="Z85" s="72"/>
      <c r="AA85" s="73"/>
    </row>
    <row r="86" spans="1:27" ht="17.100000000000001" customHeight="1" x14ac:dyDescent="0.35">
      <c r="A86" s="57">
        <v>183</v>
      </c>
      <c r="B86" s="78" t="s">
        <v>10</v>
      </c>
      <c r="C86" s="98"/>
      <c r="D86" s="98"/>
      <c r="E86" s="99"/>
      <c r="F86" s="58" t="s">
        <v>26</v>
      </c>
      <c r="G86" s="98"/>
      <c r="H86" s="121"/>
      <c r="I86" s="98" t="s">
        <v>29</v>
      </c>
      <c r="J86" s="53" t="str">
        <f t="shared" si="3"/>
        <v/>
      </c>
      <c r="K86" s="61" t="str">
        <f>IF(LISTE!$J86="","",VLOOKUP(LISTE!$J86,$U$103:$V$192,2,FALSE))</f>
        <v/>
      </c>
      <c r="L86" s="70"/>
      <c r="M86" s="70"/>
      <c r="N86" s="70"/>
      <c r="O86" s="70"/>
      <c r="P86" s="70"/>
      <c r="Q86" s="70"/>
      <c r="R86" s="70"/>
      <c r="U86" s="71"/>
      <c r="V86" s="71"/>
      <c r="W86" s="11"/>
      <c r="X86" s="65" t="e">
        <f>+#REF!</f>
        <v>#REF!</v>
      </c>
      <c r="Y86" s="66"/>
      <c r="Z86" s="72"/>
      <c r="AA86" s="73"/>
    </row>
    <row r="87" spans="1:27" ht="17.100000000000001" customHeight="1" x14ac:dyDescent="0.35">
      <c r="A87" s="57">
        <v>184</v>
      </c>
      <c r="B87" s="78" t="s">
        <v>10</v>
      </c>
      <c r="C87" s="98"/>
      <c r="D87" s="98"/>
      <c r="E87" s="99"/>
      <c r="F87" s="58" t="s">
        <v>26</v>
      </c>
      <c r="G87" s="98"/>
      <c r="H87" s="121"/>
      <c r="I87" s="98" t="s">
        <v>29</v>
      </c>
      <c r="J87" s="53" t="str">
        <f t="shared" si="3"/>
        <v/>
      </c>
      <c r="K87" s="61" t="str">
        <f>IF(LISTE!$J87="","",VLOOKUP(LISTE!$J87,$U$103:$V$192,2,FALSE))</f>
        <v/>
      </c>
      <c r="L87" s="70"/>
      <c r="M87" s="70"/>
      <c r="N87" s="70"/>
      <c r="O87" s="70"/>
      <c r="P87" s="70"/>
      <c r="Q87" s="70"/>
      <c r="R87" s="70"/>
      <c r="U87" s="71"/>
      <c r="V87" s="71"/>
      <c r="W87" s="11"/>
      <c r="X87" s="65" t="e">
        <f>+#REF!</f>
        <v>#REF!</v>
      </c>
      <c r="Y87" s="66"/>
      <c r="Z87" s="72"/>
      <c r="AA87" s="73"/>
    </row>
    <row r="88" spans="1:27" ht="17.100000000000001" customHeight="1" x14ac:dyDescent="0.35">
      <c r="A88" s="57">
        <v>185</v>
      </c>
      <c r="B88" s="78" t="s">
        <v>10</v>
      </c>
      <c r="C88" s="98"/>
      <c r="D88" s="98"/>
      <c r="E88" s="99"/>
      <c r="F88" s="58" t="s">
        <v>26</v>
      </c>
      <c r="G88" s="98"/>
      <c r="H88" s="121"/>
      <c r="I88" s="98" t="s">
        <v>29</v>
      </c>
      <c r="J88" s="53" t="str">
        <f t="shared" si="3"/>
        <v/>
      </c>
      <c r="K88" s="61" t="str">
        <f>IF(LISTE!$J88="","",VLOOKUP(LISTE!$J88,$U$103:$V$192,2,FALSE))</f>
        <v/>
      </c>
      <c r="L88" s="70"/>
      <c r="M88" s="70"/>
      <c r="N88" s="70"/>
      <c r="O88" s="70"/>
      <c r="P88" s="70"/>
      <c r="Q88" s="70"/>
      <c r="R88" s="70"/>
      <c r="U88" s="71"/>
      <c r="V88" s="71"/>
      <c r="W88" s="11"/>
      <c r="X88" s="65" t="e">
        <f>+#REF!</f>
        <v>#REF!</v>
      </c>
      <c r="Y88" s="66"/>
      <c r="Z88" s="72"/>
      <c r="AA88" s="73"/>
    </row>
    <row r="89" spans="1:27" ht="17.100000000000001" customHeight="1" x14ac:dyDescent="0.35">
      <c r="A89" s="57">
        <v>186</v>
      </c>
      <c r="B89" s="78" t="s">
        <v>10</v>
      </c>
      <c r="C89" s="98"/>
      <c r="D89" s="98"/>
      <c r="E89" s="99"/>
      <c r="F89" s="58" t="s">
        <v>26</v>
      </c>
      <c r="G89" s="98"/>
      <c r="H89" s="121"/>
      <c r="I89" s="98" t="s">
        <v>29</v>
      </c>
      <c r="J89" s="53" t="str">
        <f t="shared" si="3"/>
        <v/>
      </c>
      <c r="K89" s="61" t="str">
        <f>IF(LISTE!$J89="","",VLOOKUP(LISTE!$J89,$U$103:$V$192,2,FALSE))</f>
        <v/>
      </c>
      <c r="L89" s="70"/>
      <c r="M89" s="70"/>
      <c r="N89" s="70"/>
      <c r="O89" s="70"/>
      <c r="P89" s="70"/>
      <c r="Q89" s="70"/>
      <c r="R89" s="70"/>
      <c r="U89" s="71"/>
      <c r="V89" s="71"/>
      <c r="W89" s="11"/>
      <c r="X89" s="65" t="e">
        <f>+#REF!</f>
        <v>#REF!</v>
      </c>
      <c r="Y89" s="66"/>
      <c r="Z89" s="72"/>
      <c r="AA89" s="73"/>
    </row>
    <row r="90" spans="1:27" ht="17.100000000000001" customHeight="1" x14ac:dyDescent="0.35">
      <c r="A90" s="57">
        <v>187</v>
      </c>
      <c r="B90" s="78" t="s">
        <v>10</v>
      </c>
      <c r="C90" s="98"/>
      <c r="D90" s="98"/>
      <c r="E90" s="99"/>
      <c r="F90" s="58" t="s">
        <v>26</v>
      </c>
      <c r="G90" s="98"/>
      <c r="H90" s="121"/>
      <c r="I90" s="98" t="s">
        <v>29</v>
      </c>
      <c r="J90" s="53" t="str">
        <f t="shared" ref="J90:J96" si="4">IF(E90="","",(YEAR($K$1)-YEAR(E90)))</f>
        <v/>
      </c>
      <c r="K90" s="61" t="str">
        <f>IF(LISTE!$J90="","",VLOOKUP(LISTE!$J90,$U$103:$V$192,2,FALSE))</f>
        <v/>
      </c>
      <c r="L90" s="70"/>
      <c r="M90" s="70"/>
      <c r="N90" s="70"/>
      <c r="O90" s="70"/>
      <c r="P90" s="70"/>
      <c r="Q90" s="70"/>
      <c r="R90" s="70"/>
      <c r="U90" s="71"/>
      <c r="V90" s="71"/>
      <c r="W90" s="11"/>
      <c r="X90" s="65" t="e">
        <f>+#REF!</f>
        <v>#REF!</v>
      </c>
      <c r="Y90" s="66"/>
      <c r="Z90" s="72"/>
      <c r="AA90" s="73"/>
    </row>
    <row r="91" spans="1:27" ht="17.100000000000001" customHeight="1" x14ac:dyDescent="0.35">
      <c r="A91" s="57">
        <v>188</v>
      </c>
      <c r="B91" s="78" t="s">
        <v>10</v>
      </c>
      <c r="C91" s="98"/>
      <c r="D91" s="98"/>
      <c r="E91" s="99"/>
      <c r="F91" s="58" t="s">
        <v>26</v>
      </c>
      <c r="G91" s="98"/>
      <c r="H91" s="121"/>
      <c r="I91" s="98" t="s">
        <v>29</v>
      </c>
      <c r="J91" s="53" t="str">
        <f t="shared" si="4"/>
        <v/>
      </c>
      <c r="K91" s="61" t="str">
        <f>IF(LISTE!$J91="","",VLOOKUP(LISTE!$J91,$U$103:$V$192,2,FALSE))</f>
        <v/>
      </c>
      <c r="L91" s="70"/>
      <c r="M91" s="70"/>
      <c r="N91" s="70"/>
      <c r="O91" s="70"/>
      <c r="P91" s="70"/>
      <c r="Q91" s="70"/>
      <c r="R91" s="70"/>
      <c r="U91" s="71"/>
      <c r="V91" s="71"/>
      <c r="W91" s="11"/>
      <c r="X91" s="65" t="e">
        <f>+#REF!</f>
        <v>#REF!</v>
      </c>
      <c r="Y91" s="66"/>
      <c r="Z91" s="72"/>
      <c r="AA91" s="73"/>
    </row>
    <row r="92" spans="1:27" ht="17.100000000000001" customHeight="1" x14ac:dyDescent="0.35">
      <c r="A92" s="57">
        <v>189</v>
      </c>
      <c r="B92" s="78" t="s">
        <v>10</v>
      </c>
      <c r="C92" s="98"/>
      <c r="D92" s="98"/>
      <c r="E92" s="99"/>
      <c r="F92" s="58" t="s">
        <v>26</v>
      </c>
      <c r="G92" s="98"/>
      <c r="H92" s="121"/>
      <c r="I92" s="98" t="s">
        <v>29</v>
      </c>
      <c r="J92" s="53" t="str">
        <f t="shared" si="4"/>
        <v/>
      </c>
      <c r="K92" s="61" t="str">
        <f>IF(LISTE!$J92="","",VLOOKUP(LISTE!$J92,$U$103:$V$192,2,FALSE))</f>
        <v/>
      </c>
      <c r="L92" s="70"/>
      <c r="M92" s="70"/>
      <c r="N92" s="70"/>
      <c r="O92" s="70"/>
      <c r="P92" s="70"/>
      <c r="Q92" s="70"/>
      <c r="R92" s="70"/>
      <c r="U92" s="71"/>
      <c r="V92" s="71"/>
      <c r="W92" s="11"/>
      <c r="X92" s="65" t="e">
        <f>+#REF!</f>
        <v>#REF!</v>
      </c>
      <c r="Y92" s="66"/>
      <c r="Z92" s="72"/>
      <c r="AA92" s="73"/>
    </row>
    <row r="93" spans="1:27" ht="17.100000000000001" customHeight="1" x14ac:dyDescent="0.35">
      <c r="A93" s="57">
        <v>190</v>
      </c>
      <c r="B93" s="78" t="s">
        <v>10</v>
      </c>
      <c r="C93" s="98"/>
      <c r="D93" s="98"/>
      <c r="E93" s="99"/>
      <c r="F93" s="58" t="s">
        <v>26</v>
      </c>
      <c r="G93" s="98"/>
      <c r="H93" s="121"/>
      <c r="I93" s="98" t="s">
        <v>29</v>
      </c>
      <c r="J93" s="53" t="str">
        <f t="shared" si="4"/>
        <v/>
      </c>
      <c r="K93" s="61" t="str">
        <f>IF(LISTE!$J93="","",VLOOKUP(LISTE!$J93,$U$103:$V$192,2,FALSE))</f>
        <v/>
      </c>
      <c r="L93" s="70"/>
      <c r="M93" s="70"/>
      <c r="N93" s="70"/>
      <c r="O93" s="70"/>
      <c r="P93" s="70"/>
      <c r="Q93" s="70"/>
      <c r="R93" s="70"/>
      <c r="U93" s="71"/>
      <c r="V93" s="71"/>
      <c r="W93" s="11"/>
      <c r="X93" s="65" t="e">
        <f>+#REF!</f>
        <v>#REF!</v>
      </c>
      <c r="Y93" s="66"/>
      <c r="Z93" s="72"/>
      <c r="AA93" s="73"/>
    </row>
    <row r="94" spans="1:27" ht="17.100000000000001" customHeight="1" x14ac:dyDescent="0.35">
      <c r="A94" s="57">
        <v>191</v>
      </c>
      <c r="B94" s="78" t="s">
        <v>10</v>
      </c>
      <c r="C94" s="98"/>
      <c r="D94" s="98"/>
      <c r="E94" s="99"/>
      <c r="F94" s="58" t="s">
        <v>26</v>
      </c>
      <c r="G94" s="98"/>
      <c r="H94" s="121"/>
      <c r="I94" s="98" t="s">
        <v>29</v>
      </c>
      <c r="J94" s="53" t="str">
        <f t="shared" si="4"/>
        <v/>
      </c>
      <c r="K94" s="61" t="str">
        <f>IF(LISTE!$J94="","",VLOOKUP(LISTE!$J94,$U$103:$V$192,2,FALSE))</f>
        <v/>
      </c>
      <c r="L94" s="70"/>
      <c r="M94" s="70"/>
      <c r="N94" s="70"/>
      <c r="O94" s="70"/>
      <c r="P94" s="70"/>
      <c r="Q94" s="70"/>
      <c r="R94" s="70"/>
      <c r="U94" s="71"/>
      <c r="V94" s="71"/>
      <c r="W94" s="11"/>
      <c r="X94" s="65" t="e">
        <f>+#REF!</f>
        <v>#REF!</v>
      </c>
      <c r="Y94" s="66"/>
      <c r="Z94" s="72"/>
      <c r="AA94" s="73"/>
    </row>
    <row r="95" spans="1:27" ht="17.100000000000001" customHeight="1" x14ac:dyDescent="0.35">
      <c r="A95" s="57">
        <v>192</v>
      </c>
      <c r="B95" s="78" t="s">
        <v>10</v>
      </c>
      <c r="C95" s="98"/>
      <c r="D95" s="98"/>
      <c r="E95" s="99"/>
      <c r="F95" s="58" t="s">
        <v>26</v>
      </c>
      <c r="G95" s="98"/>
      <c r="H95" s="121"/>
      <c r="I95" s="98" t="s">
        <v>29</v>
      </c>
      <c r="J95" s="53" t="str">
        <f t="shared" si="4"/>
        <v/>
      </c>
      <c r="K95" s="61" t="str">
        <f>IF(LISTE!$J95="","",VLOOKUP(LISTE!$J95,$U$103:$V$192,2,FALSE))</f>
        <v/>
      </c>
      <c r="L95" s="70"/>
      <c r="M95" s="70"/>
      <c r="N95" s="70"/>
      <c r="O95" s="70"/>
      <c r="P95" s="70"/>
      <c r="Q95" s="70"/>
      <c r="R95" s="70"/>
      <c r="U95" s="71"/>
      <c r="V95" s="71"/>
      <c r="W95" s="11"/>
      <c r="X95" s="65" t="e">
        <f>+#REF!</f>
        <v>#REF!</v>
      </c>
      <c r="Y95" s="66"/>
      <c r="Z95" s="72"/>
      <c r="AA95" s="73"/>
    </row>
    <row r="96" spans="1:27" ht="17.100000000000001" customHeight="1" x14ac:dyDescent="0.35">
      <c r="A96" s="57">
        <v>193</v>
      </c>
      <c r="B96" s="78" t="s">
        <v>10</v>
      </c>
      <c r="C96" s="98"/>
      <c r="D96" s="98"/>
      <c r="E96" s="99"/>
      <c r="F96" s="58" t="s">
        <v>26</v>
      </c>
      <c r="G96" s="98"/>
      <c r="H96" s="121"/>
      <c r="I96" s="98" t="s">
        <v>29</v>
      </c>
      <c r="J96" s="53" t="str">
        <f t="shared" si="4"/>
        <v/>
      </c>
      <c r="K96" s="61" t="str">
        <f>IF(LISTE!$J96="","",VLOOKUP(LISTE!$J96,$U$103:$V$192,2,FALSE))</f>
        <v/>
      </c>
      <c r="L96" s="70"/>
      <c r="M96" s="70"/>
      <c r="N96" s="70"/>
      <c r="O96" s="70"/>
      <c r="P96" s="70"/>
      <c r="Q96" s="70"/>
      <c r="R96" s="70"/>
      <c r="U96" s="71"/>
      <c r="V96" s="71"/>
      <c r="W96" s="11"/>
      <c r="X96" s="65" t="e">
        <f>+#REF!</f>
        <v>#REF!</v>
      </c>
      <c r="Y96" s="66"/>
      <c r="Z96" s="72"/>
      <c r="AA96" s="73"/>
    </row>
    <row r="97" spans="1:27" ht="17.100000000000001" customHeight="1" x14ac:dyDescent="0.35">
      <c r="A97" s="57">
        <v>194</v>
      </c>
      <c r="B97" s="78" t="s">
        <v>10</v>
      </c>
      <c r="C97" s="98"/>
      <c r="D97" s="98"/>
      <c r="E97" s="99"/>
      <c r="F97" s="58" t="s">
        <v>26</v>
      </c>
      <c r="G97" s="98"/>
      <c r="H97" s="121"/>
      <c r="I97" s="98" t="s">
        <v>29</v>
      </c>
      <c r="J97" s="53" t="str">
        <f t="shared" ref="J97:J102" si="5">IF(E97="","",(YEAR($K$1)-YEAR(E97)))</f>
        <v/>
      </c>
      <c r="K97" s="61" t="str">
        <f>IF(LISTE!$J97="","",VLOOKUP(LISTE!$J97,$U$103:$V$192,2,FALSE))</f>
        <v/>
      </c>
      <c r="L97" s="70"/>
      <c r="M97" s="70"/>
      <c r="N97" s="70"/>
      <c r="O97" s="70"/>
      <c r="P97" s="70"/>
      <c r="Q97" s="70"/>
      <c r="R97" s="70"/>
      <c r="U97" s="71"/>
      <c r="V97" s="71"/>
      <c r="W97" s="11"/>
      <c r="X97" s="65" t="e">
        <f>+#REF!</f>
        <v>#REF!</v>
      </c>
      <c r="Y97" s="66"/>
      <c r="Z97" s="72"/>
      <c r="AA97" s="73"/>
    </row>
    <row r="98" spans="1:27" ht="17.100000000000001" customHeight="1" x14ac:dyDescent="0.35">
      <c r="A98" s="57">
        <v>195</v>
      </c>
      <c r="B98" s="78" t="s">
        <v>10</v>
      </c>
      <c r="C98" s="98"/>
      <c r="D98" s="98"/>
      <c r="E98" s="99"/>
      <c r="F98" s="58" t="s">
        <v>26</v>
      </c>
      <c r="G98" s="98"/>
      <c r="H98" s="121"/>
      <c r="I98" s="98" t="s">
        <v>29</v>
      </c>
      <c r="J98" s="53" t="str">
        <f t="shared" si="5"/>
        <v/>
      </c>
      <c r="K98" s="61" t="str">
        <f>IF(LISTE!$J98="","",VLOOKUP(LISTE!$J98,$U$103:$V$192,2,FALSE))</f>
        <v/>
      </c>
      <c r="L98" s="70"/>
      <c r="M98" s="70"/>
      <c r="N98" s="70"/>
      <c r="O98" s="70"/>
      <c r="P98" s="70"/>
      <c r="Q98" s="70"/>
      <c r="R98" s="70"/>
      <c r="U98" s="71"/>
      <c r="V98" s="71"/>
      <c r="W98" s="11"/>
      <c r="X98" s="65" t="e">
        <f>+#REF!</f>
        <v>#REF!</v>
      </c>
      <c r="Y98" s="66"/>
      <c r="Z98" s="72"/>
      <c r="AA98" s="73"/>
    </row>
    <row r="99" spans="1:27" ht="17.100000000000001" customHeight="1" x14ac:dyDescent="0.35">
      <c r="A99" s="57">
        <v>196</v>
      </c>
      <c r="B99" s="78" t="s">
        <v>10</v>
      </c>
      <c r="C99" s="98"/>
      <c r="D99" s="98"/>
      <c r="E99" s="99"/>
      <c r="F99" s="58" t="s">
        <v>26</v>
      </c>
      <c r="G99" s="98"/>
      <c r="H99" s="121"/>
      <c r="I99" s="98" t="s">
        <v>29</v>
      </c>
      <c r="J99" s="53" t="str">
        <f t="shared" si="5"/>
        <v/>
      </c>
      <c r="K99" s="61" t="str">
        <f>IF(LISTE!$J99="","",VLOOKUP(LISTE!$J99,$U$103:$V$192,2,FALSE))</f>
        <v/>
      </c>
      <c r="L99" s="70"/>
      <c r="M99" s="70"/>
      <c r="N99" s="70"/>
      <c r="O99" s="70"/>
      <c r="P99" s="70"/>
      <c r="Q99" s="70"/>
      <c r="R99" s="70"/>
      <c r="U99" s="71"/>
      <c r="V99" s="71"/>
      <c r="W99" s="11"/>
      <c r="X99" s="65" t="e">
        <f>+#REF!</f>
        <v>#REF!</v>
      </c>
      <c r="Y99" s="66"/>
      <c r="Z99" s="72"/>
      <c r="AA99" s="73"/>
    </row>
    <row r="100" spans="1:27" ht="17.100000000000001" customHeight="1" x14ac:dyDescent="0.35">
      <c r="A100" s="57">
        <v>197</v>
      </c>
      <c r="B100" s="78" t="s">
        <v>10</v>
      </c>
      <c r="C100" s="98"/>
      <c r="D100" s="98"/>
      <c r="E100" s="99"/>
      <c r="F100" s="58" t="s">
        <v>26</v>
      </c>
      <c r="G100" s="98"/>
      <c r="H100" s="121"/>
      <c r="I100" s="98" t="s">
        <v>29</v>
      </c>
      <c r="J100" s="53" t="str">
        <f t="shared" si="5"/>
        <v/>
      </c>
      <c r="K100" s="61" t="str">
        <f>IF(LISTE!$J100="","",VLOOKUP(LISTE!$J100,$U$103:$V$192,2,FALSE))</f>
        <v/>
      </c>
      <c r="L100" s="70"/>
      <c r="M100" s="70"/>
      <c r="N100" s="70"/>
      <c r="O100" s="70"/>
      <c r="P100" s="70"/>
      <c r="Q100" s="70"/>
      <c r="R100" s="70"/>
      <c r="U100" s="71"/>
      <c r="V100" s="71"/>
      <c r="W100" s="11"/>
      <c r="X100" s="65" t="e">
        <f>+#REF!</f>
        <v>#REF!</v>
      </c>
      <c r="Y100" s="66"/>
      <c r="Z100" s="72"/>
      <c r="AA100" s="73"/>
    </row>
    <row r="101" spans="1:27" ht="17.100000000000001" customHeight="1" x14ac:dyDescent="0.35">
      <c r="A101" s="57">
        <v>198</v>
      </c>
      <c r="B101" s="78" t="s">
        <v>10</v>
      </c>
      <c r="C101" s="98"/>
      <c r="D101" s="98"/>
      <c r="E101" s="99"/>
      <c r="F101" s="58" t="s">
        <v>26</v>
      </c>
      <c r="G101" s="98"/>
      <c r="H101" s="121"/>
      <c r="I101" s="98" t="s">
        <v>29</v>
      </c>
      <c r="J101" s="53" t="str">
        <f t="shared" si="5"/>
        <v/>
      </c>
      <c r="K101" s="61" t="str">
        <f>IF(LISTE!$J101="","",VLOOKUP(LISTE!$J101,$U$103:$V$192,2,FALSE))</f>
        <v/>
      </c>
      <c r="L101" s="70"/>
      <c r="M101" s="70"/>
      <c r="N101" s="70"/>
      <c r="O101" s="70"/>
      <c r="P101" s="70"/>
      <c r="Q101" s="70"/>
      <c r="R101" s="70"/>
      <c r="U101" s="71"/>
      <c r="V101" s="71"/>
      <c r="W101" s="11"/>
      <c r="X101" s="65" t="e">
        <f>+#REF!</f>
        <v>#REF!</v>
      </c>
      <c r="Y101" s="66"/>
      <c r="Z101" s="72"/>
      <c r="AA101" s="73"/>
    </row>
    <row r="102" spans="1:27" ht="17.100000000000001" customHeight="1" thickBot="1" x14ac:dyDescent="0.4">
      <c r="A102" s="79">
        <v>199</v>
      </c>
      <c r="B102" s="80" t="s">
        <v>10</v>
      </c>
      <c r="C102" s="100"/>
      <c r="D102" s="100"/>
      <c r="E102" s="101"/>
      <c r="F102" s="81" t="s">
        <v>26</v>
      </c>
      <c r="G102" s="100"/>
      <c r="H102" s="122"/>
      <c r="I102" s="100" t="s">
        <v>29</v>
      </c>
      <c r="J102" s="82" t="str">
        <f t="shared" si="5"/>
        <v/>
      </c>
      <c r="K102" s="61" t="str">
        <f>IF(LISTE!$J102="","",VLOOKUP(LISTE!$J102,$U$103:$V$192,2,FALSE))</f>
        <v/>
      </c>
      <c r="L102" s="70"/>
      <c r="M102" s="70"/>
      <c r="N102" s="70"/>
      <c r="O102" s="70"/>
      <c r="P102" s="70"/>
      <c r="Q102" s="70"/>
      <c r="R102" s="70"/>
      <c r="U102" s="71"/>
      <c r="V102" s="71"/>
      <c r="W102" s="11"/>
      <c r="X102" s="65" t="e">
        <f>+#REF!</f>
        <v>#REF!</v>
      </c>
      <c r="Y102" s="66"/>
      <c r="Z102" s="72"/>
      <c r="AA102" s="73"/>
    </row>
    <row r="103" spans="1:27" ht="17.100000000000001" customHeight="1" thickTop="1" x14ac:dyDescent="0.3">
      <c r="A103" s="160">
        <v>200</v>
      </c>
      <c r="B103" s="52" t="s">
        <v>10</v>
      </c>
      <c r="C103" s="102" t="s">
        <v>43</v>
      </c>
      <c r="D103" s="102" t="s">
        <v>64</v>
      </c>
      <c r="E103" s="103">
        <v>38280</v>
      </c>
      <c r="F103" s="58" t="s">
        <v>25</v>
      </c>
      <c r="G103" s="123" t="s">
        <v>324</v>
      </c>
      <c r="H103" s="123"/>
      <c r="I103" s="166" t="s">
        <v>29</v>
      </c>
      <c r="J103" s="53">
        <f t="shared" ref="J103:J166" ca="1" si="6">IF(E103="","",(YEAR($K$1)-YEAR(E103)))</f>
        <v>12</v>
      </c>
      <c r="K103" s="61" t="str">
        <f ca="1">IF(LISTE!$J103="","",VLOOKUP(LISTE!$J103,$U$103:$V$192,2,FALSE))</f>
        <v>Benjamins</v>
      </c>
      <c r="S103" s="74"/>
      <c r="U103" s="75">
        <v>2</v>
      </c>
      <c r="V103" s="60" t="s">
        <v>9</v>
      </c>
      <c r="W103" s="11"/>
      <c r="X103" s="65" t="e">
        <f>+#REF!</f>
        <v>#REF!</v>
      </c>
    </row>
    <row r="104" spans="1:27" ht="17.100000000000001" customHeight="1" x14ac:dyDescent="0.3">
      <c r="A104" s="57">
        <v>201</v>
      </c>
      <c r="B104" s="54" t="s">
        <v>10</v>
      </c>
      <c r="C104" s="104" t="s">
        <v>88</v>
      </c>
      <c r="D104" s="104" t="s">
        <v>271</v>
      </c>
      <c r="E104" s="103">
        <v>38426</v>
      </c>
      <c r="F104" s="59" t="s">
        <v>25</v>
      </c>
      <c r="G104" s="123" t="s">
        <v>325</v>
      </c>
      <c r="H104" s="123"/>
      <c r="I104" s="98" t="s">
        <v>29</v>
      </c>
      <c r="J104" s="55">
        <f t="shared" ca="1" si="6"/>
        <v>11</v>
      </c>
      <c r="K104" s="61" t="str">
        <f ca="1">IF(LISTE!$J104="","",VLOOKUP(LISTE!$J104,$U$103:$V$192,2,FALSE))</f>
        <v>Benjamins</v>
      </c>
      <c r="S104" s="74"/>
      <c r="U104" s="75">
        <v>3</v>
      </c>
      <c r="V104" s="60" t="s">
        <v>9</v>
      </c>
      <c r="W104" s="11"/>
    </row>
    <row r="105" spans="1:27" ht="17.100000000000001" customHeight="1" x14ac:dyDescent="0.3">
      <c r="A105" s="57">
        <v>202</v>
      </c>
      <c r="B105" s="54" t="s">
        <v>10</v>
      </c>
      <c r="C105" s="104" t="s">
        <v>89</v>
      </c>
      <c r="D105" s="105" t="s">
        <v>65</v>
      </c>
      <c r="E105" s="103">
        <v>38427</v>
      </c>
      <c r="F105" s="59" t="s">
        <v>25</v>
      </c>
      <c r="G105" s="123" t="s">
        <v>326</v>
      </c>
      <c r="H105" s="123"/>
      <c r="I105" s="98" t="s">
        <v>29</v>
      </c>
      <c r="J105" s="55">
        <f t="shared" ca="1" si="6"/>
        <v>11</v>
      </c>
      <c r="K105" s="61" t="str">
        <f ca="1">IF(LISTE!$J105="","",VLOOKUP(LISTE!$J105,$U$103:$V$192,2,FALSE))</f>
        <v>Benjamins</v>
      </c>
      <c r="S105" s="74"/>
      <c r="U105" s="75">
        <v>4</v>
      </c>
      <c r="V105" s="60" t="s">
        <v>9</v>
      </c>
      <c r="W105" s="11"/>
    </row>
    <row r="106" spans="1:27" ht="17.100000000000001" customHeight="1" x14ac:dyDescent="0.3">
      <c r="A106" s="57">
        <v>203</v>
      </c>
      <c r="B106" s="54" t="s">
        <v>10</v>
      </c>
      <c r="C106" s="105" t="s">
        <v>90</v>
      </c>
      <c r="D106" s="105" t="s">
        <v>34</v>
      </c>
      <c r="E106" s="103">
        <v>38428</v>
      </c>
      <c r="F106" s="59" t="s">
        <v>25</v>
      </c>
      <c r="G106" s="123" t="s">
        <v>327</v>
      </c>
      <c r="H106" s="123"/>
      <c r="I106" s="98" t="s">
        <v>29</v>
      </c>
      <c r="J106" s="55">
        <f t="shared" ca="1" si="6"/>
        <v>11</v>
      </c>
      <c r="K106" s="61" t="str">
        <f ca="1">IF(LISTE!$J106="","",VLOOKUP(LISTE!$J106,$U$103:$V$192,2,FALSE))</f>
        <v>Benjamins</v>
      </c>
      <c r="S106" s="74"/>
      <c r="U106" s="75">
        <v>5</v>
      </c>
      <c r="V106" s="60" t="s">
        <v>9</v>
      </c>
      <c r="W106" s="11"/>
    </row>
    <row r="107" spans="1:27" ht="17.100000000000001" customHeight="1" x14ac:dyDescent="0.3">
      <c r="A107" s="57">
        <v>204</v>
      </c>
      <c r="B107" s="54" t="s">
        <v>10</v>
      </c>
      <c r="C107" s="105" t="s">
        <v>91</v>
      </c>
      <c r="D107" s="104" t="s">
        <v>272</v>
      </c>
      <c r="E107" s="103">
        <v>38429</v>
      </c>
      <c r="F107" s="59" t="s">
        <v>25</v>
      </c>
      <c r="G107" s="123" t="s">
        <v>328</v>
      </c>
      <c r="H107" s="123"/>
      <c r="I107" s="98" t="s">
        <v>29</v>
      </c>
      <c r="J107" s="55">
        <f t="shared" ca="1" si="6"/>
        <v>11</v>
      </c>
      <c r="K107" s="61" t="str">
        <f ca="1">IF(LISTE!$J107="","",VLOOKUP(LISTE!$J107,$U$103:$V$192,2,FALSE))</f>
        <v>Benjamins</v>
      </c>
      <c r="S107" s="74"/>
      <c r="U107" s="75">
        <v>6</v>
      </c>
      <c r="V107" s="60" t="s">
        <v>9</v>
      </c>
      <c r="W107" s="11"/>
    </row>
    <row r="108" spans="1:27" ht="17.100000000000001" customHeight="1" x14ac:dyDescent="0.3">
      <c r="A108" s="57">
        <v>205</v>
      </c>
      <c r="B108" s="54" t="s">
        <v>10</v>
      </c>
      <c r="C108" s="104" t="s">
        <v>43</v>
      </c>
      <c r="D108" s="104" t="s">
        <v>273</v>
      </c>
      <c r="E108" s="103">
        <v>38430</v>
      </c>
      <c r="F108" s="59" t="s">
        <v>25</v>
      </c>
      <c r="G108" s="123" t="s">
        <v>329</v>
      </c>
      <c r="H108" s="123"/>
      <c r="I108" s="98" t="s">
        <v>29</v>
      </c>
      <c r="J108" s="55">
        <f t="shared" ca="1" si="6"/>
        <v>11</v>
      </c>
      <c r="K108" s="61" t="str">
        <f ca="1">IF(LISTE!$J108="","",VLOOKUP(LISTE!$J108,$U$103:$V$192,2,FALSE))</f>
        <v>Benjamins</v>
      </c>
      <c r="S108" s="74"/>
      <c r="U108" s="75">
        <v>7</v>
      </c>
      <c r="V108" s="60" t="s">
        <v>9</v>
      </c>
      <c r="W108" s="11"/>
    </row>
    <row r="109" spans="1:27" ht="17.100000000000001" customHeight="1" x14ac:dyDescent="0.3">
      <c r="A109" s="57">
        <v>206</v>
      </c>
      <c r="B109" s="54" t="s">
        <v>10</v>
      </c>
      <c r="C109" s="105" t="s">
        <v>92</v>
      </c>
      <c r="D109" s="105" t="s">
        <v>274</v>
      </c>
      <c r="E109" s="103">
        <v>38431</v>
      </c>
      <c r="F109" s="59" t="s">
        <v>25</v>
      </c>
      <c r="G109" s="123" t="s">
        <v>330</v>
      </c>
      <c r="H109" s="123"/>
      <c r="I109" s="98" t="s">
        <v>29</v>
      </c>
      <c r="J109" s="55">
        <f t="shared" ca="1" si="6"/>
        <v>11</v>
      </c>
      <c r="K109" s="61" t="str">
        <f ca="1">IF(LISTE!$J109="","",VLOOKUP(LISTE!$J109,$U$103:$V$192,2,FALSE))</f>
        <v>Benjamins</v>
      </c>
      <c r="S109" s="74"/>
      <c r="U109" s="75">
        <v>8</v>
      </c>
      <c r="V109" s="60" t="s">
        <v>9</v>
      </c>
      <c r="W109" s="11"/>
    </row>
    <row r="110" spans="1:27" ht="17.100000000000001" customHeight="1" x14ac:dyDescent="0.3">
      <c r="A110" s="57">
        <v>207</v>
      </c>
      <c r="B110" s="54" t="s">
        <v>10</v>
      </c>
      <c r="C110" s="105" t="s">
        <v>99</v>
      </c>
      <c r="D110" s="104" t="s">
        <v>275</v>
      </c>
      <c r="E110" s="103">
        <v>38432</v>
      </c>
      <c r="F110" s="59" t="s">
        <v>25</v>
      </c>
      <c r="G110" s="123" t="s">
        <v>331</v>
      </c>
      <c r="H110" s="123"/>
      <c r="I110" s="98" t="s">
        <v>29</v>
      </c>
      <c r="J110" s="55">
        <f t="shared" ca="1" si="6"/>
        <v>11</v>
      </c>
      <c r="K110" s="61" t="str">
        <f ca="1">IF(LISTE!$J110="","",VLOOKUP(LISTE!$J110,$U$103:$V$192,2,FALSE))</f>
        <v>Benjamins</v>
      </c>
      <c r="S110" s="74"/>
      <c r="U110" s="75">
        <v>9</v>
      </c>
      <c r="V110" s="60" t="s">
        <v>9</v>
      </c>
      <c r="W110" s="11"/>
    </row>
    <row r="111" spans="1:27" ht="17.100000000000001" customHeight="1" x14ac:dyDescent="0.3">
      <c r="A111" s="57">
        <v>208</v>
      </c>
      <c r="B111" s="54" t="s">
        <v>10</v>
      </c>
      <c r="C111" s="104" t="s">
        <v>93</v>
      </c>
      <c r="D111" s="105" t="s">
        <v>276</v>
      </c>
      <c r="E111" s="103">
        <v>38433</v>
      </c>
      <c r="F111" s="59" t="s">
        <v>25</v>
      </c>
      <c r="G111" s="123" t="s">
        <v>332</v>
      </c>
      <c r="H111" s="123"/>
      <c r="I111" s="98" t="s">
        <v>29</v>
      </c>
      <c r="J111" s="55">
        <f t="shared" ca="1" si="6"/>
        <v>11</v>
      </c>
      <c r="K111" s="61" t="str">
        <f ca="1">IF(LISTE!$J111="","",VLOOKUP(LISTE!$J111,$U$103:$V$192,2,FALSE))</f>
        <v>Benjamins</v>
      </c>
      <c r="S111" s="74"/>
      <c r="U111" s="75">
        <v>10</v>
      </c>
      <c r="V111" s="60" t="s">
        <v>9</v>
      </c>
      <c r="W111" s="11"/>
    </row>
    <row r="112" spans="1:27" ht="17.100000000000001" customHeight="1" x14ac:dyDescent="0.3">
      <c r="A112" s="57">
        <v>209</v>
      </c>
      <c r="B112" s="54" t="s">
        <v>10</v>
      </c>
      <c r="C112" s="104" t="s">
        <v>43</v>
      </c>
      <c r="D112" s="105" t="s">
        <v>277</v>
      </c>
      <c r="E112" s="103">
        <v>38434</v>
      </c>
      <c r="F112" s="59" t="s">
        <v>25</v>
      </c>
      <c r="G112" s="123" t="s">
        <v>333</v>
      </c>
      <c r="H112" s="123"/>
      <c r="I112" s="98" t="s">
        <v>29</v>
      </c>
      <c r="J112" s="55">
        <f t="shared" ca="1" si="6"/>
        <v>11</v>
      </c>
      <c r="K112" s="61" t="str">
        <f ca="1">IF(LISTE!$J112="","",VLOOKUP(LISTE!$J112,$U$103:$V$192,2,FALSE))</f>
        <v>Benjamins</v>
      </c>
      <c r="S112" s="74"/>
      <c r="U112" s="75">
        <v>11</v>
      </c>
      <c r="V112" s="60" t="s">
        <v>10</v>
      </c>
      <c r="W112" s="11"/>
    </row>
    <row r="113" spans="1:23" ht="17.100000000000001" customHeight="1" x14ac:dyDescent="0.3">
      <c r="A113" s="57">
        <v>210</v>
      </c>
      <c r="B113" s="54" t="s">
        <v>10</v>
      </c>
      <c r="C113" s="105" t="s">
        <v>94</v>
      </c>
      <c r="D113" s="105" t="s">
        <v>278</v>
      </c>
      <c r="E113" s="103">
        <v>38435</v>
      </c>
      <c r="F113" s="59" t="s">
        <v>25</v>
      </c>
      <c r="G113" s="123" t="s">
        <v>334</v>
      </c>
      <c r="H113" s="123"/>
      <c r="I113" s="98" t="s">
        <v>29</v>
      </c>
      <c r="J113" s="55">
        <f t="shared" ca="1" si="6"/>
        <v>11</v>
      </c>
      <c r="K113" s="61" t="str">
        <f ca="1">IF(LISTE!$J113="","",VLOOKUP(LISTE!$J113,$U$103:$V$192,2,FALSE))</f>
        <v>Benjamins</v>
      </c>
      <c r="S113" s="74"/>
      <c r="U113" s="75">
        <v>12</v>
      </c>
      <c r="V113" s="60" t="s">
        <v>10</v>
      </c>
      <c r="W113" s="11"/>
    </row>
    <row r="114" spans="1:23" ht="17.100000000000001" customHeight="1" x14ac:dyDescent="0.3">
      <c r="A114" s="57">
        <v>211</v>
      </c>
      <c r="B114" s="54" t="s">
        <v>10</v>
      </c>
      <c r="C114" s="105" t="s">
        <v>95</v>
      </c>
      <c r="D114" s="105" t="s">
        <v>279</v>
      </c>
      <c r="E114" s="103">
        <v>38436</v>
      </c>
      <c r="F114" s="59" t="s">
        <v>25</v>
      </c>
      <c r="G114" s="123" t="s">
        <v>335</v>
      </c>
      <c r="H114" s="126"/>
      <c r="I114" s="98" t="s">
        <v>29</v>
      </c>
      <c r="J114" s="55">
        <f t="shared" ca="1" si="6"/>
        <v>11</v>
      </c>
      <c r="K114" s="61" t="str">
        <f ca="1">IF(LISTE!$J114="","",VLOOKUP(LISTE!$J114,$U$103:$V$192,2,FALSE))</f>
        <v>Benjamins</v>
      </c>
      <c r="S114" s="74"/>
      <c r="U114" s="75">
        <v>13</v>
      </c>
      <c r="V114" s="60" t="s">
        <v>12</v>
      </c>
      <c r="W114" s="11"/>
    </row>
    <row r="115" spans="1:23" ht="17.100000000000001" customHeight="1" x14ac:dyDescent="0.3">
      <c r="A115" s="57">
        <v>212</v>
      </c>
      <c r="B115" s="54" t="s">
        <v>10</v>
      </c>
      <c r="C115" s="104" t="s">
        <v>96</v>
      </c>
      <c r="D115" s="104" t="s">
        <v>280</v>
      </c>
      <c r="E115" s="103">
        <v>38437</v>
      </c>
      <c r="F115" s="59" t="s">
        <v>25</v>
      </c>
      <c r="G115" s="127" t="s">
        <v>336</v>
      </c>
      <c r="H115" s="126"/>
      <c r="I115" s="98" t="s">
        <v>29</v>
      </c>
      <c r="J115" s="55">
        <f t="shared" ca="1" si="6"/>
        <v>11</v>
      </c>
      <c r="K115" s="61" t="str">
        <f ca="1">IF(LISTE!$J115="","",VLOOKUP(LISTE!$J115,$U$103:$V$192,2,FALSE))</f>
        <v>Benjamins</v>
      </c>
      <c r="S115" s="74"/>
      <c r="U115" s="75">
        <v>14</v>
      </c>
      <c r="V115" s="60" t="s">
        <v>12</v>
      </c>
      <c r="W115" s="11"/>
    </row>
    <row r="116" spans="1:23" ht="17.100000000000001" customHeight="1" x14ac:dyDescent="0.3">
      <c r="A116" s="57">
        <v>213</v>
      </c>
      <c r="B116" s="54" t="s">
        <v>10</v>
      </c>
      <c r="C116" s="104" t="s">
        <v>32</v>
      </c>
      <c r="D116" s="104" t="s">
        <v>78</v>
      </c>
      <c r="E116" s="103">
        <v>38438</v>
      </c>
      <c r="F116" s="59" t="s">
        <v>25</v>
      </c>
      <c r="G116" s="127" t="s">
        <v>337</v>
      </c>
      <c r="H116" s="126"/>
      <c r="I116" s="98" t="s">
        <v>29</v>
      </c>
      <c r="J116" s="55">
        <f t="shared" ca="1" si="6"/>
        <v>11</v>
      </c>
      <c r="K116" s="61" t="str">
        <f ca="1">IF(LISTE!$J116="","",VLOOKUP(LISTE!$J116,$U$103:$V$192,2,FALSE))</f>
        <v>Benjamins</v>
      </c>
      <c r="S116" s="74"/>
      <c r="U116" s="75">
        <v>15</v>
      </c>
      <c r="V116" s="60" t="s">
        <v>11</v>
      </c>
      <c r="W116" s="11"/>
    </row>
    <row r="117" spans="1:23" ht="17.100000000000001" customHeight="1" x14ac:dyDescent="0.3">
      <c r="A117" s="57">
        <v>214</v>
      </c>
      <c r="B117" s="54" t="s">
        <v>10</v>
      </c>
      <c r="C117" s="104" t="s">
        <v>97</v>
      </c>
      <c r="D117" s="104" t="s">
        <v>44</v>
      </c>
      <c r="E117" s="103">
        <v>38439</v>
      </c>
      <c r="F117" s="59" t="s">
        <v>25</v>
      </c>
      <c r="G117" s="127" t="s">
        <v>338</v>
      </c>
      <c r="H117" s="126"/>
      <c r="I117" s="98" t="s">
        <v>29</v>
      </c>
      <c r="J117" s="55">
        <f t="shared" ca="1" si="6"/>
        <v>11</v>
      </c>
      <c r="K117" s="61" t="str">
        <f ca="1">IF(LISTE!$J117="","",VLOOKUP(LISTE!$J117,$U$103:$V$192,2,FALSE))</f>
        <v>Benjamins</v>
      </c>
      <c r="S117" s="74"/>
      <c r="U117" s="75">
        <v>16</v>
      </c>
      <c r="V117" s="60" t="s">
        <v>11</v>
      </c>
      <c r="W117" s="11"/>
    </row>
    <row r="118" spans="1:23" ht="17.100000000000001" customHeight="1" x14ac:dyDescent="0.3">
      <c r="A118" s="57">
        <v>215</v>
      </c>
      <c r="B118" s="54" t="s">
        <v>10</v>
      </c>
      <c r="C118" s="105" t="s">
        <v>99</v>
      </c>
      <c r="D118" s="104" t="s">
        <v>281</v>
      </c>
      <c r="E118" s="103">
        <v>38440</v>
      </c>
      <c r="F118" s="59" t="s">
        <v>25</v>
      </c>
      <c r="G118" s="127" t="s">
        <v>339</v>
      </c>
      <c r="H118" s="126"/>
      <c r="I118" s="98" t="s">
        <v>29</v>
      </c>
      <c r="J118" s="55">
        <f t="shared" ca="1" si="6"/>
        <v>11</v>
      </c>
      <c r="K118" s="61" t="str">
        <f ca="1">IF(LISTE!$J118="","",VLOOKUP(LISTE!$J118,$U$103:$V$192,2,FALSE))</f>
        <v>Benjamins</v>
      </c>
      <c r="S118" s="74"/>
      <c r="U118" s="75">
        <v>17</v>
      </c>
      <c r="V118" s="60" t="s">
        <v>13</v>
      </c>
      <c r="W118" s="11"/>
    </row>
    <row r="119" spans="1:23" ht="17.100000000000001" customHeight="1" x14ac:dyDescent="0.3">
      <c r="A119" s="57">
        <v>216</v>
      </c>
      <c r="B119" s="54" t="s">
        <v>10</v>
      </c>
      <c r="C119" s="104" t="s">
        <v>67</v>
      </c>
      <c r="D119" s="105" t="s">
        <v>282</v>
      </c>
      <c r="E119" s="103">
        <v>38441</v>
      </c>
      <c r="F119" s="59" t="s">
        <v>25</v>
      </c>
      <c r="G119" s="127" t="s">
        <v>340</v>
      </c>
      <c r="H119" s="126"/>
      <c r="I119" s="98" t="s">
        <v>29</v>
      </c>
      <c r="J119" s="55">
        <f t="shared" ca="1" si="6"/>
        <v>11</v>
      </c>
      <c r="K119" s="61" t="str">
        <f ca="1">IF(LISTE!$J119="","",VLOOKUP(LISTE!$J119,$U$103:$V$192,2,FALSE))</f>
        <v>Benjamins</v>
      </c>
      <c r="S119" s="74"/>
      <c r="U119" s="75">
        <v>18</v>
      </c>
      <c r="V119" s="60" t="s">
        <v>13</v>
      </c>
      <c r="W119" s="11"/>
    </row>
    <row r="120" spans="1:23" ht="17.100000000000001" customHeight="1" x14ac:dyDescent="0.3">
      <c r="A120" s="57">
        <v>217</v>
      </c>
      <c r="B120" s="54" t="s">
        <v>10</v>
      </c>
      <c r="C120" s="104" t="s">
        <v>100</v>
      </c>
      <c r="D120" s="104" t="s">
        <v>283</v>
      </c>
      <c r="E120" s="103">
        <v>38442</v>
      </c>
      <c r="F120" s="59" t="s">
        <v>25</v>
      </c>
      <c r="G120" s="127" t="s">
        <v>341</v>
      </c>
      <c r="H120" s="126"/>
      <c r="I120" s="98" t="s">
        <v>29</v>
      </c>
      <c r="J120" s="55">
        <f t="shared" ca="1" si="6"/>
        <v>11</v>
      </c>
      <c r="K120" s="61" t="str">
        <f ca="1">IF(LISTE!$J120="","",VLOOKUP(LISTE!$J120,$U$103:$V$192,2,FALSE))</f>
        <v>Benjamins</v>
      </c>
      <c r="S120" s="74"/>
      <c r="U120" s="75">
        <v>19</v>
      </c>
      <c r="V120" s="60" t="s">
        <v>14</v>
      </c>
      <c r="W120" s="11"/>
    </row>
    <row r="121" spans="1:23" ht="17.100000000000001" customHeight="1" x14ac:dyDescent="0.3">
      <c r="A121" s="57">
        <v>218</v>
      </c>
      <c r="B121" s="54" t="s">
        <v>10</v>
      </c>
      <c r="C121" s="105" t="s">
        <v>46</v>
      </c>
      <c r="D121" s="105" t="s">
        <v>284</v>
      </c>
      <c r="E121" s="103">
        <v>38443</v>
      </c>
      <c r="F121" s="59" t="s">
        <v>25</v>
      </c>
      <c r="G121" s="127" t="s">
        <v>342</v>
      </c>
      <c r="H121" s="126"/>
      <c r="I121" s="98" t="s">
        <v>29</v>
      </c>
      <c r="J121" s="55">
        <f t="shared" ca="1" si="6"/>
        <v>11</v>
      </c>
      <c r="K121" s="61" t="str">
        <f ca="1">IF(LISTE!$J121="","",VLOOKUP(LISTE!$J121,$U$103:$V$192,2,FALSE))</f>
        <v>Benjamins</v>
      </c>
      <c r="S121" s="74"/>
      <c r="U121" s="75">
        <v>20</v>
      </c>
      <c r="V121" s="60" t="s">
        <v>14</v>
      </c>
      <c r="W121" s="11"/>
    </row>
    <row r="122" spans="1:23" ht="17.100000000000001" customHeight="1" x14ac:dyDescent="0.3">
      <c r="A122" s="57">
        <v>219</v>
      </c>
      <c r="B122" s="54" t="s">
        <v>10</v>
      </c>
      <c r="C122" s="104" t="s">
        <v>71</v>
      </c>
      <c r="D122" s="104" t="s">
        <v>285</v>
      </c>
      <c r="E122" s="103">
        <v>38444</v>
      </c>
      <c r="F122" s="59" t="s">
        <v>25</v>
      </c>
      <c r="G122" s="127" t="s">
        <v>343</v>
      </c>
      <c r="H122" s="126"/>
      <c r="I122" s="98" t="s">
        <v>29</v>
      </c>
      <c r="J122" s="55">
        <f t="shared" ca="1" si="6"/>
        <v>11</v>
      </c>
      <c r="K122" s="61" t="str">
        <f ca="1">IF(LISTE!$J122="","",VLOOKUP(LISTE!$J122,$U$103:$V$192,2,FALSE))</f>
        <v>Benjamins</v>
      </c>
      <c r="S122" s="74"/>
      <c r="U122" s="75">
        <v>21</v>
      </c>
      <c r="V122" s="60" t="s">
        <v>14</v>
      </c>
      <c r="W122" s="11"/>
    </row>
    <row r="123" spans="1:23" ht="17.100000000000001" customHeight="1" x14ac:dyDescent="0.3">
      <c r="A123" s="57">
        <v>220</v>
      </c>
      <c r="B123" s="54" t="s">
        <v>10</v>
      </c>
      <c r="C123" s="105" t="s">
        <v>98</v>
      </c>
      <c r="D123" s="105" t="s">
        <v>286</v>
      </c>
      <c r="E123" s="103">
        <v>38445</v>
      </c>
      <c r="F123" s="59" t="s">
        <v>25</v>
      </c>
      <c r="G123" s="127" t="s">
        <v>344</v>
      </c>
      <c r="H123" s="126"/>
      <c r="I123" s="98" t="s">
        <v>29</v>
      </c>
      <c r="J123" s="55">
        <f t="shared" ca="1" si="6"/>
        <v>11</v>
      </c>
      <c r="K123" s="61" t="str">
        <f ca="1">IF(LISTE!$J123="","",VLOOKUP(LISTE!$J123,$U$103:$V$192,2,FALSE))</f>
        <v>Benjamins</v>
      </c>
      <c r="S123" s="74"/>
      <c r="U123" s="75">
        <v>22</v>
      </c>
      <c r="V123" s="60" t="s">
        <v>14</v>
      </c>
      <c r="W123" s="11"/>
    </row>
    <row r="124" spans="1:23" ht="17.100000000000001" customHeight="1" x14ac:dyDescent="0.3">
      <c r="A124" s="57">
        <v>221</v>
      </c>
      <c r="B124" s="54" t="s">
        <v>10</v>
      </c>
      <c r="C124" s="104" t="s">
        <v>99</v>
      </c>
      <c r="D124" s="104" t="s">
        <v>287</v>
      </c>
      <c r="E124" s="103">
        <v>38446</v>
      </c>
      <c r="F124" s="59" t="s">
        <v>25</v>
      </c>
      <c r="G124" s="127" t="s">
        <v>345</v>
      </c>
      <c r="H124" s="126"/>
      <c r="I124" s="98" t="s">
        <v>29</v>
      </c>
      <c r="J124" s="55">
        <f t="shared" ca="1" si="6"/>
        <v>11</v>
      </c>
      <c r="K124" s="61" t="str">
        <f ca="1">IF(LISTE!$J124="","",VLOOKUP(LISTE!$J124,$U$103:$V$192,2,FALSE))</f>
        <v>Benjamins</v>
      </c>
      <c r="S124" s="74"/>
      <c r="U124" s="75">
        <v>23</v>
      </c>
      <c r="V124" s="60" t="s">
        <v>14</v>
      </c>
      <c r="W124" s="11"/>
    </row>
    <row r="125" spans="1:23" ht="17.100000000000001" customHeight="1" x14ac:dyDescent="0.3">
      <c r="A125" s="57">
        <v>222</v>
      </c>
      <c r="B125" s="54" t="s">
        <v>10</v>
      </c>
      <c r="C125" s="105" t="s">
        <v>67</v>
      </c>
      <c r="D125" s="105" t="s">
        <v>288</v>
      </c>
      <c r="E125" s="103">
        <v>38447</v>
      </c>
      <c r="F125" s="59" t="s">
        <v>25</v>
      </c>
      <c r="G125" s="127" t="s">
        <v>346</v>
      </c>
      <c r="H125" s="126"/>
      <c r="I125" s="98" t="s">
        <v>29</v>
      </c>
      <c r="J125" s="55">
        <f t="shared" ca="1" si="6"/>
        <v>11</v>
      </c>
      <c r="K125" s="61" t="str">
        <f ca="1">IF(LISTE!$J125="","",VLOOKUP(LISTE!$J125,$U$103:$V$192,2,FALSE))</f>
        <v>Benjamins</v>
      </c>
      <c r="S125" s="74"/>
      <c r="U125" s="75">
        <v>24</v>
      </c>
      <c r="V125" s="60" t="s">
        <v>14</v>
      </c>
      <c r="W125" s="11"/>
    </row>
    <row r="126" spans="1:23" ht="17.100000000000001" customHeight="1" x14ac:dyDescent="0.3">
      <c r="A126" s="57">
        <v>223</v>
      </c>
      <c r="B126" s="54" t="s">
        <v>10</v>
      </c>
      <c r="C126" s="104" t="s">
        <v>100</v>
      </c>
      <c r="D126" s="104" t="s">
        <v>289</v>
      </c>
      <c r="E126" s="103">
        <v>38448</v>
      </c>
      <c r="F126" s="59" t="s">
        <v>25</v>
      </c>
      <c r="G126" s="127" t="s">
        <v>347</v>
      </c>
      <c r="H126" s="126"/>
      <c r="I126" s="98" t="s">
        <v>29</v>
      </c>
      <c r="J126" s="55">
        <f t="shared" ca="1" si="6"/>
        <v>11</v>
      </c>
      <c r="K126" s="61" t="str">
        <f ca="1">IF(LISTE!$J126="","",VLOOKUP(LISTE!$J126,$U$103:$V$192,2,FALSE))</f>
        <v>Benjamins</v>
      </c>
      <c r="S126" s="74"/>
      <c r="U126" s="75">
        <v>25</v>
      </c>
      <c r="V126" s="60" t="s">
        <v>14</v>
      </c>
      <c r="W126" s="11"/>
    </row>
    <row r="127" spans="1:23" ht="17.100000000000001" customHeight="1" x14ac:dyDescent="0.3">
      <c r="A127" s="57">
        <v>224</v>
      </c>
      <c r="B127" s="54" t="s">
        <v>10</v>
      </c>
      <c r="C127" s="104" t="s">
        <v>46</v>
      </c>
      <c r="D127" s="104" t="s">
        <v>290</v>
      </c>
      <c r="E127" s="103">
        <v>38449</v>
      </c>
      <c r="F127" s="59" t="s">
        <v>25</v>
      </c>
      <c r="G127" s="127" t="s">
        <v>348</v>
      </c>
      <c r="H127" s="126"/>
      <c r="I127" s="98" t="s">
        <v>29</v>
      </c>
      <c r="J127" s="55">
        <f t="shared" ca="1" si="6"/>
        <v>11</v>
      </c>
      <c r="K127" s="61" t="str">
        <f ca="1">IF(LISTE!$J127="","",VLOOKUP(LISTE!$J127,$U$103:$V$192,2,FALSE))</f>
        <v>Benjamins</v>
      </c>
      <c r="S127" s="74"/>
      <c r="U127" s="75">
        <v>26</v>
      </c>
      <c r="V127" s="60" t="s">
        <v>14</v>
      </c>
      <c r="W127" s="11"/>
    </row>
    <row r="128" spans="1:23" ht="17.100000000000001" customHeight="1" x14ac:dyDescent="0.3">
      <c r="A128" s="57">
        <v>225</v>
      </c>
      <c r="B128" s="54" t="s">
        <v>10</v>
      </c>
      <c r="C128" s="105" t="s">
        <v>71</v>
      </c>
      <c r="D128" s="104" t="s">
        <v>291</v>
      </c>
      <c r="E128" s="103">
        <v>38450</v>
      </c>
      <c r="F128" s="59" t="s">
        <v>25</v>
      </c>
      <c r="G128" s="127" t="s">
        <v>349</v>
      </c>
      <c r="H128" s="126"/>
      <c r="I128" s="98" t="s">
        <v>29</v>
      </c>
      <c r="J128" s="55">
        <f t="shared" ca="1" si="6"/>
        <v>11</v>
      </c>
      <c r="K128" s="61" t="str">
        <f ca="1">IF(LISTE!$J128="","",VLOOKUP(LISTE!$J128,$U$103:$V$192,2,FALSE))</f>
        <v>Benjamins</v>
      </c>
      <c r="S128" s="74"/>
      <c r="U128" s="75">
        <v>27</v>
      </c>
      <c r="V128" s="60" t="s">
        <v>14</v>
      </c>
      <c r="W128" s="11"/>
    </row>
    <row r="129" spans="1:23" ht="17.100000000000001" customHeight="1" x14ac:dyDescent="0.3">
      <c r="A129" s="57">
        <v>226</v>
      </c>
      <c r="B129" s="54" t="s">
        <v>10</v>
      </c>
      <c r="C129" s="104" t="s">
        <v>53</v>
      </c>
      <c r="D129" s="104" t="s">
        <v>292</v>
      </c>
      <c r="E129" s="103">
        <v>38451</v>
      </c>
      <c r="F129" s="59" t="s">
        <v>25</v>
      </c>
      <c r="G129" s="127" t="s">
        <v>350</v>
      </c>
      <c r="H129" s="126"/>
      <c r="I129" s="98" t="s">
        <v>29</v>
      </c>
      <c r="J129" s="55">
        <f t="shared" ca="1" si="6"/>
        <v>11</v>
      </c>
      <c r="K129" s="61" t="str">
        <f ca="1">IF(LISTE!$J129="","",VLOOKUP(LISTE!$J129,$U$103:$V$192,2,FALSE))</f>
        <v>Benjamins</v>
      </c>
      <c r="S129" s="74"/>
      <c r="U129" s="75">
        <v>28</v>
      </c>
      <c r="V129" s="60" t="s">
        <v>14</v>
      </c>
      <c r="W129" s="11"/>
    </row>
    <row r="130" spans="1:23" ht="17.100000000000001" customHeight="1" x14ac:dyDescent="0.3">
      <c r="A130" s="57">
        <v>227</v>
      </c>
      <c r="B130" s="54" t="s">
        <v>10</v>
      </c>
      <c r="C130" s="104" t="s">
        <v>47</v>
      </c>
      <c r="D130" s="105" t="s">
        <v>293</v>
      </c>
      <c r="E130" s="103">
        <v>38452</v>
      </c>
      <c r="F130" s="59" t="s">
        <v>25</v>
      </c>
      <c r="G130" s="127" t="s">
        <v>351</v>
      </c>
      <c r="H130" s="126"/>
      <c r="I130" s="98" t="s">
        <v>29</v>
      </c>
      <c r="J130" s="55">
        <f t="shared" ca="1" si="6"/>
        <v>11</v>
      </c>
      <c r="K130" s="61" t="str">
        <f ca="1">IF(LISTE!$J130="","",VLOOKUP(LISTE!$J130,$U$103:$V$192,2,FALSE))</f>
        <v>Benjamins</v>
      </c>
      <c r="S130" s="74"/>
      <c r="U130" s="75">
        <v>29</v>
      </c>
      <c r="V130" s="60" t="s">
        <v>14</v>
      </c>
      <c r="W130" s="11"/>
    </row>
    <row r="131" spans="1:23" ht="17.100000000000001" customHeight="1" x14ac:dyDescent="0.3">
      <c r="A131" s="57">
        <v>228</v>
      </c>
      <c r="B131" s="54" t="s">
        <v>10</v>
      </c>
      <c r="C131" s="105" t="s">
        <v>119</v>
      </c>
      <c r="D131" s="104" t="s">
        <v>294</v>
      </c>
      <c r="E131" s="103">
        <v>38453</v>
      </c>
      <c r="F131" s="59" t="s">
        <v>25</v>
      </c>
      <c r="G131" s="126" t="s">
        <v>352</v>
      </c>
      <c r="H131" s="126"/>
      <c r="I131" s="98" t="s">
        <v>29</v>
      </c>
      <c r="J131" s="55">
        <f t="shared" ca="1" si="6"/>
        <v>11</v>
      </c>
      <c r="K131" s="61" t="str">
        <f ca="1">IF(LISTE!$J131="","",VLOOKUP(LISTE!$J131,$U$103:$V$192,2,FALSE))</f>
        <v>Benjamins</v>
      </c>
      <c r="S131" s="74"/>
      <c r="U131" s="75">
        <v>30</v>
      </c>
      <c r="V131" s="60" t="s">
        <v>14</v>
      </c>
      <c r="W131" s="11"/>
    </row>
    <row r="132" spans="1:23" ht="17.100000000000001" customHeight="1" x14ac:dyDescent="0.3">
      <c r="A132" s="57">
        <v>229</v>
      </c>
      <c r="B132" s="54" t="s">
        <v>10</v>
      </c>
      <c r="C132" s="104" t="s">
        <v>120</v>
      </c>
      <c r="D132" s="105" t="s">
        <v>295</v>
      </c>
      <c r="E132" s="103">
        <v>38454</v>
      </c>
      <c r="F132" s="59" t="s">
        <v>25</v>
      </c>
      <c r="G132" s="126" t="s">
        <v>353</v>
      </c>
      <c r="H132" s="126"/>
      <c r="I132" s="98" t="s">
        <v>29</v>
      </c>
      <c r="J132" s="55">
        <f t="shared" ca="1" si="6"/>
        <v>11</v>
      </c>
      <c r="K132" s="61" t="str">
        <f ca="1">IF(LISTE!$J132="","",VLOOKUP(LISTE!$J132,$U$103:$V$192,2,FALSE))</f>
        <v>Benjamins</v>
      </c>
      <c r="S132" s="74"/>
      <c r="U132" s="75">
        <v>31</v>
      </c>
      <c r="V132" s="60" t="s">
        <v>14</v>
      </c>
      <c r="W132" s="11"/>
    </row>
    <row r="133" spans="1:23" ht="17.100000000000001" customHeight="1" x14ac:dyDescent="0.3">
      <c r="A133" s="57">
        <v>230</v>
      </c>
      <c r="B133" s="54" t="s">
        <v>10</v>
      </c>
      <c r="C133" s="105" t="s">
        <v>121</v>
      </c>
      <c r="D133" s="104" t="s">
        <v>72</v>
      </c>
      <c r="E133" s="103">
        <v>38455</v>
      </c>
      <c r="F133" s="59" t="s">
        <v>25</v>
      </c>
      <c r="G133" s="126" t="s">
        <v>354</v>
      </c>
      <c r="H133" s="126"/>
      <c r="I133" s="98" t="s">
        <v>29</v>
      </c>
      <c r="J133" s="55">
        <f t="shared" ca="1" si="6"/>
        <v>11</v>
      </c>
      <c r="K133" s="61" t="str">
        <f ca="1">IF(LISTE!$J133="","",VLOOKUP(LISTE!$J133,$U$103:$V$192,2,FALSE))</f>
        <v>Benjamins</v>
      </c>
      <c r="S133" s="74"/>
      <c r="U133" s="75">
        <v>32</v>
      </c>
      <c r="V133" s="60" t="s">
        <v>14</v>
      </c>
      <c r="W133" s="11"/>
    </row>
    <row r="134" spans="1:23" ht="17.100000000000001" customHeight="1" x14ac:dyDescent="0.3">
      <c r="A134" s="57">
        <v>231</v>
      </c>
      <c r="B134" s="54" t="s">
        <v>10</v>
      </c>
      <c r="C134" s="104" t="s">
        <v>122</v>
      </c>
      <c r="D134" s="104" t="s">
        <v>65</v>
      </c>
      <c r="E134" s="103">
        <v>38456</v>
      </c>
      <c r="F134" s="59" t="s">
        <v>25</v>
      </c>
      <c r="G134" s="127" t="s">
        <v>355</v>
      </c>
      <c r="H134" s="126"/>
      <c r="I134" s="98" t="s">
        <v>29</v>
      </c>
      <c r="J134" s="55">
        <f t="shared" ca="1" si="6"/>
        <v>11</v>
      </c>
      <c r="K134" s="61" t="str">
        <f ca="1">IF(LISTE!$J134="","",VLOOKUP(LISTE!$J134,$U$103:$V$192,2,FALSE))</f>
        <v>Benjamins</v>
      </c>
      <c r="S134" s="74"/>
      <c r="U134" s="75">
        <v>33</v>
      </c>
      <c r="V134" s="60" t="s">
        <v>14</v>
      </c>
      <c r="W134" s="11"/>
    </row>
    <row r="135" spans="1:23" ht="17.100000000000001" customHeight="1" x14ac:dyDescent="0.3">
      <c r="A135" s="57">
        <v>232</v>
      </c>
      <c r="B135" s="54" t="s">
        <v>10</v>
      </c>
      <c r="C135" s="104" t="s">
        <v>101</v>
      </c>
      <c r="D135" s="104" t="s">
        <v>34</v>
      </c>
      <c r="E135" s="103">
        <v>38457</v>
      </c>
      <c r="F135" s="59" t="s">
        <v>25</v>
      </c>
      <c r="G135" s="127" t="s">
        <v>356</v>
      </c>
      <c r="H135" s="126"/>
      <c r="I135" s="98" t="s">
        <v>29</v>
      </c>
      <c r="J135" s="55">
        <f t="shared" ca="1" si="6"/>
        <v>11</v>
      </c>
      <c r="K135" s="61" t="str">
        <f ca="1">IF(LISTE!$J135="","",VLOOKUP(LISTE!$J135,$U$103:$V$192,2,FALSE))</f>
        <v>Benjamins</v>
      </c>
      <c r="S135" s="74"/>
      <c r="U135" s="75">
        <v>34</v>
      </c>
      <c r="V135" s="60" t="s">
        <v>14</v>
      </c>
      <c r="W135" s="11"/>
    </row>
    <row r="136" spans="1:23" ht="17.100000000000001" customHeight="1" x14ac:dyDescent="0.3">
      <c r="A136" s="57">
        <v>233</v>
      </c>
      <c r="B136" s="54" t="s">
        <v>10</v>
      </c>
      <c r="C136" s="104" t="s">
        <v>102</v>
      </c>
      <c r="D136" s="105" t="s">
        <v>296</v>
      </c>
      <c r="E136" s="103">
        <v>38458</v>
      </c>
      <c r="F136" s="59" t="s">
        <v>25</v>
      </c>
      <c r="G136" s="127" t="s">
        <v>357</v>
      </c>
      <c r="H136" s="126"/>
      <c r="I136" s="98" t="s">
        <v>29</v>
      </c>
      <c r="J136" s="55">
        <f t="shared" ca="1" si="6"/>
        <v>11</v>
      </c>
      <c r="K136" s="61" t="str">
        <f ca="1">IF(LISTE!$J136="","",VLOOKUP(LISTE!$J136,$U$103:$V$192,2,FALSE))</f>
        <v>Benjamins</v>
      </c>
      <c r="S136" s="74"/>
      <c r="U136" s="75">
        <v>35</v>
      </c>
      <c r="V136" s="60" t="s">
        <v>14</v>
      </c>
      <c r="W136" s="11"/>
    </row>
    <row r="137" spans="1:23" ht="17.100000000000001" customHeight="1" x14ac:dyDescent="0.3">
      <c r="A137" s="57">
        <v>234</v>
      </c>
      <c r="B137" s="54" t="s">
        <v>10</v>
      </c>
      <c r="C137" s="104" t="s">
        <v>103</v>
      </c>
      <c r="D137" s="105" t="s">
        <v>295</v>
      </c>
      <c r="E137" s="103">
        <v>38459</v>
      </c>
      <c r="F137" s="59" t="s">
        <v>25</v>
      </c>
      <c r="G137" s="127" t="s">
        <v>358</v>
      </c>
      <c r="H137" s="126"/>
      <c r="I137" s="98" t="s">
        <v>29</v>
      </c>
      <c r="J137" s="55">
        <f t="shared" ca="1" si="6"/>
        <v>11</v>
      </c>
      <c r="K137" s="61" t="str">
        <f ca="1">IF(LISTE!$J137="","",VLOOKUP(LISTE!$J137,$U$103:$V$192,2,FALSE))</f>
        <v>Benjamins</v>
      </c>
      <c r="S137" s="74"/>
      <c r="U137" s="75">
        <v>36</v>
      </c>
      <c r="V137" s="60" t="s">
        <v>14</v>
      </c>
      <c r="W137" s="11"/>
    </row>
    <row r="138" spans="1:23" ht="17.100000000000001" customHeight="1" x14ac:dyDescent="0.3">
      <c r="A138" s="57">
        <v>235</v>
      </c>
      <c r="B138" s="54" t="s">
        <v>10</v>
      </c>
      <c r="C138" s="104" t="s">
        <v>104</v>
      </c>
      <c r="D138" s="105" t="s">
        <v>297</v>
      </c>
      <c r="E138" s="103">
        <v>38460</v>
      </c>
      <c r="F138" s="59" t="s">
        <v>25</v>
      </c>
      <c r="G138" s="127" t="s">
        <v>359</v>
      </c>
      <c r="H138" s="126"/>
      <c r="I138" s="98" t="s">
        <v>29</v>
      </c>
      <c r="J138" s="55">
        <f t="shared" ca="1" si="6"/>
        <v>11</v>
      </c>
      <c r="K138" s="61" t="str">
        <f ca="1">IF(LISTE!$J138="","",VLOOKUP(LISTE!$J138,$U$103:$V$192,2,FALSE))</f>
        <v>Benjamins</v>
      </c>
      <c r="S138" s="74"/>
      <c r="U138" s="75">
        <v>37</v>
      </c>
      <c r="V138" s="60" t="s">
        <v>14</v>
      </c>
      <c r="W138" s="11"/>
    </row>
    <row r="139" spans="1:23" ht="17.100000000000001" customHeight="1" x14ac:dyDescent="0.3">
      <c r="A139" s="57">
        <v>236</v>
      </c>
      <c r="B139" s="54" t="s">
        <v>10</v>
      </c>
      <c r="C139" s="104" t="s">
        <v>105</v>
      </c>
      <c r="D139" s="104" t="s">
        <v>298</v>
      </c>
      <c r="E139" s="103">
        <v>38461</v>
      </c>
      <c r="F139" s="59" t="s">
        <v>25</v>
      </c>
      <c r="G139" s="127" t="s">
        <v>360</v>
      </c>
      <c r="H139" s="126"/>
      <c r="I139" s="98" t="s">
        <v>29</v>
      </c>
      <c r="J139" s="55">
        <f t="shared" ca="1" si="6"/>
        <v>11</v>
      </c>
      <c r="K139" s="61" t="str">
        <f ca="1">IF(LISTE!$J139="","",VLOOKUP(LISTE!$J139,$U$103:$V$192,2,FALSE))</f>
        <v>Benjamins</v>
      </c>
      <c r="S139" s="74"/>
      <c r="U139" s="75">
        <v>38</v>
      </c>
      <c r="V139" s="60" t="s">
        <v>14</v>
      </c>
      <c r="W139" s="11"/>
    </row>
    <row r="140" spans="1:23" ht="17.100000000000001" customHeight="1" x14ac:dyDescent="0.3">
      <c r="A140" s="57">
        <v>237</v>
      </c>
      <c r="B140" s="54" t="s">
        <v>10</v>
      </c>
      <c r="C140" s="105" t="s">
        <v>106</v>
      </c>
      <c r="D140" s="104" t="s">
        <v>299</v>
      </c>
      <c r="E140" s="103">
        <v>38462</v>
      </c>
      <c r="F140" s="59" t="s">
        <v>25</v>
      </c>
      <c r="G140" s="126" t="s">
        <v>361</v>
      </c>
      <c r="H140" s="126"/>
      <c r="I140" s="98" t="s">
        <v>29</v>
      </c>
      <c r="J140" s="55">
        <f t="shared" ca="1" si="6"/>
        <v>11</v>
      </c>
      <c r="K140" s="61" t="str">
        <f ca="1">IF(LISTE!$J140="","",VLOOKUP(LISTE!$J140,$U$103:$V$192,2,FALSE))</f>
        <v>Benjamins</v>
      </c>
      <c r="S140" s="74"/>
      <c r="U140" s="75">
        <v>39</v>
      </c>
      <c r="V140" s="60" t="s">
        <v>15</v>
      </c>
      <c r="W140" s="11"/>
    </row>
    <row r="141" spans="1:23" ht="17.100000000000001" customHeight="1" x14ac:dyDescent="0.3">
      <c r="A141" s="57">
        <v>238</v>
      </c>
      <c r="B141" s="54" t="s">
        <v>10</v>
      </c>
      <c r="C141" s="105" t="s">
        <v>107</v>
      </c>
      <c r="D141" s="104" t="s">
        <v>300</v>
      </c>
      <c r="E141" s="103">
        <v>38463</v>
      </c>
      <c r="F141" s="59" t="s">
        <v>25</v>
      </c>
      <c r="G141" s="126" t="s">
        <v>362</v>
      </c>
      <c r="H141" s="126"/>
      <c r="I141" s="98" t="s">
        <v>29</v>
      </c>
      <c r="J141" s="55">
        <f t="shared" ca="1" si="6"/>
        <v>11</v>
      </c>
      <c r="K141" s="61" t="str">
        <f ca="1">IF(LISTE!$J141="","",VLOOKUP(LISTE!$J141,$U$103:$V$192,2,FALSE))</f>
        <v>Benjamins</v>
      </c>
      <c r="S141" s="74"/>
      <c r="U141" s="75">
        <v>40</v>
      </c>
      <c r="V141" s="60" t="s">
        <v>15</v>
      </c>
      <c r="W141" s="11"/>
    </row>
    <row r="142" spans="1:23" ht="17.100000000000001" customHeight="1" x14ac:dyDescent="0.3">
      <c r="A142" s="57">
        <v>239</v>
      </c>
      <c r="B142" s="54" t="s">
        <v>10</v>
      </c>
      <c r="C142" s="104" t="s">
        <v>108</v>
      </c>
      <c r="D142" s="105" t="s">
        <v>285</v>
      </c>
      <c r="E142" s="103">
        <v>38464</v>
      </c>
      <c r="F142" s="59" t="s">
        <v>25</v>
      </c>
      <c r="G142" s="127" t="s">
        <v>363</v>
      </c>
      <c r="H142" s="126"/>
      <c r="I142" s="98" t="s">
        <v>29</v>
      </c>
      <c r="J142" s="55">
        <f t="shared" ca="1" si="6"/>
        <v>11</v>
      </c>
      <c r="K142" s="61" t="str">
        <f ca="1">IF(LISTE!$J142="","",VLOOKUP(LISTE!$J142,$U$103:$V$192,2,FALSE))</f>
        <v>Benjamins</v>
      </c>
      <c r="S142" s="74"/>
      <c r="U142" s="75">
        <v>41</v>
      </c>
      <c r="V142" s="60" t="s">
        <v>15</v>
      </c>
      <c r="W142" s="11"/>
    </row>
    <row r="143" spans="1:23" ht="17.100000000000001" customHeight="1" x14ac:dyDescent="0.3">
      <c r="A143" s="57">
        <v>240</v>
      </c>
      <c r="B143" s="54" t="s">
        <v>10</v>
      </c>
      <c r="C143" s="105" t="s">
        <v>109</v>
      </c>
      <c r="D143" s="104" t="s">
        <v>38</v>
      </c>
      <c r="E143" s="103">
        <v>38465</v>
      </c>
      <c r="F143" s="59" t="s">
        <v>25</v>
      </c>
      <c r="G143" s="126" t="s">
        <v>364</v>
      </c>
      <c r="H143" s="126"/>
      <c r="I143" s="98" t="s">
        <v>29</v>
      </c>
      <c r="J143" s="55">
        <f t="shared" ca="1" si="6"/>
        <v>11</v>
      </c>
      <c r="K143" s="61" t="str">
        <f ca="1">IF(LISTE!$J143="","",VLOOKUP(LISTE!$J143,$U$103:$V$192,2,FALSE))</f>
        <v>Benjamins</v>
      </c>
      <c r="S143" s="74"/>
      <c r="U143" s="75">
        <v>42</v>
      </c>
      <c r="V143" s="60" t="s">
        <v>15</v>
      </c>
      <c r="W143" s="11"/>
    </row>
    <row r="144" spans="1:23" ht="17.100000000000001" customHeight="1" x14ac:dyDescent="0.3">
      <c r="A144" s="57">
        <v>241</v>
      </c>
      <c r="B144" s="54" t="s">
        <v>10</v>
      </c>
      <c r="C144" s="104" t="s">
        <v>110</v>
      </c>
      <c r="D144" s="105" t="s">
        <v>66</v>
      </c>
      <c r="E144" s="103">
        <v>38466</v>
      </c>
      <c r="F144" s="59" t="s">
        <v>25</v>
      </c>
      <c r="G144" s="127" t="s">
        <v>365</v>
      </c>
      <c r="H144" s="126"/>
      <c r="I144" s="98" t="s">
        <v>29</v>
      </c>
      <c r="J144" s="55">
        <f t="shared" ca="1" si="6"/>
        <v>11</v>
      </c>
      <c r="K144" s="61" t="str">
        <f ca="1">IF(LISTE!$J144="","",VLOOKUP(LISTE!$J144,$U$103:$V$192,2,FALSE))</f>
        <v>Benjamins</v>
      </c>
      <c r="S144" s="74"/>
      <c r="U144" s="75">
        <v>43</v>
      </c>
      <c r="V144" s="60" t="s">
        <v>15</v>
      </c>
    </row>
    <row r="145" spans="1:22" ht="17.100000000000001" customHeight="1" x14ac:dyDescent="0.3">
      <c r="A145" s="57">
        <v>242</v>
      </c>
      <c r="B145" s="54" t="s">
        <v>10</v>
      </c>
      <c r="C145" s="104" t="s">
        <v>111</v>
      </c>
      <c r="D145" s="104" t="s">
        <v>65</v>
      </c>
      <c r="E145" s="103">
        <v>38467</v>
      </c>
      <c r="F145" s="59" t="s">
        <v>25</v>
      </c>
      <c r="G145" s="127" t="s">
        <v>366</v>
      </c>
      <c r="H145" s="126"/>
      <c r="I145" s="98" t="s">
        <v>29</v>
      </c>
      <c r="J145" s="55">
        <f t="shared" ca="1" si="6"/>
        <v>11</v>
      </c>
      <c r="K145" s="61" t="str">
        <f ca="1">IF(LISTE!$J145="","",VLOOKUP(LISTE!$J145,$U$103:$V$192,2,FALSE))</f>
        <v>Benjamins</v>
      </c>
      <c r="S145" s="74"/>
      <c r="U145" s="75">
        <v>44</v>
      </c>
      <c r="V145" s="60" t="s">
        <v>15</v>
      </c>
    </row>
    <row r="146" spans="1:22" ht="17.100000000000001" customHeight="1" x14ac:dyDescent="0.3">
      <c r="A146" s="57">
        <v>243</v>
      </c>
      <c r="B146" s="54" t="s">
        <v>10</v>
      </c>
      <c r="C146" s="105" t="s">
        <v>112</v>
      </c>
      <c r="D146" s="104" t="s">
        <v>74</v>
      </c>
      <c r="E146" s="103">
        <v>38468</v>
      </c>
      <c r="F146" s="59" t="s">
        <v>25</v>
      </c>
      <c r="G146" s="126" t="s">
        <v>367</v>
      </c>
      <c r="H146" s="126"/>
      <c r="I146" s="98" t="s">
        <v>29</v>
      </c>
      <c r="J146" s="55">
        <f t="shared" ca="1" si="6"/>
        <v>11</v>
      </c>
      <c r="K146" s="61" t="str">
        <f ca="1">IF(LISTE!$J146="","",VLOOKUP(LISTE!$J146,$U$103:$V$192,2,FALSE))</f>
        <v>Benjamins</v>
      </c>
      <c r="S146" s="74"/>
      <c r="U146" s="75">
        <v>45</v>
      </c>
      <c r="V146" s="60" t="s">
        <v>15</v>
      </c>
    </row>
    <row r="147" spans="1:22" ht="17.100000000000001" customHeight="1" x14ac:dyDescent="0.3">
      <c r="A147" s="57">
        <v>244</v>
      </c>
      <c r="B147" s="54" t="s">
        <v>10</v>
      </c>
      <c r="C147" s="104" t="s">
        <v>113</v>
      </c>
      <c r="D147" s="104" t="s">
        <v>301</v>
      </c>
      <c r="E147" s="103">
        <v>38469</v>
      </c>
      <c r="F147" s="59" t="s">
        <v>25</v>
      </c>
      <c r="G147" s="127" t="s">
        <v>368</v>
      </c>
      <c r="H147" s="126"/>
      <c r="I147" s="98" t="s">
        <v>29</v>
      </c>
      <c r="J147" s="55">
        <f t="shared" ca="1" si="6"/>
        <v>11</v>
      </c>
      <c r="K147" s="61" t="str">
        <f ca="1">IF(LISTE!$J147="","",VLOOKUP(LISTE!$J147,$U$103:$V$192,2,FALSE))</f>
        <v>Benjamins</v>
      </c>
      <c r="S147" s="74"/>
      <c r="U147" s="75">
        <v>46</v>
      </c>
      <c r="V147" s="60" t="s">
        <v>15</v>
      </c>
    </row>
    <row r="148" spans="1:22" ht="17.100000000000001" customHeight="1" x14ac:dyDescent="0.3">
      <c r="A148" s="57">
        <v>245</v>
      </c>
      <c r="B148" s="54" t="s">
        <v>10</v>
      </c>
      <c r="C148" s="104" t="s">
        <v>60</v>
      </c>
      <c r="D148" s="104" t="s">
        <v>302</v>
      </c>
      <c r="E148" s="103">
        <v>38470</v>
      </c>
      <c r="F148" s="59" t="s">
        <v>25</v>
      </c>
      <c r="G148" s="127" t="s">
        <v>369</v>
      </c>
      <c r="H148" s="126"/>
      <c r="I148" s="98" t="s">
        <v>29</v>
      </c>
      <c r="J148" s="55">
        <f t="shared" ca="1" si="6"/>
        <v>11</v>
      </c>
      <c r="K148" s="61" t="str">
        <f ca="1">IF(LISTE!$J148="","",VLOOKUP(LISTE!$J148,$U$103:$V$192,2,FALSE))</f>
        <v>Benjamins</v>
      </c>
      <c r="S148" s="74"/>
      <c r="U148" s="75">
        <v>47</v>
      </c>
      <c r="V148" s="60" t="s">
        <v>15</v>
      </c>
    </row>
    <row r="149" spans="1:22" ht="17.100000000000001" customHeight="1" x14ac:dyDescent="0.3">
      <c r="A149" s="57">
        <v>246</v>
      </c>
      <c r="B149" s="54" t="s">
        <v>10</v>
      </c>
      <c r="C149" s="104" t="s">
        <v>114</v>
      </c>
      <c r="D149" s="105" t="s">
        <v>65</v>
      </c>
      <c r="E149" s="103">
        <v>38471</v>
      </c>
      <c r="F149" s="59" t="s">
        <v>25</v>
      </c>
      <c r="G149" s="127" t="s">
        <v>370</v>
      </c>
      <c r="H149" s="126"/>
      <c r="I149" s="98" t="s">
        <v>29</v>
      </c>
      <c r="J149" s="55">
        <f t="shared" ca="1" si="6"/>
        <v>11</v>
      </c>
      <c r="K149" s="61" t="str">
        <f ca="1">IF(LISTE!$J149="","",VLOOKUP(LISTE!$J149,$U$103:$V$192,2,FALSE))</f>
        <v>Benjamins</v>
      </c>
      <c r="S149" s="74"/>
      <c r="U149" s="75">
        <v>48</v>
      </c>
      <c r="V149" s="60" t="s">
        <v>15</v>
      </c>
    </row>
    <row r="150" spans="1:22" ht="17.100000000000001" customHeight="1" x14ac:dyDescent="0.3">
      <c r="A150" s="57">
        <v>247</v>
      </c>
      <c r="B150" s="54" t="s">
        <v>10</v>
      </c>
      <c r="C150" s="104" t="s">
        <v>115</v>
      </c>
      <c r="D150" s="104" t="s">
        <v>303</v>
      </c>
      <c r="E150" s="103">
        <v>38472</v>
      </c>
      <c r="F150" s="59" t="s">
        <v>25</v>
      </c>
      <c r="G150" s="127" t="s">
        <v>371</v>
      </c>
      <c r="H150" s="126"/>
      <c r="I150" s="98" t="s">
        <v>29</v>
      </c>
      <c r="J150" s="55">
        <f t="shared" ca="1" si="6"/>
        <v>11</v>
      </c>
      <c r="K150" s="61" t="str">
        <f ca="1">IF(LISTE!$J150="","",VLOOKUP(LISTE!$J150,$U$103:$V$192,2,FALSE))</f>
        <v>Benjamins</v>
      </c>
      <c r="S150" s="74"/>
      <c r="U150" s="75">
        <v>49</v>
      </c>
      <c r="V150" s="60" t="s">
        <v>16</v>
      </c>
    </row>
    <row r="151" spans="1:22" ht="17.100000000000001" customHeight="1" x14ac:dyDescent="0.3">
      <c r="A151" s="57">
        <v>248</v>
      </c>
      <c r="B151" s="54" t="s">
        <v>10</v>
      </c>
      <c r="C151" s="104" t="s">
        <v>116</v>
      </c>
      <c r="D151" s="105" t="s">
        <v>42</v>
      </c>
      <c r="E151" s="103">
        <v>38473</v>
      </c>
      <c r="F151" s="59" t="s">
        <v>25</v>
      </c>
      <c r="G151" s="127" t="s">
        <v>372</v>
      </c>
      <c r="H151" s="126"/>
      <c r="I151" s="98" t="s">
        <v>29</v>
      </c>
      <c r="J151" s="55">
        <f t="shared" ca="1" si="6"/>
        <v>11</v>
      </c>
      <c r="K151" s="61" t="str">
        <f ca="1">IF(LISTE!$J151="","",VLOOKUP(LISTE!$J151,$U$103:$V$192,2,FALSE))</f>
        <v>Benjamins</v>
      </c>
      <c r="S151" s="74"/>
      <c r="U151" s="75">
        <v>50</v>
      </c>
      <c r="V151" s="60" t="s">
        <v>16</v>
      </c>
    </row>
    <row r="152" spans="1:22" ht="17.100000000000001" customHeight="1" x14ac:dyDescent="0.3">
      <c r="A152" s="57">
        <v>249</v>
      </c>
      <c r="B152" s="54" t="s">
        <v>10</v>
      </c>
      <c r="C152" s="104" t="s">
        <v>117</v>
      </c>
      <c r="D152" s="104" t="s">
        <v>44</v>
      </c>
      <c r="E152" s="103">
        <v>38474</v>
      </c>
      <c r="F152" s="59" t="s">
        <v>25</v>
      </c>
      <c r="G152" s="127" t="s">
        <v>373</v>
      </c>
      <c r="H152" s="126"/>
      <c r="I152" s="98" t="s">
        <v>29</v>
      </c>
      <c r="J152" s="55">
        <f t="shared" ca="1" si="6"/>
        <v>11</v>
      </c>
      <c r="K152" s="61" t="str">
        <f ca="1">IF(LISTE!$J152="","",VLOOKUP(LISTE!$J152,$U$103:$V$192,2,FALSE))</f>
        <v>Benjamins</v>
      </c>
      <c r="S152" s="74"/>
      <c r="U152" s="75">
        <v>51</v>
      </c>
      <c r="V152" s="60" t="s">
        <v>16</v>
      </c>
    </row>
    <row r="153" spans="1:22" ht="17.100000000000001" customHeight="1" x14ac:dyDescent="0.3">
      <c r="A153" s="57">
        <v>250</v>
      </c>
      <c r="B153" s="54" t="s">
        <v>10</v>
      </c>
      <c r="C153" s="105" t="s">
        <v>43</v>
      </c>
      <c r="D153" s="104" t="s">
        <v>72</v>
      </c>
      <c r="E153" s="103">
        <v>38475</v>
      </c>
      <c r="F153" s="59" t="s">
        <v>25</v>
      </c>
      <c r="G153" s="126" t="s">
        <v>374</v>
      </c>
      <c r="H153" s="126"/>
      <c r="I153" s="98" t="s">
        <v>29</v>
      </c>
      <c r="J153" s="55">
        <f t="shared" ca="1" si="6"/>
        <v>11</v>
      </c>
      <c r="K153" s="61" t="str">
        <f ca="1">IF(LISTE!$J153="","",VLOOKUP(LISTE!$J153,$U$103:$V$192,2,FALSE))</f>
        <v>Benjamins</v>
      </c>
      <c r="S153" s="74"/>
      <c r="U153" s="75">
        <v>52</v>
      </c>
      <c r="V153" s="60" t="s">
        <v>16</v>
      </c>
    </row>
    <row r="154" spans="1:22" ht="17.100000000000001" customHeight="1" x14ac:dyDescent="0.3">
      <c r="A154" s="57">
        <v>251</v>
      </c>
      <c r="B154" s="54" t="s">
        <v>10</v>
      </c>
      <c r="C154" s="105" t="s">
        <v>92</v>
      </c>
      <c r="D154" s="104" t="s">
        <v>304</v>
      </c>
      <c r="E154" s="103">
        <v>38476</v>
      </c>
      <c r="F154" s="59" t="s">
        <v>25</v>
      </c>
      <c r="G154" s="126" t="s">
        <v>375</v>
      </c>
      <c r="H154" s="126"/>
      <c r="I154" s="98" t="s">
        <v>29</v>
      </c>
      <c r="J154" s="55">
        <f t="shared" ca="1" si="6"/>
        <v>11</v>
      </c>
      <c r="K154" s="61" t="str">
        <f ca="1">IF(LISTE!$J154="","",VLOOKUP(LISTE!$J154,$U$103:$V$192,2,FALSE))</f>
        <v>Benjamins</v>
      </c>
      <c r="S154" s="74"/>
      <c r="U154" s="75">
        <v>53</v>
      </c>
      <c r="V154" s="60" t="s">
        <v>16</v>
      </c>
    </row>
    <row r="155" spans="1:22" ht="17.100000000000001" customHeight="1" x14ac:dyDescent="0.3">
      <c r="A155" s="57">
        <v>252</v>
      </c>
      <c r="B155" s="54" t="s">
        <v>10</v>
      </c>
      <c r="C155" s="105" t="s">
        <v>99</v>
      </c>
      <c r="D155" s="105" t="s">
        <v>305</v>
      </c>
      <c r="E155" s="103">
        <v>38477</v>
      </c>
      <c r="F155" s="59" t="s">
        <v>25</v>
      </c>
      <c r="G155" s="126" t="s">
        <v>376</v>
      </c>
      <c r="H155" s="126"/>
      <c r="I155" s="98" t="s">
        <v>29</v>
      </c>
      <c r="J155" s="55">
        <f t="shared" ca="1" si="6"/>
        <v>11</v>
      </c>
      <c r="K155" s="61" t="str">
        <f ca="1">IF(LISTE!$J155="","",VLOOKUP(LISTE!$J155,$U$103:$V$192,2,FALSE))</f>
        <v>Benjamins</v>
      </c>
      <c r="S155" s="74"/>
      <c r="U155" s="75">
        <v>54</v>
      </c>
      <c r="V155" s="60" t="s">
        <v>16</v>
      </c>
    </row>
    <row r="156" spans="1:22" ht="17.100000000000001" customHeight="1" x14ac:dyDescent="0.3">
      <c r="A156" s="57">
        <v>253</v>
      </c>
      <c r="B156" s="54" t="s">
        <v>10</v>
      </c>
      <c r="C156" s="105" t="s">
        <v>93</v>
      </c>
      <c r="D156" s="104" t="s">
        <v>36</v>
      </c>
      <c r="E156" s="103">
        <v>38478</v>
      </c>
      <c r="F156" s="59" t="s">
        <v>25</v>
      </c>
      <c r="G156" s="126" t="s">
        <v>377</v>
      </c>
      <c r="H156" s="126"/>
      <c r="I156" s="98" t="s">
        <v>29</v>
      </c>
      <c r="J156" s="55">
        <f t="shared" ca="1" si="6"/>
        <v>11</v>
      </c>
      <c r="K156" s="61" t="str">
        <f ca="1">IF(LISTE!$J156="","",VLOOKUP(LISTE!$J156,$U$103:$V$192,2,FALSE))</f>
        <v>Benjamins</v>
      </c>
      <c r="S156" s="74"/>
      <c r="U156" s="75">
        <v>55</v>
      </c>
      <c r="V156" s="60" t="s">
        <v>16</v>
      </c>
    </row>
    <row r="157" spans="1:22" ht="17.100000000000001" customHeight="1" x14ac:dyDescent="0.3">
      <c r="A157" s="57">
        <v>254</v>
      </c>
      <c r="B157" s="54" t="s">
        <v>10</v>
      </c>
      <c r="C157" s="104" t="s">
        <v>43</v>
      </c>
      <c r="D157" s="105" t="s">
        <v>306</v>
      </c>
      <c r="E157" s="103">
        <v>38479</v>
      </c>
      <c r="F157" s="59" t="s">
        <v>25</v>
      </c>
      <c r="G157" s="127" t="s">
        <v>378</v>
      </c>
      <c r="H157" s="126"/>
      <c r="I157" s="98" t="s">
        <v>29</v>
      </c>
      <c r="J157" s="55">
        <f t="shared" ca="1" si="6"/>
        <v>11</v>
      </c>
      <c r="K157" s="61" t="str">
        <f ca="1">IF(LISTE!$J157="","",VLOOKUP(LISTE!$J157,$U$103:$V$192,2,FALSE))</f>
        <v>Benjamins</v>
      </c>
      <c r="S157" s="74"/>
      <c r="U157" s="75">
        <v>56</v>
      </c>
      <c r="V157" s="60" t="s">
        <v>16</v>
      </c>
    </row>
    <row r="158" spans="1:22" ht="17.100000000000001" customHeight="1" x14ac:dyDescent="0.3">
      <c r="A158" s="57">
        <v>255</v>
      </c>
      <c r="B158" s="54" t="s">
        <v>10</v>
      </c>
      <c r="C158" s="105" t="s">
        <v>121</v>
      </c>
      <c r="D158" s="104" t="s">
        <v>57</v>
      </c>
      <c r="E158" s="103">
        <v>38480</v>
      </c>
      <c r="F158" s="59" t="s">
        <v>25</v>
      </c>
      <c r="G158" s="126" t="s">
        <v>379</v>
      </c>
      <c r="H158" s="126"/>
      <c r="I158" s="98" t="s">
        <v>29</v>
      </c>
      <c r="J158" s="55">
        <f t="shared" ca="1" si="6"/>
        <v>11</v>
      </c>
      <c r="K158" s="61" t="str">
        <f ca="1">IF(LISTE!$J158="","",VLOOKUP(LISTE!$J158,$U$103:$V$192,2,FALSE))</f>
        <v>Benjamins</v>
      </c>
      <c r="S158" s="74"/>
      <c r="U158" s="75">
        <v>57</v>
      </c>
      <c r="V158" s="60" t="s">
        <v>16</v>
      </c>
    </row>
    <row r="159" spans="1:22" ht="17.100000000000001" customHeight="1" x14ac:dyDescent="0.3">
      <c r="A159" s="57">
        <v>256</v>
      </c>
      <c r="B159" s="54" t="s">
        <v>10</v>
      </c>
      <c r="C159" s="104" t="s">
        <v>118</v>
      </c>
      <c r="D159" s="104" t="s">
        <v>74</v>
      </c>
      <c r="E159" s="103">
        <v>38481</v>
      </c>
      <c r="F159" s="59" t="s">
        <v>25</v>
      </c>
      <c r="G159" s="127" t="s">
        <v>380</v>
      </c>
      <c r="H159" s="126"/>
      <c r="I159" s="98" t="s">
        <v>29</v>
      </c>
      <c r="J159" s="55">
        <f t="shared" ca="1" si="6"/>
        <v>11</v>
      </c>
      <c r="K159" s="61" t="str">
        <f ca="1">IF(LISTE!$J159="","",VLOOKUP(LISTE!$J159,$U$103:$V$192,2,FALSE))</f>
        <v>Benjamins</v>
      </c>
      <c r="S159" s="74"/>
      <c r="U159" s="75">
        <v>58</v>
      </c>
      <c r="V159" s="60" t="s">
        <v>16</v>
      </c>
    </row>
    <row r="160" spans="1:22" ht="17.100000000000001" customHeight="1" x14ac:dyDescent="0.3">
      <c r="A160" s="57">
        <v>257</v>
      </c>
      <c r="B160" s="54" t="s">
        <v>10</v>
      </c>
      <c r="C160" s="104" t="s">
        <v>119</v>
      </c>
      <c r="D160" s="104" t="s">
        <v>34</v>
      </c>
      <c r="E160" s="103">
        <v>38482</v>
      </c>
      <c r="F160" s="59" t="s">
        <v>25</v>
      </c>
      <c r="G160" s="127" t="s">
        <v>381</v>
      </c>
      <c r="H160" s="126"/>
      <c r="I160" s="98" t="s">
        <v>29</v>
      </c>
      <c r="J160" s="55">
        <f t="shared" ca="1" si="6"/>
        <v>11</v>
      </c>
      <c r="K160" s="61" t="str">
        <f ca="1">IF(LISTE!$J160="","",VLOOKUP(LISTE!$J160,$U$103:$V$192,2,FALSE))</f>
        <v>Benjamins</v>
      </c>
      <c r="S160" s="74"/>
      <c r="U160" s="75">
        <v>59</v>
      </c>
      <c r="V160" s="60" t="s">
        <v>27</v>
      </c>
    </row>
    <row r="161" spans="1:22" ht="17.100000000000001" customHeight="1" x14ac:dyDescent="0.3">
      <c r="A161" s="57">
        <v>258</v>
      </c>
      <c r="B161" s="54" t="s">
        <v>10</v>
      </c>
      <c r="C161" s="104" t="s">
        <v>120</v>
      </c>
      <c r="D161" s="104" t="s">
        <v>309</v>
      </c>
      <c r="E161" s="103">
        <v>38483</v>
      </c>
      <c r="F161" s="59" t="s">
        <v>25</v>
      </c>
      <c r="G161" s="127" t="s">
        <v>382</v>
      </c>
      <c r="H161" s="126"/>
      <c r="I161" s="98" t="s">
        <v>29</v>
      </c>
      <c r="J161" s="55">
        <f t="shared" ca="1" si="6"/>
        <v>11</v>
      </c>
      <c r="K161" s="61" t="str">
        <f ca="1">IF(LISTE!$J161="","",VLOOKUP(LISTE!$J161,$U$103:$V$192,2,FALSE))</f>
        <v>Benjamins</v>
      </c>
      <c r="S161" s="74"/>
      <c r="U161" s="75">
        <v>60</v>
      </c>
      <c r="V161" s="60" t="s">
        <v>27</v>
      </c>
    </row>
    <row r="162" spans="1:22" ht="17.100000000000001" customHeight="1" x14ac:dyDescent="0.3">
      <c r="A162" s="57">
        <v>259</v>
      </c>
      <c r="B162" s="54" t="s">
        <v>10</v>
      </c>
      <c r="C162" s="105" t="s">
        <v>121</v>
      </c>
      <c r="D162" s="104" t="s">
        <v>307</v>
      </c>
      <c r="E162" s="103">
        <v>38484</v>
      </c>
      <c r="F162" s="59" t="s">
        <v>25</v>
      </c>
      <c r="G162" s="126" t="s">
        <v>383</v>
      </c>
      <c r="H162" s="126"/>
      <c r="I162" s="98" t="s">
        <v>29</v>
      </c>
      <c r="J162" s="55">
        <f t="shared" ca="1" si="6"/>
        <v>11</v>
      </c>
      <c r="K162" s="61" t="str">
        <f ca="1">IF(LISTE!$J162="","",VLOOKUP(LISTE!$J162,$U$103:$V$192,2,FALSE))</f>
        <v>Benjamins</v>
      </c>
      <c r="S162" s="74"/>
      <c r="U162" s="75">
        <v>61</v>
      </c>
      <c r="V162" s="60" t="s">
        <v>27</v>
      </c>
    </row>
    <row r="163" spans="1:22" ht="17.100000000000001" customHeight="1" x14ac:dyDescent="0.3">
      <c r="A163" s="57">
        <v>260</v>
      </c>
      <c r="B163" s="54" t="s">
        <v>10</v>
      </c>
      <c r="C163" s="104" t="s">
        <v>122</v>
      </c>
      <c r="D163" s="105" t="s">
        <v>308</v>
      </c>
      <c r="E163" s="103">
        <v>38485</v>
      </c>
      <c r="F163" s="59" t="s">
        <v>25</v>
      </c>
      <c r="G163" s="127" t="s">
        <v>384</v>
      </c>
      <c r="H163" s="126"/>
      <c r="I163" s="98" t="s">
        <v>29</v>
      </c>
      <c r="J163" s="55">
        <f t="shared" ca="1" si="6"/>
        <v>11</v>
      </c>
      <c r="K163" s="61" t="str">
        <f ca="1">IF(LISTE!$J163="","",VLOOKUP(LISTE!$J163,$U$103:$V$192,2,FALSE))</f>
        <v>Benjamins</v>
      </c>
      <c r="S163" s="74"/>
      <c r="U163" s="75">
        <v>62</v>
      </c>
      <c r="V163" s="60" t="s">
        <v>27</v>
      </c>
    </row>
    <row r="164" spans="1:22" ht="17.100000000000001" customHeight="1" x14ac:dyDescent="0.3">
      <c r="A164" s="57">
        <v>261</v>
      </c>
      <c r="B164" s="54" t="s">
        <v>10</v>
      </c>
      <c r="C164" s="104" t="s">
        <v>123</v>
      </c>
      <c r="D164" s="104" t="s">
        <v>309</v>
      </c>
      <c r="E164" s="103">
        <v>38486</v>
      </c>
      <c r="F164" s="59" t="s">
        <v>25</v>
      </c>
      <c r="G164" s="127" t="s">
        <v>385</v>
      </c>
      <c r="H164" s="126"/>
      <c r="I164" s="98" t="s">
        <v>29</v>
      </c>
      <c r="J164" s="55">
        <f t="shared" ca="1" si="6"/>
        <v>11</v>
      </c>
      <c r="K164" s="61" t="str">
        <f ca="1">IF(LISTE!$J164="","",VLOOKUP(LISTE!$J164,$U$103:$V$192,2,FALSE))</f>
        <v>Benjamins</v>
      </c>
      <c r="S164" s="74"/>
      <c r="U164" s="75">
        <v>63</v>
      </c>
      <c r="V164" s="60" t="s">
        <v>27</v>
      </c>
    </row>
    <row r="165" spans="1:22" ht="17.100000000000001" customHeight="1" x14ac:dyDescent="0.3">
      <c r="A165" s="57">
        <v>262</v>
      </c>
      <c r="B165" s="54" t="s">
        <v>10</v>
      </c>
      <c r="C165" s="105" t="s">
        <v>124</v>
      </c>
      <c r="D165" s="105" t="s">
        <v>310</v>
      </c>
      <c r="E165" s="103">
        <v>38487</v>
      </c>
      <c r="F165" s="59" t="s">
        <v>25</v>
      </c>
      <c r="G165" s="126" t="s">
        <v>386</v>
      </c>
      <c r="H165" s="126"/>
      <c r="I165" s="98" t="s">
        <v>29</v>
      </c>
      <c r="J165" s="55">
        <f t="shared" ca="1" si="6"/>
        <v>11</v>
      </c>
      <c r="K165" s="61" t="str">
        <f ca="1">IF(LISTE!$J165="","",VLOOKUP(LISTE!$J165,$U$103:$V$192,2,FALSE))</f>
        <v>Benjamins</v>
      </c>
      <c r="S165" s="74"/>
      <c r="U165" s="75">
        <v>64</v>
      </c>
      <c r="V165" s="60" t="s">
        <v>27</v>
      </c>
    </row>
    <row r="166" spans="1:22" ht="17.100000000000001" customHeight="1" x14ac:dyDescent="0.3">
      <c r="A166" s="57">
        <v>263</v>
      </c>
      <c r="B166" s="54" t="s">
        <v>10</v>
      </c>
      <c r="C166" s="105" t="s">
        <v>125</v>
      </c>
      <c r="D166" s="104" t="s">
        <v>54</v>
      </c>
      <c r="E166" s="103">
        <v>38488</v>
      </c>
      <c r="F166" s="59" t="s">
        <v>25</v>
      </c>
      <c r="G166" s="126" t="s">
        <v>387</v>
      </c>
      <c r="H166" s="126"/>
      <c r="I166" s="98" t="s">
        <v>29</v>
      </c>
      <c r="J166" s="55">
        <f t="shared" ca="1" si="6"/>
        <v>11</v>
      </c>
      <c r="K166" s="61" t="str">
        <f ca="1">IF(LISTE!$J166="","",VLOOKUP(LISTE!$J166,$U$103:$V$192,2,FALSE))</f>
        <v>Benjamins</v>
      </c>
      <c r="S166" s="74"/>
      <c r="U166" s="75">
        <v>65</v>
      </c>
      <c r="V166" s="60" t="s">
        <v>27</v>
      </c>
    </row>
    <row r="167" spans="1:22" ht="17.100000000000001" customHeight="1" x14ac:dyDescent="0.3">
      <c r="A167" s="57">
        <v>264</v>
      </c>
      <c r="B167" s="54" t="s">
        <v>10</v>
      </c>
      <c r="C167" s="104" t="s">
        <v>126</v>
      </c>
      <c r="D167" s="104" t="s">
        <v>311</v>
      </c>
      <c r="E167" s="103">
        <v>38489</v>
      </c>
      <c r="F167" s="59" t="s">
        <v>25</v>
      </c>
      <c r="G167" s="127" t="s">
        <v>388</v>
      </c>
      <c r="H167" s="126"/>
      <c r="I167" s="98" t="s">
        <v>29</v>
      </c>
      <c r="J167" s="55">
        <f t="shared" ref="J167:J230" ca="1" si="7">IF(E167="","",(YEAR($K$1)-YEAR(E167)))</f>
        <v>11</v>
      </c>
      <c r="K167" s="61" t="str">
        <f ca="1">IF(LISTE!$J167="","",VLOOKUP(LISTE!$J167,$U$103:$V$192,2,FALSE))</f>
        <v>Benjamins</v>
      </c>
      <c r="S167" s="74"/>
      <c r="U167" s="75">
        <v>66</v>
      </c>
      <c r="V167" s="60" t="s">
        <v>27</v>
      </c>
    </row>
    <row r="168" spans="1:22" ht="17.100000000000001" customHeight="1" x14ac:dyDescent="0.3">
      <c r="A168" s="57">
        <v>265</v>
      </c>
      <c r="B168" s="54" t="s">
        <v>10</v>
      </c>
      <c r="C168" s="104" t="s">
        <v>37</v>
      </c>
      <c r="D168" s="104" t="s">
        <v>312</v>
      </c>
      <c r="E168" s="103">
        <v>38490</v>
      </c>
      <c r="F168" s="59" t="s">
        <v>25</v>
      </c>
      <c r="G168" s="127" t="s">
        <v>389</v>
      </c>
      <c r="H168" s="126"/>
      <c r="I168" s="98" t="s">
        <v>29</v>
      </c>
      <c r="J168" s="55">
        <f t="shared" ca="1" si="7"/>
        <v>11</v>
      </c>
      <c r="K168" s="61" t="str">
        <f ca="1">IF(LISTE!$J168="","",VLOOKUP(LISTE!$J168,$U$103:$V$192,2,FALSE))</f>
        <v>Benjamins</v>
      </c>
      <c r="S168" s="74"/>
      <c r="U168" s="75">
        <v>67</v>
      </c>
      <c r="V168" s="60" t="s">
        <v>27</v>
      </c>
    </row>
    <row r="169" spans="1:22" ht="17.100000000000001" customHeight="1" x14ac:dyDescent="0.3">
      <c r="A169" s="57">
        <v>266</v>
      </c>
      <c r="B169" s="54" t="s">
        <v>10</v>
      </c>
      <c r="C169" s="104" t="s">
        <v>127</v>
      </c>
      <c r="D169" s="105" t="s">
        <v>58</v>
      </c>
      <c r="E169" s="103">
        <v>38491</v>
      </c>
      <c r="F169" s="59" t="s">
        <v>25</v>
      </c>
      <c r="G169" s="127" t="s">
        <v>390</v>
      </c>
      <c r="H169" s="126"/>
      <c r="I169" s="98" t="s">
        <v>29</v>
      </c>
      <c r="J169" s="55">
        <f t="shared" ca="1" si="7"/>
        <v>11</v>
      </c>
      <c r="K169" s="61" t="str">
        <f ca="1">IF(LISTE!$J169="","",VLOOKUP(LISTE!$J169,$U$103:$V$192,2,FALSE))</f>
        <v>Benjamins</v>
      </c>
      <c r="S169" s="74"/>
      <c r="U169" s="75">
        <v>68</v>
      </c>
      <c r="V169" s="60" t="s">
        <v>27</v>
      </c>
    </row>
    <row r="170" spans="1:22" ht="17.100000000000001" customHeight="1" x14ac:dyDescent="0.3">
      <c r="A170" s="57">
        <v>267</v>
      </c>
      <c r="B170" s="54" t="s">
        <v>10</v>
      </c>
      <c r="C170" s="104" t="s">
        <v>135</v>
      </c>
      <c r="D170" s="104" t="s">
        <v>313</v>
      </c>
      <c r="E170" s="103">
        <v>38492</v>
      </c>
      <c r="F170" s="59" t="s">
        <v>25</v>
      </c>
      <c r="G170" s="127" t="s">
        <v>391</v>
      </c>
      <c r="H170" s="126"/>
      <c r="I170" s="98" t="s">
        <v>29</v>
      </c>
      <c r="J170" s="55">
        <f t="shared" ca="1" si="7"/>
        <v>11</v>
      </c>
      <c r="K170" s="61" t="str">
        <f ca="1">IF(LISTE!$J170="","",VLOOKUP(LISTE!$J170,$U$103:$V$192,2,FALSE))</f>
        <v>Benjamins</v>
      </c>
      <c r="S170" s="74"/>
      <c r="U170" s="75">
        <v>69</v>
      </c>
      <c r="V170" s="60" t="s">
        <v>28</v>
      </c>
    </row>
    <row r="171" spans="1:22" ht="17.100000000000001" customHeight="1" x14ac:dyDescent="0.3">
      <c r="A171" s="57">
        <v>268</v>
      </c>
      <c r="B171" s="54" t="s">
        <v>10</v>
      </c>
      <c r="C171" s="104" t="s">
        <v>128</v>
      </c>
      <c r="D171" s="105" t="s">
        <v>314</v>
      </c>
      <c r="E171" s="103">
        <v>38493</v>
      </c>
      <c r="F171" s="59" t="s">
        <v>25</v>
      </c>
      <c r="G171" s="127" t="s">
        <v>392</v>
      </c>
      <c r="H171" s="126"/>
      <c r="I171" s="98" t="s">
        <v>29</v>
      </c>
      <c r="J171" s="55">
        <f t="shared" ca="1" si="7"/>
        <v>11</v>
      </c>
      <c r="K171" s="61" t="str">
        <f ca="1">IF(LISTE!$J171="","",VLOOKUP(LISTE!$J171,$U$103:$V$192,2,FALSE))</f>
        <v>Benjamins</v>
      </c>
      <c r="S171" s="74"/>
      <c r="U171" s="75">
        <v>70</v>
      </c>
      <c r="V171" s="60" t="s">
        <v>28</v>
      </c>
    </row>
    <row r="172" spans="1:22" ht="17.100000000000001" customHeight="1" x14ac:dyDescent="0.3">
      <c r="A172" s="57">
        <v>269</v>
      </c>
      <c r="B172" s="54" t="s">
        <v>10</v>
      </c>
      <c r="C172" s="104" t="s">
        <v>129</v>
      </c>
      <c r="D172" s="104" t="s">
        <v>315</v>
      </c>
      <c r="E172" s="103">
        <v>38494</v>
      </c>
      <c r="F172" s="59" t="s">
        <v>25</v>
      </c>
      <c r="G172" s="127" t="s">
        <v>393</v>
      </c>
      <c r="H172" s="126"/>
      <c r="I172" s="98" t="s">
        <v>29</v>
      </c>
      <c r="J172" s="55">
        <f t="shared" ca="1" si="7"/>
        <v>11</v>
      </c>
      <c r="K172" s="61" t="str">
        <f ca="1">IF(LISTE!$J172="","",VLOOKUP(LISTE!$J172,$U$103:$V$192,2,FALSE))</f>
        <v>Benjamins</v>
      </c>
      <c r="S172" s="74"/>
      <c r="U172" s="75">
        <v>71</v>
      </c>
      <c r="V172" s="60" t="s">
        <v>28</v>
      </c>
    </row>
    <row r="173" spans="1:22" ht="17.100000000000001" customHeight="1" x14ac:dyDescent="0.3">
      <c r="A173" s="57">
        <v>270</v>
      </c>
      <c r="B173" s="54" t="s">
        <v>10</v>
      </c>
      <c r="C173" s="104" t="s">
        <v>130</v>
      </c>
      <c r="D173" s="104" t="s">
        <v>294</v>
      </c>
      <c r="E173" s="103">
        <v>38495</v>
      </c>
      <c r="F173" s="59" t="s">
        <v>25</v>
      </c>
      <c r="G173" s="127" t="s">
        <v>394</v>
      </c>
      <c r="H173" s="126"/>
      <c r="I173" s="98" t="s">
        <v>29</v>
      </c>
      <c r="J173" s="55">
        <f t="shared" ca="1" si="7"/>
        <v>11</v>
      </c>
      <c r="K173" s="61" t="str">
        <f ca="1">IF(LISTE!$J173="","",VLOOKUP(LISTE!$J173,$U$103:$V$192,2,FALSE))</f>
        <v>Benjamins</v>
      </c>
      <c r="S173" s="74"/>
      <c r="U173" s="75">
        <v>72</v>
      </c>
      <c r="V173" s="60" t="s">
        <v>28</v>
      </c>
    </row>
    <row r="174" spans="1:22" ht="17.100000000000001" customHeight="1" x14ac:dyDescent="0.3">
      <c r="A174" s="57">
        <v>271</v>
      </c>
      <c r="B174" s="54" t="s">
        <v>10</v>
      </c>
      <c r="C174" s="105" t="s">
        <v>131</v>
      </c>
      <c r="D174" s="104" t="s">
        <v>316</v>
      </c>
      <c r="E174" s="103">
        <v>38496</v>
      </c>
      <c r="F174" s="59" t="s">
        <v>25</v>
      </c>
      <c r="G174" s="126" t="s">
        <v>395</v>
      </c>
      <c r="H174" s="126"/>
      <c r="I174" s="98" t="s">
        <v>29</v>
      </c>
      <c r="J174" s="55">
        <f t="shared" ca="1" si="7"/>
        <v>11</v>
      </c>
      <c r="K174" s="61" t="str">
        <f ca="1">IF(LISTE!$J174="","",VLOOKUP(LISTE!$J174,$U$103:$V$192,2,FALSE))</f>
        <v>Benjamins</v>
      </c>
      <c r="S174" s="74"/>
      <c r="U174" s="75">
        <v>73</v>
      </c>
      <c r="V174" s="60" t="s">
        <v>28</v>
      </c>
    </row>
    <row r="175" spans="1:22" ht="17.100000000000001" customHeight="1" x14ac:dyDescent="0.3">
      <c r="A175" s="57">
        <v>272</v>
      </c>
      <c r="B175" s="54" t="s">
        <v>10</v>
      </c>
      <c r="C175" s="104" t="s">
        <v>132</v>
      </c>
      <c r="D175" s="104" t="s">
        <v>317</v>
      </c>
      <c r="E175" s="103">
        <v>38497</v>
      </c>
      <c r="F175" s="59" t="s">
        <v>25</v>
      </c>
      <c r="G175" s="127" t="s">
        <v>396</v>
      </c>
      <c r="H175" s="126"/>
      <c r="I175" s="98" t="s">
        <v>29</v>
      </c>
      <c r="J175" s="55">
        <f t="shared" ca="1" si="7"/>
        <v>11</v>
      </c>
      <c r="K175" s="61" t="str">
        <f ca="1">IF(LISTE!$J175="","",VLOOKUP(LISTE!$J175,$U$103:$V$192,2,FALSE))</f>
        <v>Benjamins</v>
      </c>
      <c r="S175" s="74"/>
      <c r="U175" s="75">
        <v>74</v>
      </c>
      <c r="V175" s="60" t="s">
        <v>28</v>
      </c>
    </row>
    <row r="176" spans="1:22" ht="17.100000000000001" customHeight="1" x14ac:dyDescent="0.3">
      <c r="A176" s="57">
        <v>273</v>
      </c>
      <c r="B176" s="54" t="s">
        <v>10</v>
      </c>
      <c r="C176" s="104" t="s">
        <v>133</v>
      </c>
      <c r="D176" s="105" t="s">
        <v>318</v>
      </c>
      <c r="E176" s="103">
        <v>38498</v>
      </c>
      <c r="F176" s="59" t="s">
        <v>25</v>
      </c>
      <c r="G176" s="127" t="s">
        <v>397</v>
      </c>
      <c r="H176" s="126"/>
      <c r="I176" s="98" t="s">
        <v>29</v>
      </c>
      <c r="J176" s="55">
        <f t="shared" ca="1" si="7"/>
        <v>11</v>
      </c>
      <c r="K176" s="61" t="str">
        <f ca="1">IF(LISTE!$J176="","",VLOOKUP(LISTE!$J176,$U$103:$V$192,2,FALSE))</f>
        <v>Benjamins</v>
      </c>
      <c r="S176" s="74"/>
      <c r="U176" s="75">
        <v>75</v>
      </c>
      <c r="V176" s="60" t="s">
        <v>28</v>
      </c>
    </row>
    <row r="177" spans="1:22" ht="17.100000000000001" customHeight="1" x14ac:dyDescent="0.3">
      <c r="A177" s="57">
        <v>274</v>
      </c>
      <c r="B177" s="54" t="s">
        <v>10</v>
      </c>
      <c r="C177" s="104" t="s">
        <v>134</v>
      </c>
      <c r="D177" s="104" t="s">
        <v>54</v>
      </c>
      <c r="E177" s="103">
        <v>38499</v>
      </c>
      <c r="F177" s="59" t="s">
        <v>25</v>
      </c>
      <c r="G177" s="127" t="s">
        <v>398</v>
      </c>
      <c r="H177" s="126"/>
      <c r="I177" s="98" t="s">
        <v>29</v>
      </c>
      <c r="J177" s="55">
        <f t="shared" ca="1" si="7"/>
        <v>11</v>
      </c>
      <c r="K177" s="61" t="str">
        <f ca="1">IF(LISTE!$J177="","",VLOOKUP(LISTE!$J177,$U$103:$V$192,2,FALSE))</f>
        <v>Benjamins</v>
      </c>
      <c r="S177" s="74"/>
      <c r="U177" s="75">
        <v>76</v>
      </c>
      <c r="V177" s="60" t="s">
        <v>28</v>
      </c>
    </row>
    <row r="178" spans="1:22" ht="17.100000000000001" customHeight="1" x14ac:dyDescent="0.3">
      <c r="A178" s="57">
        <v>275</v>
      </c>
      <c r="B178" s="54" t="s">
        <v>10</v>
      </c>
      <c r="C178" s="105" t="s">
        <v>135</v>
      </c>
      <c r="D178" s="105" t="s">
        <v>319</v>
      </c>
      <c r="E178" s="103">
        <v>38500</v>
      </c>
      <c r="F178" s="59" t="s">
        <v>25</v>
      </c>
      <c r="G178" s="126" t="s">
        <v>399</v>
      </c>
      <c r="H178" s="126"/>
      <c r="I178" s="98" t="s">
        <v>29</v>
      </c>
      <c r="J178" s="55">
        <f t="shared" ca="1" si="7"/>
        <v>11</v>
      </c>
      <c r="K178" s="61" t="str">
        <f ca="1">IF(LISTE!$J178="","",VLOOKUP(LISTE!$J178,$U$103:$V$192,2,FALSE))</f>
        <v>Benjamins</v>
      </c>
      <c r="S178" s="74"/>
      <c r="U178" s="75">
        <v>77</v>
      </c>
      <c r="V178" s="60" t="s">
        <v>28</v>
      </c>
    </row>
    <row r="179" spans="1:22" ht="17.100000000000001" customHeight="1" x14ac:dyDescent="0.3">
      <c r="A179" s="57">
        <v>276</v>
      </c>
      <c r="B179" s="54" t="s">
        <v>10</v>
      </c>
      <c r="C179" s="104" t="s">
        <v>49</v>
      </c>
      <c r="D179" s="104" t="s">
        <v>320</v>
      </c>
      <c r="E179" s="103">
        <v>38501</v>
      </c>
      <c r="F179" s="59" t="s">
        <v>25</v>
      </c>
      <c r="G179" s="127" t="s">
        <v>400</v>
      </c>
      <c r="H179" s="126"/>
      <c r="I179" s="98" t="s">
        <v>29</v>
      </c>
      <c r="J179" s="55">
        <f t="shared" ca="1" si="7"/>
        <v>11</v>
      </c>
      <c r="K179" s="61" t="str">
        <f ca="1">IF(LISTE!$J179="","",VLOOKUP(LISTE!$J179,$U$103:$V$192,2,FALSE))</f>
        <v>Benjamins</v>
      </c>
      <c r="S179" s="74"/>
      <c r="U179" s="75">
        <v>78</v>
      </c>
      <c r="V179" s="60" t="s">
        <v>28</v>
      </c>
    </row>
    <row r="180" spans="1:22" ht="17.100000000000001" customHeight="1" x14ac:dyDescent="0.3">
      <c r="A180" s="57">
        <v>277</v>
      </c>
      <c r="B180" s="54" t="s">
        <v>10</v>
      </c>
      <c r="C180" s="104" t="s">
        <v>136</v>
      </c>
      <c r="D180" s="104" t="s">
        <v>321</v>
      </c>
      <c r="E180" s="103">
        <v>38502</v>
      </c>
      <c r="F180" s="59" t="s">
        <v>25</v>
      </c>
      <c r="G180" s="127" t="s">
        <v>401</v>
      </c>
      <c r="H180" s="126"/>
      <c r="I180" s="98" t="s">
        <v>29</v>
      </c>
      <c r="J180" s="55">
        <f t="shared" ca="1" si="7"/>
        <v>11</v>
      </c>
      <c r="K180" s="61" t="str">
        <f ca="1">IF(LISTE!$J180="","",VLOOKUP(LISTE!$J180,$U$103:$V$192,2,FALSE))</f>
        <v>Benjamins</v>
      </c>
      <c r="S180" s="74"/>
      <c r="U180" s="75">
        <v>79</v>
      </c>
      <c r="V180" s="60" t="s">
        <v>28</v>
      </c>
    </row>
    <row r="181" spans="1:22" ht="17.100000000000001" customHeight="1" x14ac:dyDescent="0.3">
      <c r="A181" s="57">
        <v>278</v>
      </c>
      <c r="B181" s="54" t="s">
        <v>10</v>
      </c>
      <c r="C181" s="105" t="s">
        <v>137</v>
      </c>
      <c r="D181" s="104" t="s">
        <v>284</v>
      </c>
      <c r="E181" s="103">
        <v>38503</v>
      </c>
      <c r="F181" s="59" t="s">
        <v>25</v>
      </c>
      <c r="G181" s="126" t="s">
        <v>402</v>
      </c>
      <c r="H181" s="126"/>
      <c r="I181" s="98" t="s">
        <v>29</v>
      </c>
      <c r="J181" s="55">
        <f t="shared" ca="1" si="7"/>
        <v>11</v>
      </c>
      <c r="K181" s="61" t="str">
        <f ca="1">IF(LISTE!$J181="","",VLOOKUP(LISTE!$J181,$U$103:$V$192,2,FALSE))</f>
        <v>Benjamins</v>
      </c>
      <c r="S181" s="74"/>
      <c r="U181" s="75">
        <v>80</v>
      </c>
      <c r="V181" s="60" t="s">
        <v>28</v>
      </c>
    </row>
    <row r="182" spans="1:22" ht="17.100000000000001" customHeight="1" x14ac:dyDescent="0.3">
      <c r="A182" s="57">
        <v>279</v>
      </c>
      <c r="B182" s="54" t="s">
        <v>10</v>
      </c>
      <c r="C182" s="104" t="s">
        <v>138</v>
      </c>
      <c r="D182" s="104" t="s">
        <v>322</v>
      </c>
      <c r="E182" s="103">
        <v>38504</v>
      </c>
      <c r="F182" s="59" t="s">
        <v>25</v>
      </c>
      <c r="G182" s="127" t="s">
        <v>403</v>
      </c>
      <c r="H182" s="126"/>
      <c r="I182" s="98" t="s">
        <v>29</v>
      </c>
      <c r="J182" s="55">
        <f t="shared" ca="1" si="7"/>
        <v>11</v>
      </c>
      <c r="K182" s="61" t="str">
        <f ca="1">IF(LISTE!$J182="","",VLOOKUP(LISTE!$J182,$U$103:$V$192,2,FALSE))</f>
        <v>Benjamins</v>
      </c>
      <c r="S182" s="74"/>
      <c r="U182" s="75">
        <v>81</v>
      </c>
      <c r="V182" s="60" t="s">
        <v>28</v>
      </c>
    </row>
    <row r="183" spans="1:22" ht="17.100000000000001" customHeight="1" x14ac:dyDescent="0.3">
      <c r="A183" s="57">
        <v>280</v>
      </c>
      <c r="B183" s="54" t="s">
        <v>10</v>
      </c>
      <c r="C183" s="104" t="s">
        <v>139</v>
      </c>
      <c r="D183" s="104" t="s">
        <v>72</v>
      </c>
      <c r="E183" s="103">
        <v>38505</v>
      </c>
      <c r="F183" s="59" t="s">
        <v>25</v>
      </c>
      <c r="G183" s="127" t="s">
        <v>404</v>
      </c>
      <c r="H183" s="126"/>
      <c r="I183" s="98" t="s">
        <v>29</v>
      </c>
      <c r="J183" s="55">
        <f t="shared" ca="1" si="7"/>
        <v>11</v>
      </c>
      <c r="K183" s="61" t="str">
        <f ca="1">IF(LISTE!$J183="","",VLOOKUP(LISTE!$J183,$U$103:$V$192,2,FALSE))</f>
        <v>Benjamins</v>
      </c>
      <c r="S183" s="74"/>
      <c r="U183" s="75">
        <v>82</v>
      </c>
      <c r="V183" s="60" t="s">
        <v>28</v>
      </c>
    </row>
    <row r="184" spans="1:22" ht="17.100000000000001" customHeight="1" x14ac:dyDescent="0.3">
      <c r="A184" s="57">
        <v>281</v>
      </c>
      <c r="B184" s="54" t="s">
        <v>10</v>
      </c>
      <c r="C184" s="104" t="s">
        <v>140</v>
      </c>
      <c r="D184" s="104" t="s">
        <v>323</v>
      </c>
      <c r="E184" s="103">
        <v>38506</v>
      </c>
      <c r="F184" s="59" t="s">
        <v>25</v>
      </c>
      <c r="G184" s="127" t="s">
        <v>405</v>
      </c>
      <c r="H184" s="126"/>
      <c r="I184" s="98" t="s">
        <v>29</v>
      </c>
      <c r="J184" s="55">
        <f t="shared" ca="1" si="7"/>
        <v>11</v>
      </c>
      <c r="K184" s="61" t="str">
        <f ca="1">IF(LISTE!$J184="","",VLOOKUP(LISTE!$J184,$U$103:$V$192,2,FALSE))</f>
        <v>Benjamins</v>
      </c>
      <c r="S184" s="74"/>
      <c r="U184" s="75">
        <v>83</v>
      </c>
      <c r="V184" s="60" t="s">
        <v>28</v>
      </c>
    </row>
    <row r="185" spans="1:22" ht="17.100000000000001" customHeight="1" x14ac:dyDescent="0.3">
      <c r="A185" s="57">
        <v>282</v>
      </c>
      <c r="B185" s="54" t="s">
        <v>10</v>
      </c>
      <c r="C185" s="105" t="s">
        <v>141</v>
      </c>
      <c r="D185" s="104" t="s">
        <v>309</v>
      </c>
      <c r="E185" s="103">
        <v>38507</v>
      </c>
      <c r="F185" s="59" t="s">
        <v>25</v>
      </c>
      <c r="G185" s="126" t="s">
        <v>406</v>
      </c>
      <c r="H185" s="126"/>
      <c r="I185" s="98" t="s">
        <v>29</v>
      </c>
      <c r="J185" s="55">
        <f t="shared" ca="1" si="7"/>
        <v>11</v>
      </c>
      <c r="K185" s="61" t="str">
        <f ca="1">IF(LISTE!$J185="","",VLOOKUP(LISTE!$J185,$U$103:$V$192,2,FALSE))</f>
        <v>Benjamins</v>
      </c>
      <c r="S185" s="74"/>
      <c r="U185" s="75">
        <v>84</v>
      </c>
      <c r="V185" s="60" t="s">
        <v>28</v>
      </c>
    </row>
    <row r="186" spans="1:22" ht="17.100000000000001" customHeight="1" x14ac:dyDescent="0.3">
      <c r="A186" s="57">
        <v>283</v>
      </c>
      <c r="B186" s="54" t="s">
        <v>10</v>
      </c>
      <c r="C186" s="104" t="s">
        <v>142</v>
      </c>
      <c r="D186" s="105" t="s">
        <v>309</v>
      </c>
      <c r="E186" s="103">
        <v>38508</v>
      </c>
      <c r="F186" s="59" t="s">
        <v>25</v>
      </c>
      <c r="G186" s="127" t="s">
        <v>407</v>
      </c>
      <c r="H186" s="126"/>
      <c r="I186" s="98" t="s">
        <v>29</v>
      </c>
      <c r="J186" s="55">
        <f t="shared" ca="1" si="7"/>
        <v>11</v>
      </c>
      <c r="K186" s="61" t="str">
        <f ca="1">IF(LISTE!$J186="","",VLOOKUP(LISTE!$J186,$U$103:$V$192,2,FALSE))</f>
        <v>Benjamins</v>
      </c>
      <c r="S186" s="74"/>
      <c r="U186" s="75">
        <v>85</v>
      </c>
      <c r="V186" s="60" t="s">
        <v>28</v>
      </c>
    </row>
    <row r="187" spans="1:22" ht="17.100000000000001" customHeight="1" x14ac:dyDescent="0.3">
      <c r="A187" s="57">
        <v>284</v>
      </c>
      <c r="B187" s="54" t="s">
        <v>10</v>
      </c>
      <c r="C187" s="105" t="s">
        <v>40</v>
      </c>
      <c r="D187" s="104" t="s">
        <v>274</v>
      </c>
      <c r="E187" s="103">
        <v>38509</v>
      </c>
      <c r="F187" s="59" t="s">
        <v>25</v>
      </c>
      <c r="G187" s="126" t="s">
        <v>408</v>
      </c>
      <c r="H187" s="126"/>
      <c r="I187" s="98" t="s">
        <v>29</v>
      </c>
      <c r="J187" s="55">
        <f t="shared" ca="1" si="7"/>
        <v>11</v>
      </c>
      <c r="K187" s="61" t="str">
        <f ca="1">IF(LISTE!$J187="","",VLOOKUP(LISTE!$J187,$U$103:$V$192,2,FALSE))</f>
        <v>Benjamins</v>
      </c>
      <c r="S187" s="74"/>
      <c r="U187" s="75">
        <v>86</v>
      </c>
      <c r="V187" s="60" t="s">
        <v>28</v>
      </c>
    </row>
    <row r="188" spans="1:22" ht="17.100000000000001" customHeight="1" x14ac:dyDescent="0.3">
      <c r="A188" s="57">
        <v>285</v>
      </c>
      <c r="B188" s="54" t="s">
        <v>10</v>
      </c>
      <c r="C188" s="104" t="s">
        <v>143</v>
      </c>
      <c r="D188" s="105" t="s">
        <v>275</v>
      </c>
      <c r="E188" s="103">
        <v>38510</v>
      </c>
      <c r="F188" s="59" t="s">
        <v>25</v>
      </c>
      <c r="G188" s="127" t="s">
        <v>409</v>
      </c>
      <c r="H188" s="126"/>
      <c r="I188" s="98" t="s">
        <v>29</v>
      </c>
      <c r="J188" s="55">
        <f t="shared" ca="1" si="7"/>
        <v>11</v>
      </c>
      <c r="K188" s="61" t="str">
        <f ca="1">IF(LISTE!$J188="","",VLOOKUP(LISTE!$J188,$U$103:$V$192,2,FALSE))</f>
        <v>Benjamins</v>
      </c>
      <c r="S188" s="74"/>
      <c r="U188" s="75">
        <v>87</v>
      </c>
      <c r="V188" s="60" t="s">
        <v>28</v>
      </c>
    </row>
    <row r="189" spans="1:22" ht="17.100000000000001" customHeight="1" x14ac:dyDescent="0.3">
      <c r="A189" s="57">
        <v>286</v>
      </c>
      <c r="B189" s="54" t="s">
        <v>10</v>
      </c>
      <c r="C189" s="105" t="s">
        <v>59</v>
      </c>
      <c r="D189" s="104" t="s">
        <v>276</v>
      </c>
      <c r="E189" s="103">
        <v>38511</v>
      </c>
      <c r="F189" s="59" t="s">
        <v>25</v>
      </c>
      <c r="G189" s="126" t="s">
        <v>410</v>
      </c>
      <c r="H189" s="126"/>
      <c r="I189" s="98" t="s">
        <v>29</v>
      </c>
      <c r="J189" s="55">
        <f t="shared" ca="1" si="7"/>
        <v>11</v>
      </c>
      <c r="K189" s="61" t="str">
        <f ca="1">IF(LISTE!$J189="","",VLOOKUP(LISTE!$J189,$U$103:$V$192,2,FALSE))</f>
        <v>Benjamins</v>
      </c>
      <c r="S189" s="74"/>
      <c r="U189" s="75">
        <v>88</v>
      </c>
      <c r="V189" s="60" t="s">
        <v>28</v>
      </c>
    </row>
    <row r="190" spans="1:22" ht="17.100000000000001" customHeight="1" x14ac:dyDescent="0.3">
      <c r="A190" s="57">
        <v>287</v>
      </c>
      <c r="B190" s="54" t="s">
        <v>10</v>
      </c>
      <c r="C190" s="104" t="s">
        <v>144</v>
      </c>
      <c r="D190" s="104" t="s">
        <v>277</v>
      </c>
      <c r="E190" s="103">
        <v>38512</v>
      </c>
      <c r="F190" s="59" t="s">
        <v>25</v>
      </c>
      <c r="G190" s="127" t="s">
        <v>411</v>
      </c>
      <c r="H190" s="126"/>
      <c r="I190" s="98" t="s">
        <v>29</v>
      </c>
      <c r="J190" s="55">
        <f t="shared" ca="1" si="7"/>
        <v>11</v>
      </c>
      <c r="K190" s="61" t="str">
        <f ca="1">IF(LISTE!$J190="","",VLOOKUP(LISTE!$J190,$U$103:$V$192,2,FALSE))</f>
        <v>Benjamins</v>
      </c>
      <c r="S190" s="74"/>
      <c r="U190" s="75">
        <v>89</v>
      </c>
      <c r="V190" s="60" t="s">
        <v>28</v>
      </c>
    </row>
    <row r="191" spans="1:22" ht="17.100000000000001" customHeight="1" x14ac:dyDescent="0.3">
      <c r="A191" s="57">
        <v>288</v>
      </c>
      <c r="B191" s="54" t="s">
        <v>10</v>
      </c>
      <c r="C191" s="105" t="s">
        <v>55</v>
      </c>
      <c r="D191" s="104" t="s">
        <v>278</v>
      </c>
      <c r="E191" s="103">
        <v>38513</v>
      </c>
      <c r="F191" s="59" t="s">
        <v>25</v>
      </c>
      <c r="G191" s="126" t="s">
        <v>412</v>
      </c>
      <c r="H191" s="126"/>
      <c r="I191" s="98" t="s">
        <v>29</v>
      </c>
      <c r="J191" s="55">
        <f t="shared" ca="1" si="7"/>
        <v>11</v>
      </c>
      <c r="K191" s="61" t="str">
        <f ca="1">IF(LISTE!$J191="","",VLOOKUP(LISTE!$J191,$U$103:$V$192,2,FALSE))</f>
        <v>Benjamins</v>
      </c>
      <c r="S191" s="74"/>
      <c r="U191" s="75">
        <v>90</v>
      </c>
      <c r="V191" s="60" t="s">
        <v>28</v>
      </c>
    </row>
    <row r="192" spans="1:22" ht="17.100000000000001" customHeight="1" x14ac:dyDescent="0.3">
      <c r="A192" s="57">
        <v>289</v>
      </c>
      <c r="B192" s="54" t="s">
        <v>10</v>
      </c>
      <c r="C192" s="104" t="s">
        <v>145</v>
      </c>
      <c r="D192" s="104" t="s">
        <v>279</v>
      </c>
      <c r="E192" s="103">
        <v>38514</v>
      </c>
      <c r="F192" s="59" t="s">
        <v>25</v>
      </c>
      <c r="G192" s="127" t="s">
        <v>413</v>
      </c>
      <c r="H192" s="126"/>
      <c r="I192" s="98" t="s">
        <v>29</v>
      </c>
      <c r="J192" s="55">
        <f t="shared" ca="1" si="7"/>
        <v>11</v>
      </c>
      <c r="K192" s="61" t="str">
        <f ca="1">IF(LISTE!$J192="","",VLOOKUP(LISTE!$J192,$U$103:$V$192,2,FALSE))</f>
        <v>Benjamins</v>
      </c>
      <c r="S192" s="74"/>
      <c r="U192" s="75">
        <v>91</v>
      </c>
      <c r="V192" s="60" t="s">
        <v>28</v>
      </c>
    </row>
    <row r="193" spans="1:24" ht="17.100000000000001" customHeight="1" x14ac:dyDescent="0.3">
      <c r="A193" s="57">
        <v>290</v>
      </c>
      <c r="B193" s="54" t="s">
        <v>10</v>
      </c>
      <c r="C193" s="105" t="s">
        <v>146</v>
      </c>
      <c r="D193" s="105" t="s">
        <v>280</v>
      </c>
      <c r="E193" s="103">
        <v>38515</v>
      </c>
      <c r="F193" s="59" t="s">
        <v>25</v>
      </c>
      <c r="G193" s="126" t="s">
        <v>414</v>
      </c>
      <c r="H193" s="126"/>
      <c r="I193" s="98" t="s">
        <v>29</v>
      </c>
      <c r="J193" s="55">
        <f t="shared" ca="1" si="7"/>
        <v>11</v>
      </c>
      <c r="K193" s="61" t="str">
        <f ca="1">IF(LISTE!$J193="","",VLOOKUP(LISTE!$J193,$U$103:$V$192,2,FALSE))</f>
        <v>Benjamins</v>
      </c>
      <c r="S193" s="74"/>
      <c r="U193" s="75"/>
      <c r="V193" s="60"/>
    </row>
    <row r="194" spans="1:24" ht="17.100000000000001" customHeight="1" x14ac:dyDescent="0.3">
      <c r="A194" s="57">
        <v>291</v>
      </c>
      <c r="B194" s="54" t="s">
        <v>10</v>
      </c>
      <c r="C194" s="104" t="s">
        <v>143</v>
      </c>
      <c r="D194" s="104" t="s">
        <v>78</v>
      </c>
      <c r="E194" s="103">
        <v>38516</v>
      </c>
      <c r="F194" s="59" t="s">
        <v>25</v>
      </c>
      <c r="G194" s="127" t="s">
        <v>415</v>
      </c>
      <c r="H194" s="126"/>
      <c r="I194" s="98" t="s">
        <v>29</v>
      </c>
      <c r="J194" s="55">
        <f t="shared" ca="1" si="7"/>
        <v>11</v>
      </c>
      <c r="K194" s="61" t="str">
        <f ca="1">IF(LISTE!$J194="","",VLOOKUP(LISTE!$J194,$U$103:$V$192,2,FALSE))</f>
        <v>Benjamins</v>
      </c>
      <c r="S194" s="74"/>
      <c r="U194" s="76"/>
      <c r="V194" s="60"/>
    </row>
    <row r="195" spans="1:24" ht="17.100000000000001" customHeight="1" x14ac:dyDescent="0.3">
      <c r="A195" s="57">
        <v>292</v>
      </c>
      <c r="B195" s="54" t="s">
        <v>10</v>
      </c>
      <c r="C195" s="105" t="s">
        <v>147</v>
      </c>
      <c r="D195" s="104" t="s">
        <v>44</v>
      </c>
      <c r="E195" s="103">
        <v>38517</v>
      </c>
      <c r="F195" s="59" t="s">
        <v>25</v>
      </c>
      <c r="G195" s="126" t="s">
        <v>416</v>
      </c>
      <c r="H195" s="126"/>
      <c r="I195" s="98" t="s">
        <v>29</v>
      </c>
      <c r="J195" s="55">
        <f t="shared" ca="1" si="7"/>
        <v>11</v>
      </c>
      <c r="K195" s="61" t="str">
        <f ca="1">IF(LISTE!$J195="","",VLOOKUP(LISTE!$J195,$U$103:$V$192,2,FALSE))</f>
        <v>Benjamins</v>
      </c>
      <c r="S195" s="74"/>
      <c r="U195" s="76"/>
      <c r="V195" s="60"/>
    </row>
    <row r="196" spans="1:24" ht="17.100000000000001" customHeight="1" x14ac:dyDescent="0.3">
      <c r="A196" s="57">
        <v>293</v>
      </c>
      <c r="B196" s="54" t="s">
        <v>10</v>
      </c>
      <c r="C196" s="104" t="s">
        <v>148</v>
      </c>
      <c r="D196" s="104" t="s">
        <v>281</v>
      </c>
      <c r="E196" s="103">
        <v>38518</v>
      </c>
      <c r="F196" s="59" t="s">
        <v>25</v>
      </c>
      <c r="G196" s="127" t="s">
        <v>417</v>
      </c>
      <c r="H196" s="126"/>
      <c r="I196" s="98" t="s">
        <v>29</v>
      </c>
      <c r="J196" s="55">
        <f t="shared" ca="1" si="7"/>
        <v>11</v>
      </c>
      <c r="K196" s="61" t="str">
        <f ca="1">IF(LISTE!$J196="","",VLOOKUP(LISTE!$J196,$U$103:$V$192,2,FALSE))</f>
        <v>Benjamins</v>
      </c>
      <c r="S196" s="74"/>
      <c r="U196" s="76"/>
      <c r="V196" s="60"/>
    </row>
    <row r="197" spans="1:24" ht="17.100000000000001" customHeight="1" x14ac:dyDescent="0.3">
      <c r="A197" s="57">
        <v>294</v>
      </c>
      <c r="B197" s="54" t="s">
        <v>10</v>
      </c>
      <c r="C197" s="105" t="s">
        <v>149</v>
      </c>
      <c r="D197" s="105" t="s">
        <v>282</v>
      </c>
      <c r="E197" s="103">
        <v>38519</v>
      </c>
      <c r="F197" s="59" t="s">
        <v>25</v>
      </c>
      <c r="G197" s="126" t="s">
        <v>418</v>
      </c>
      <c r="H197" s="126"/>
      <c r="I197" s="98" t="s">
        <v>29</v>
      </c>
      <c r="J197" s="55">
        <f t="shared" ca="1" si="7"/>
        <v>11</v>
      </c>
      <c r="K197" s="61" t="str">
        <f ca="1">IF(LISTE!$J197="","",VLOOKUP(LISTE!$J197,$U$103:$V$192,2,FALSE))</f>
        <v>Benjamins</v>
      </c>
      <c r="S197" s="74"/>
      <c r="U197" s="76"/>
      <c r="V197" s="60"/>
    </row>
    <row r="198" spans="1:24" ht="17.100000000000001" customHeight="1" x14ac:dyDescent="0.3">
      <c r="A198" s="57">
        <v>295</v>
      </c>
      <c r="B198" s="54" t="s">
        <v>10</v>
      </c>
      <c r="C198" s="104" t="s">
        <v>150</v>
      </c>
      <c r="D198" s="104" t="s">
        <v>283</v>
      </c>
      <c r="E198" s="103">
        <v>38520</v>
      </c>
      <c r="F198" s="59" t="s">
        <v>25</v>
      </c>
      <c r="G198" s="127" t="s">
        <v>419</v>
      </c>
      <c r="H198" s="126"/>
      <c r="I198" s="98" t="s">
        <v>29</v>
      </c>
      <c r="J198" s="55">
        <f t="shared" ca="1" si="7"/>
        <v>11</v>
      </c>
      <c r="K198" s="61" t="str">
        <f ca="1">IF(LISTE!$J198="","",VLOOKUP(LISTE!$J198,$U$103:$V$192,2,FALSE))</f>
        <v>Benjamins</v>
      </c>
      <c r="S198" s="74"/>
      <c r="U198" s="76"/>
      <c r="V198" s="60"/>
    </row>
    <row r="199" spans="1:24" ht="17.100000000000001" customHeight="1" x14ac:dyDescent="0.3">
      <c r="A199" s="57">
        <v>296</v>
      </c>
      <c r="B199" s="54" t="s">
        <v>10</v>
      </c>
      <c r="C199" s="105" t="s">
        <v>151</v>
      </c>
      <c r="D199" s="105" t="s">
        <v>284</v>
      </c>
      <c r="E199" s="103">
        <v>38521</v>
      </c>
      <c r="F199" s="59" t="s">
        <v>25</v>
      </c>
      <c r="G199" s="126" t="s">
        <v>420</v>
      </c>
      <c r="H199" s="126"/>
      <c r="I199" s="98" t="s">
        <v>29</v>
      </c>
      <c r="J199" s="55">
        <f t="shared" ca="1" si="7"/>
        <v>11</v>
      </c>
      <c r="K199" s="61" t="str">
        <f ca="1">IF(LISTE!$J199="","",VLOOKUP(LISTE!$J199,$U$103:$V$192,2,FALSE))</f>
        <v>Benjamins</v>
      </c>
      <c r="S199" s="74"/>
      <c r="U199" s="60"/>
      <c r="V199" s="60"/>
    </row>
    <row r="200" spans="1:24" ht="17.100000000000001" customHeight="1" x14ac:dyDescent="0.3">
      <c r="A200" s="57">
        <v>297</v>
      </c>
      <c r="B200" s="54" t="s">
        <v>10</v>
      </c>
      <c r="C200" s="104" t="s">
        <v>152</v>
      </c>
      <c r="D200" s="104" t="s">
        <v>285</v>
      </c>
      <c r="E200" s="103">
        <v>38522</v>
      </c>
      <c r="F200" s="59" t="s">
        <v>25</v>
      </c>
      <c r="G200" s="127" t="s">
        <v>421</v>
      </c>
      <c r="H200" s="126"/>
      <c r="I200" s="98" t="s">
        <v>29</v>
      </c>
      <c r="J200" s="55">
        <f t="shared" ca="1" si="7"/>
        <v>11</v>
      </c>
      <c r="K200" s="61" t="str">
        <f ca="1">IF(LISTE!$J200="","",VLOOKUP(LISTE!$J200,$U$103:$V$192,2,FALSE))</f>
        <v>Benjamins</v>
      </c>
      <c r="S200" s="74"/>
      <c r="U200" s="60"/>
      <c r="V200" s="60"/>
    </row>
    <row r="201" spans="1:24" ht="17.100000000000001" customHeight="1" x14ac:dyDescent="0.3">
      <c r="A201" s="57">
        <v>298</v>
      </c>
      <c r="B201" s="54" t="s">
        <v>10</v>
      </c>
      <c r="C201" s="105" t="s">
        <v>102</v>
      </c>
      <c r="D201" s="104" t="s">
        <v>286</v>
      </c>
      <c r="E201" s="103">
        <v>38523</v>
      </c>
      <c r="F201" s="59" t="s">
        <v>25</v>
      </c>
      <c r="G201" s="126" t="s">
        <v>422</v>
      </c>
      <c r="H201" s="126"/>
      <c r="I201" s="98" t="s">
        <v>29</v>
      </c>
      <c r="J201" s="55">
        <f t="shared" ref="J201" ca="1" si="8">IF(E201="","",(YEAR($K$1)-YEAR(E201)))</f>
        <v>11</v>
      </c>
      <c r="K201" s="61" t="str">
        <f ca="1">IF(LISTE!$J201="","",VLOOKUP(LISTE!$J201,$U$103:$V$192,2,FALSE))</f>
        <v>Benjamins</v>
      </c>
      <c r="S201" s="74"/>
      <c r="U201" s="60"/>
      <c r="V201" s="60"/>
    </row>
    <row r="202" spans="1:24" ht="17.100000000000001" customHeight="1" thickBot="1" x14ac:dyDescent="0.35">
      <c r="A202" s="79">
        <v>299</v>
      </c>
      <c r="B202" s="54" t="s">
        <v>10</v>
      </c>
      <c r="C202" s="105" t="s">
        <v>41</v>
      </c>
      <c r="D202" s="104" t="s">
        <v>287</v>
      </c>
      <c r="E202" s="103">
        <v>38524</v>
      </c>
      <c r="F202" s="59" t="s">
        <v>25</v>
      </c>
      <c r="G202" s="126" t="s">
        <v>423</v>
      </c>
      <c r="H202" s="126"/>
      <c r="I202" s="98" t="s">
        <v>29</v>
      </c>
      <c r="J202" s="55">
        <f t="shared" ref="J202" ca="1" si="9">IF(E202="","",(YEAR($K$1)-YEAR(E202)))</f>
        <v>11</v>
      </c>
      <c r="K202" s="61" t="str">
        <f ca="1">IF(LISTE!$J202="","",VLOOKUP(LISTE!$J202,$U$103:$V$192,2,FALSE))</f>
        <v>Benjamins</v>
      </c>
      <c r="S202" s="74"/>
    </row>
    <row r="203" spans="1:24" ht="17.100000000000001" customHeight="1" thickTop="1" x14ac:dyDescent="0.3">
      <c r="A203" s="160">
        <v>300</v>
      </c>
      <c r="B203" s="54" t="s">
        <v>10</v>
      </c>
      <c r="C203" s="102" t="s">
        <v>190</v>
      </c>
      <c r="D203" s="112" t="s">
        <v>288</v>
      </c>
      <c r="E203" s="103">
        <v>38525</v>
      </c>
      <c r="F203" s="59" t="s">
        <v>25</v>
      </c>
      <c r="G203" s="123" t="s">
        <v>424</v>
      </c>
      <c r="H203" s="123"/>
      <c r="I203" s="166" t="s">
        <v>29</v>
      </c>
      <c r="J203" s="53">
        <f t="shared" ca="1" si="7"/>
        <v>11</v>
      </c>
      <c r="K203" s="61" t="str">
        <f ca="1">IF(LISTE!$J203="","",VLOOKUP(LISTE!$J203,$U$103:$V$192,2,FALSE))</f>
        <v>Benjamins</v>
      </c>
      <c r="S203" s="74"/>
    </row>
    <row r="204" spans="1:24" ht="17.100000000000001" customHeight="1" x14ac:dyDescent="0.3">
      <c r="A204" s="57">
        <v>301</v>
      </c>
      <c r="B204" s="54" t="s">
        <v>10</v>
      </c>
      <c r="C204" s="104" t="s">
        <v>77</v>
      </c>
      <c r="D204" s="104" t="s">
        <v>289</v>
      </c>
      <c r="E204" s="103">
        <v>38526</v>
      </c>
      <c r="F204" s="59" t="s">
        <v>25</v>
      </c>
      <c r="G204" s="127" t="s">
        <v>425</v>
      </c>
      <c r="H204" s="126"/>
      <c r="I204" s="98" t="s">
        <v>29</v>
      </c>
      <c r="J204" s="55">
        <f t="shared" ca="1" si="7"/>
        <v>11</v>
      </c>
      <c r="K204" s="61" t="str">
        <f ca="1">IF(LISTE!$J204="","",VLOOKUP(LISTE!$J204,$U$103:$V$192,2,FALSE))</f>
        <v>Benjamins</v>
      </c>
      <c r="S204" s="74"/>
    </row>
    <row r="205" spans="1:24" ht="17.100000000000001" customHeight="1" x14ac:dyDescent="0.3">
      <c r="A205" s="57">
        <v>302</v>
      </c>
      <c r="B205" s="54" t="s">
        <v>10</v>
      </c>
      <c r="C205" s="105" t="s">
        <v>191</v>
      </c>
      <c r="D205" s="104" t="s">
        <v>290</v>
      </c>
      <c r="E205" s="103">
        <v>38527</v>
      </c>
      <c r="F205" s="59" t="s">
        <v>25</v>
      </c>
      <c r="G205" s="127" t="s">
        <v>426</v>
      </c>
      <c r="H205" s="126"/>
      <c r="I205" s="98" t="s">
        <v>29</v>
      </c>
      <c r="J205" s="55">
        <f t="shared" ca="1" si="7"/>
        <v>11</v>
      </c>
      <c r="K205" s="61" t="str">
        <f ca="1">IF(LISTE!$J205="","",VLOOKUP(LISTE!$J205,$U$103:$V$192,2,FALSE))</f>
        <v>Benjamins</v>
      </c>
      <c r="S205" s="74"/>
    </row>
    <row r="206" spans="1:24" ht="17.100000000000001" customHeight="1" x14ac:dyDescent="0.3">
      <c r="A206" s="57">
        <v>303</v>
      </c>
      <c r="B206" s="54" t="s">
        <v>10</v>
      </c>
      <c r="C206" s="104" t="s">
        <v>192</v>
      </c>
      <c r="D206" s="104" t="s">
        <v>291</v>
      </c>
      <c r="E206" s="103">
        <v>38528</v>
      </c>
      <c r="F206" s="59" t="s">
        <v>25</v>
      </c>
      <c r="G206" s="127" t="s">
        <v>427</v>
      </c>
      <c r="H206" s="126"/>
      <c r="I206" s="98" t="s">
        <v>29</v>
      </c>
      <c r="J206" s="55">
        <f t="shared" ca="1" si="7"/>
        <v>11</v>
      </c>
      <c r="K206" s="61" t="str">
        <f ca="1">IF(LISTE!$J206="","",VLOOKUP(LISTE!$J206,$U$103:$V$192,2,FALSE))</f>
        <v>Benjamins</v>
      </c>
      <c r="S206" s="74"/>
      <c r="X206" s="64" t="e">
        <f>+#REF!</f>
        <v>#REF!</v>
      </c>
    </row>
    <row r="207" spans="1:24" ht="17.100000000000001" customHeight="1" x14ac:dyDescent="0.3">
      <c r="A207" s="57">
        <v>304</v>
      </c>
      <c r="B207" s="54" t="s">
        <v>10</v>
      </c>
      <c r="C207" s="105" t="s">
        <v>193</v>
      </c>
      <c r="D207" s="105" t="s">
        <v>274</v>
      </c>
      <c r="E207" s="103">
        <v>38529</v>
      </c>
      <c r="F207" s="59" t="s">
        <v>25</v>
      </c>
      <c r="G207" s="127" t="s">
        <v>428</v>
      </c>
      <c r="H207" s="126"/>
      <c r="I207" s="98" t="s">
        <v>29</v>
      </c>
      <c r="J207" s="55">
        <f t="shared" ca="1" si="7"/>
        <v>11</v>
      </c>
      <c r="K207" s="61" t="str">
        <f ca="1">IF(LISTE!$J207="","",VLOOKUP(LISTE!$J207,$U$103:$V$192,2,FALSE))</f>
        <v>Benjamins</v>
      </c>
      <c r="S207" s="74"/>
      <c r="X207" s="64" t="e">
        <f>+#REF!</f>
        <v>#REF!</v>
      </c>
    </row>
    <row r="208" spans="1:24" ht="17.100000000000001" customHeight="1" x14ac:dyDescent="0.3">
      <c r="A208" s="57">
        <v>305</v>
      </c>
      <c r="B208" s="54" t="s">
        <v>10</v>
      </c>
      <c r="C208" s="105" t="s">
        <v>194</v>
      </c>
      <c r="D208" s="104" t="s">
        <v>275</v>
      </c>
      <c r="E208" s="103">
        <v>38530</v>
      </c>
      <c r="F208" s="59" t="s">
        <v>25</v>
      </c>
      <c r="G208" s="127" t="s">
        <v>429</v>
      </c>
      <c r="H208" s="126"/>
      <c r="I208" s="98" t="s">
        <v>29</v>
      </c>
      <c r="J208" s="55">
        <f t="shared" ca="1" si="7"/>
        <v>11</v>
      </c>
      <c r="K208" s="61" t="str">
        <f ca="1">IF(LISTE!$J208="","",VLOOKUP(LISTE!$J208,$U$103:$V$192,2,FALSE))</f>
        <v>Benjamins</v>
      </c>
      <c r="S208" s="74"/>
      <c r="X208" s="64" t="e">
        <f>+#REF!</f>
        <v>#REF!</v>
      </c>
    </row>
    <row r="209" spans="1:24" ht="17.100000000000001" customHeight="1" x14ac:dyDescent="0.3">
      <c r="A209" s="57">
        <v>306</v>
      </c>
      <c r="B209" s="54" t="s">
        <v>10</v>
      </c>
      <c r="C209" s="104" t="s">
        <v>195</v>
      </c>
      <c r="D209" s="104" t="s">
        <v>276</v>
      </c>
      <c r="E209" s="103">
        <v>38531</v>
      </c>
      <c r="F209" s="59" t="s">
        <v>25</v>
      </c>
      <c r="G209" s="127" t="s">
        <v>430</v>
      </c>
      <c r="H209" s="126"/>
      <c r="I209" s="98" t="s">
        <v>29</v>
      </c>
      <c r="J209" s="55">
        <f t="shared" ca="1" si="7"/>
        <v>11</v>
      </c>
      <c r="K209" s="61" t="str">
        <f ca="1">IF(LISTE!$J209="","",VLOOKUP(LISTE!$J209,$U$103:$V$192,2,FALSE))</f>
        <v>Benjamins</v>
      </c>
      <c r="S209" s="74"/>
      <c r="X209" s="64" t="e">
        <f>+#REF!</f>
        <v>#REF!</v>
      </c>
    </row>
    <row r="210" spans="1:24" ht="17.100000000000001" customHeight="1" x14ac:dyDescent="0.3">
      <c r="A210" s="57">
        <v>307</v>
      </c>
      <c r="B210" s="54" t="s">
        <v>10</v>
      </c>
      <c r="C210" s="105" t="s">
        <v>196</v>
      </c>
      <c r="D210" s="104" t="s">
        <v>277</v>
      </c>
      <c r="E210" s="103">
        <v>38532</v>
      </c>
      <c r="F210" s="59" t="s">
        <v>25</v>
      </c>
      <c r="G210" s="126" t="s">
        <v>431</v>
      </c>
      <c r="H210" s="126"/>
      <c r="I210" s="98" t="s">
        <v>29</v>
      </c>
      <c r="J210" s="55">
        <f t="shared" ca="1" si="7"/>
        <v>11</v>
      </c>
      <c r="K210" s="61" t="str">
        <f ca="1">IF(LISTE!$J210="","",VLOOKUP(LISTE!$J210,$U$103:$V$192,2,FALSE))</f>
        <v>Benjamins</v>
      </c>
      <c r="S210" s="74"/>
    </row>
    <row r="211" spans="1:24" ht="17.100000000000001" customHeight="1" x14ac:dyDescent="0.3">
      <c r="A211" s="57">
        <v>308</v>
      </c>
      <c r="B211" s="54" t="s">
        <v>10</v>
      </c>
      <c r="C211" s="104" t="s">
        <v>197</v>
      </c>
      <c r="D211" s="105" t="s">
        <v>278</v>
      </c>
      <c r="E211" s="103">
        <v>38533</v>
      </c>
      <c r="F211" s="59" t="s">
        <v>25</v>
      </c>
      <c r="G211" s="126" t="s">
        <v>432</v>
      </c>
      <c r="H211" s="126"/>
      <c r="I211" s="98" t="s">
        <v>29</v>
      </c>
      <c r="J211" s="55">
        <f t="shared" ca="1" si="7"/>
        <v>11</v>
      </c>
      <c r="K211" s="61" t="str">
        <f ca="1">IF(LISTE!$J211="","",VLOOKUP(LISTE!$J211,$U$103:$V$192,2,FALSE))</f>
        <v>Benjamins</v>
      </c>
      <c r="S211" s="74"/>
    </row>
    <row r="212" spans="1:24" ht="17.100000000000001" customHeight="1" x14ac:dyDescent="0.3">
      <c r="A212" s="57">
        <v>309</v>
      </c>
      <c r="B212" s="54" t="s">
        <v>10</v>
      </c>
      <c r="C212" s="104" t="s">
        <v>198</v>
      </c>
      <c r="D212" s="104" t="s">
        <v>279</v>
      </c>
      <c r="E212" s="103">
        <v>38534</v>
      </c>
      <c r="F212" s="59" t="s">
        <v>25</v>
      </c>
      <c r="G212" s="126" t="s">
        <v>433</v>
      </c>
      <c r="H212" s="126"/>
      <c r="I212" s="98" t="s">
        <v>29</v>
      </c>
      <c r="J212" s="55">
        <f t="shared" ca="1" si="7"/>
        <v>11</v>
      </c>
      <c r="K212" s="61" t="str">
        <f ca="1">IF(LISTE!$J212="","",VLOOKUP(LISTE!$J212,$U$103:$V$192,2,FALSE))</f>
        <v>Benjamins</v>
      </c>
      <c r="S212" s="74"/>
    </row>
    <row r="213" spans="1:24" ht="17.100000000000001" customHeight="1" x14ac:dyDescent="0.3">
      <c r="A213" s="57">
        <v>310</v>
      </c>
      <c r="B213" s="54" t="s">
        <v>10</v>
      </c>
      <c r="C213" s="104" t="s">
        <v>199</v>
      </c>
      <c r="D213" s="105" t="s">
        <v>280</v>
      </c>
      <c r="E213" s="103">
        <v>38535</v>
      </c>
      <c r="F213" s="59" t="s">
        <v>25</v>
      </c>
      <c r="G213" s="127" t="s">
        <v>324</v>
      </c>
      <c r="H213" s="126"/>
      <c r="I213" s="98" t="s">
        <v>29</v>
      </c>
      <c r="J213" s="55">
        <f t="shared" ca="1" si="7"/>
        <v>11</v>
      </c>
      <c r="K213" s="61" t="str">
        <f ca="1">IF(LISTE!$J213="","",VLOOKUP(LISTE!$J213,$U$103:$V$192,2,FALSE))</f>
        <v>Benjamins</v>
      </c>
      <c r="S213" s="74"/>
    </row>
    <row r="214" spans="1:24" ht="17.100000000000001" customHeight="1" x14ac:dyDescent="0.3">
      <c r="A214" s="57">
        <v>311</v>
      </c>
      <c r="B214" s="54" t="s">
        <v>10</v>
      </c>
      <c r="C214" s="105" t="s">
        <v>200</v>
      </c>
      <c r="D214" s="104" t="s">
        <v>78</v>
      </c>
      <c r="E214" s="103">
        <v>38536</v>
      </c>
      <c r="F214" s="59" t="s">
        <v>25</v>
      </c>
      <c r="G214" s="126" t="s">
        <v>325</v>
      </c>
      <c r="H214" s="126"/>
      <c r="I214" s="98" t="s">
        <v>29</v>
      </c>
      <c r="J214" s="55">
        <f t="shared" ca="1" si="7"/>
        <v>11</v>
      </c>
      <c r="K214" s="61" t="str">
        <f ca="1">IF(LISTE!$J214="","",VLOOKUP(LISTE!$J214,$U$103:$V$192,2,FALSE))</f>
        <v>Benjamins</v>
      </c>
      <c r="S214" s="74"/>
    </row>
    <row r="215" spans="1:24" ht="17.100000000000001" customHeight="1" x14ac:dyDescent="0.3">
      <c r="A215" s="57">
        <v>312</v>
      </c>
      <c r="B215" s="54" t="s">
        <v>10</v>
      </c>
      <c r="C215" s="104" t="s">
        <v>201</v>
      </c>
      <c r="D215" s="104" t="s">
        <v>44</v>
      </c>
      <c r="E215" s="103">
        <v>38537</v>
      </c>
      <c r="F215" s="59" t="s">
        <v>25</v>
      </c>
      <c r="G215" s="126" t="s">
        <v>326</v>
      </c>
      <c r="H215" s="126"/>
      <c r="I215" s="98" t="s">
        <v>29</v>
      </c>
      <c r="J215" s="55">
        <f t="shared" ca="1" si="7"/>
        <v>11</v>
      </c>
      <c r="K215" s="61" t="str">
        <f ca="1">IF(LISTE!$J215="","",VLOOKUP(LISTE!$J215,$U$103:$V$192,2,FALSE))</f>
        <v>Benjamins</v>
      </c>
      <c r="S215" s="74"/>
    </row>
    <row r="216" spans="1:24" ht="17.100000000000001" customHeight="1" x14ac:dyDescent="0.3">
      <c r="A216" s="57">
        <v>313</v>
      </c>
      <c r="B216" s="54" t="s">
        <v>10</v>
      </c>
      <c r="C216" s="105" t="s">
        <v>202</v>
      </c>
      <c r="D216" s="104" t="s">
        <v>281</v>
      </c>
      <c r="E216" s="103">
        <v>38538</v>
      </c>
      <c r="F216" s="59" t="s">
        <v>25</v>
      </c>
      <c r="G216" s="126" t="s">
        <v>327</v>
      </c>
      <c r="H216" s="126"/>
      <c r="I216" s="98" t="s">
        <v>29</v>
      </c>
      <c r="J216" s="55">
        <f t="shared" ca="1" si="7"/>
        <v>11</v>
      </c>
      <c r="K216" s="61" t="str">
        <f ca="1">IF(LISTE!$J216="","",VLOOKUP(LISTE!$J216,$U$103:$V$192,2,FALSE))</f>
        <v>Benjamins</v>
      </c>
      <c r="S216" s="74"/>
    </row>
    <row r="217" spans="1:24" ht="17.100000000000001" customHeight="1" x14ac:dyDescent="0.3">
      <c r="A217" s="57">
        <v>314</v>
      </c>
      <c r="B217" s="54" t="s">
        <v>10</v>
      </c>
      <c r="C217" s="104" t="s">
        <v>203</v>
      </c>
      <c r="D217" s="104" t="s">
        <v>282</v>
      </c>
      <c r="E217" s="103">
        <v>38539</v>
      </c>
      <c r="F217" s="59" t="s">
        <v>25</v>
      </c>
      <c r="G217" s="126" t="s">
        <v>328</v>
      </c>
      <c r="H217" s="126"/>
      <c r="I217" s="98" t="s">
        <v>29</v>
      </c>
      <c r="J217" s="55">
        <f t="shared" ca="1" si="7"/>
        <v>11</v>
      </c>
      <c r="K217" s="61" t="str">
        <f ca="1">IF(LISTE!$J217="","",VLOOKUP(LISTE!$J217,$U$103:$V$192,2,FALSE))</f>
        <v>Benjamins</v>
      </c>
      <c r="S217" s="74"/>
    </row>
    <row r="218" spans="1:24" ht="17.100000000000001" customHeight="1" x14ac:dyDescent="0.3">
      <c r="A218" s="57">
        <v>315</v>
      </c>
      <c r="B218" s="54" t="s">
        <v>10</v>
      </c>
      <c r="C218" s="105" t="s">
        <v>204</v>
      </c>
      <c r="D218" s="104" t="s">
        <v>283</v>
      </c>
      <c r="E218" s="103">
        <v>38540</v>
      </c>
      <c r="F218" s="59" t="s">
        <v>25</v>
      </c>
      <c r="G218" s="126" t="s">
        <v>329</v>
      </c>
      <c r="H218" s="126"/>
      <c r="I218" s="98" t="s">
        <v>29</v>
      </c>
      <c r="J218" s="55">
        <f t="shared" ca="1" si="7"/>
        <v>11</v>
      </c>
      <c r="K218" s="61" t="str">
        <f ca="1">IF(LISTE!$J218="","",VLOOKUP(LISTE!$J218,$U$103:$V$192,2,FALSE))</f>
        <v>Benjamins</v>
      </c>
      <c r="S218" s="74"/>
    </row>
    <row r="219" spans="1:24" ht="17.100000000000001" customHeight="1" x14ac:dyDescent="0.3">
      <c r="A219" s="57">
        <v>316</v>
      </c>
      <c r="B219" s="54" t="s">
        <v>10</v>
      </c>
      <c r="C219" s="104" t="s">
        <v>205</v>
      </c>
      <c r="D219" s="104" t="s">
        <v>284</v>
      </c>
      <c r="E219" s="103">
        <v>38541</v>
      </c>
      <c r="F219" s="59" t="s">
        <v>25</v>
      </c>
      <c r="G219" s="126" t="s">
        <v>330</v>
      </c>
      <c r="H219" s="126"/>
      <c r="I219" s="98" t="s">
        <v>29</v>
      </c>
      <c r="J219" s="55">
        <f t="shared" ca="1" si="7"/>
        <v>11</v>
      </c>
      <c r="K219" s="61" t="str">
        <f ca="1">IF(LISTE!$J219="","",VLOOKUP(LISTE!$J219,$U$103:$V$192,2,FALSE))</f>
        <v>Benjamins</v>
      </c>
      <c r="S219" s="74"/>
    </row>
    <row r="220" spans="1:24" ht="17.100000000000001" customHeight="1" x14ac:dyDescent="0.3">
      <c r="A220" s="57">
        <v>317</v>
      </c>
      <c r="B220" s="54" t="s">
        <v>10</v>
      </c>
      <c r="C220" s="104" t="s">
        <v>154</v>
      </c>
      <c r="D220" s="105" t="s">
        <v>285</v>
      </c>
      <c r="E220" s="103">
        <v>38542</v>
      </c>
      <c r="F220" s="59" t="s">
        <v>25</v>
      </c>
      <c r="G220" s="126" t="s">
        <v>331</v>
      </c>
      <c r="H220" s="126"/>
      <c r="I220" s="98" t="s">
        <v>29</v>
      </c>
      <c r="J220" s="55">
        <f t="shared" ca="1" si="7"/>
        <v>11</v>
      </c>
      <c r="K220" s="61" t="str">
        <f ca="1">IF(LISTE!$J220="","",VLOOKUP(LISTE!$J220,$U$103:$V$192,2,FALSE))</f>
        <v>Benjamins</v>
      </c>
      <c r="S220" s="74"/>
    </row>
    <row r="221" spans="1:24" ht="17.100000000000001" customHeight="1" x14ac:dyDescent="0.3">
      <c r="A221" s="57">
        <v>318</v>
      </c>
      <c r="B221" s="54" t="s">
        <v>10</v>
      </c>
      <c r="C221" s="105" t="s">
        <v>155</v>
      </c>
      <c r="D221" s="104" t="s">
        <v>286</v>
      </c>
      <c r="E221" s="103">
        <v>38543</v>
      </c>
      <c r="F221" s="59" t="s">
        <v>25</v>
      </c>
      <c r="G221" s="126" t="s">
        <v>332</v>
      </c>
      <c r="H221" s="126"/>
      <c r="I221" s="98" t="s">
        <v>29</v>
      </c>
      <c r="J221" s="55">
        <f t="shared" ca="1" si="7"/>
        <v>11</v>
      </c>
      <c r="K221" s="61" t="str">
        <f ca="1">IF(LISTE!$J221="","",VLOOKUP(LISTE!$J221,$U$103:$V$192,2,FALSE))</f>
        <v>Benjamins</v>
      </c>
      <c r="S221" s="74"/>
    </row>
    <row r="222" spans="1:24" ht="17.100000000000001" customHeight="1" x14ac:dyDescent="0.3">
      <c r="A222" s="57">
        <v>319</v>
      </c>
      <c r="B222" s="54" t="s">
        <v>10</v>
      </c>
      <c r="C222" s="104" t="s">
        <v>43</v>
      </c>
      <c r="D222" s="104" t="s">
        <v>287</v>
      </c>
      <c r="E222" s="103">
        <v>38544</v>
      </c>
      <c r="F222" s="59" t="s">
        <v>25</v>
      </c>
      <c r="G222" s="126" t="s">
        <v>333</v>
      </c>
      <c r="H222" s="126"/>
      <c r="I222" s="98" t="s">
        <v>29</v>
      </c>
      <c r="J222" s="55">
        <f t="shared" ca="1" si="7"/>
        <v>11</v>
      </c>
      <c r="K222" s="61" t="str">
        <f ca="1">IF(LISTE!$J222="","",VLOOKUP(LISTE!$J222,$U$103:$V$192,2,FALSE))</f>
        <v>Benjamins</v>
      </c>
      <c r="S222" s="74"/>
    </row>
    <row r="223" spans="1:24" ht="17.100000000000001" customHeight="1" x14ac:dyDescent="0.3">
      <c r="A223" s="57">
        <v>320</v>
      </c>
      <c r="B223" s="54" t="s">
        <v>10</v>
      </c>
      <c r="C223" s="105" t="s">
        <v>35</v>
      </c>
      <c r="D223" s="104" t="s">
        <v>288</v>
      </c>
      <c r="E223" s="103">
        <v>38545</v>
      </c>
      <c r="F223" s="59" t="s">
        <v>25</v>
      </c>
      <c r="G223" s="126" t="s">
        <v>334</v>
      </c>
      <c r="H223" s="126"/>
      <c r="I223" s="98" t="s">
        <v>29</v>
      </c>
      <c r="J223" s="55">
        <f t="shared" ca="1" si="7"/>
        <v>11</v>
      </c>
      <c r="K223" s="61" t="str">
        <f ca="1">IF(LISTE!$J223="","",VLOOKUP(LISTE!$J223,$U$103:$V$192,2,FALSE))</f>
        <v>Benjamins</v>
      </c>
      <c r="S223" s="74"/>
    </row>
    <row r="224" spans="1:24" ht="17.100000000000001" customHeight="1" x14ac:dyDescent="0.3">
      <c r="A224" s="57">
        <v>321</v>
      </c>
      <c r="B224" s="54" t="s">
        <v>10</v>
      </c>
      <c r="C224" s="105" t="s">
        <v>156</v>
      </c>
      <c r="D224" s="105" t="s">
        <v>289</v>
      </c>
      <c r="E224" s="103">
        <v>38546</v>
      </c>
      <c r="F224" s="59" t="s">
        <v>25</v>
      </c>
      <c r="G224" s="126" t="s">
        <v>335</v>
      </c>
      <c r="H224" s="126"/>
      <c r="I224" s="98" t="s">
        <v>29</v>
      </c>
      <c r="J224" s="55">
        <f t="shared" ca="1" si="7"/>
        <v>11</v>
      </c>
      <c r="K224" s="61" t="str">
        <f ca="1">IF(LISTE!$J224="","",VLOOKUP(LISTE!$J224,$U$103:$V$192,2,FALSE))</f>
        <v>Benjamins</v>
      </c>
      <c r="S224" s="74"/>
    </row>
    <row r="225" spans="1:19" ht="17.100000000000001" customHeight="1" x14ac:dyDescent="0.3">
      <c r="A225" s="57">
        <v>322</v>
      </c>
      <c r="B225" s="54" t="s">
        <v>10</v>
      </c>
      <c r="C225" s="104" t="s">
        <v>157</v>
      </c>
      <c r="D225" s="104" t="s">
        <v>290</v>
      </c>
      <c r="E225" s="103">
        <v>38547</v>
      </c>
      <c r="F225" s="59" t="s">
        <v>25</v>
      </c>
      <c r="G225" s="126" t="s">
        <v>336</v>
      </c>
      <c r="H225" s="126"/>
      <c r="I225" s="98" t="s">
        <v>29</v>
      </c>
      <c r="J225" s="55">
        <f t="shared" ca="1" si="7"/>
        <v>11</v>
      </c>
      <c r="K225" s="61" t="str">
        <f ca="1">IF(LISTE!$J225="","",VLOOKUP(LISTE!$J225,$U$103:$V$192,2,FALSE))</f>
        <v>Benjamins</v>
      </c>
      <c r="S225" s="74"/>
    </row>
    <row r="226" spans="1:19" ht="17.100000000000001" customHeight="1" x14ac:dyDescent="0.3">
      <c r="A226" s="57">
        <v>323</v>
      </c>
      <c r="B226" s="54" t="s">
        <v>10</v>
      </c>
      <c r="C226" s="105" t="s">
        <v>158</v>
      </c>
      <c r="D226" s="105" t="s">
        <v>291</v>
      </c>
      <c r="E226" s="103">
        <v>38548</v>
      </c>
      <c r="F226" s="59" t="s">
        <v>25</v>
      </c>
      <c r="G226" s="126" t="s">
        <v>337</v>
      </c>
      <c r="H226" s="126"/>
      <c r="I226" s="98" t="s">
        <v>29</v>
      </c>
      <c r="J226" s="55">
        <f t="shared" ca="1" si="7"/>
        <v>11</v>
      </c>
      <c r="K226" s="61" t="str">
        <f ca="1">IF(LISTE!$J226="","",VLOOKUP(LISTE!$J226,$U$103:$V$192,2,FALSE))</f>
        <v>Benjamins</v>
      </c>
      <c r="S226" s="74"/>
    </row>
    <row r="227" spans="1:19" ht="17.100000000000001" customHeight="1" x14ac:dyDescent="0.3">
      <c r="A227" s="57">
        <v>324</v>
      </c>
      <c r="B227" s="54" t="s">
        <v>10</v>
      </c>
      <c r="C227" s="104" t="s">
        <v>159</v>
      </c>
      <c r="D227" s="104" t="s">
        <v>274</v>
      </c>
      <c r="E227" s="103">
        <v>38549</v>
      </c>
      <c r="F227" s="59" t="s">
        <v>25</v>
      </c>
      <c r="G227" s="127" t="s">
        <v>338</v>
      </c>
      <c r="H227" s="126"/>
      <c r="I227" s="98" t="s">
        <v>29</v>
      </c>
      <c r="J227" s="55">
        <f t="shared" ca="1" si="7"/>
        <v>11</v>
      </c>
      <c r="K227" s="61" t="str">
        <f ca="1">IF(LISTE!$J227="","",VLOOKUP(LISTE!$J227,$U$103:$V$192,2,FALSE))</f>
        <v>Benjamins</v>
      </c>
      <c r="S227" s="74"/>
    </row>
    <row r="228" spans="1:19" ht="17.100000000000001" customHeight="1" x14ac:dyDescent="0.3">
      <c r="A228" s="57">
        <v>325</v>
      </c>
      <c r="B228" s="54" t="s">
        <v>10</v>
      </c>
      <c r="C228" s="104" t="s">
        <v>160</v>
      </c>
      <c r="D228" s="104" t="s">
        <v>275</v>
      </c>
      <c r="E228" s="103">
        <v>38550</v>
      </c>
      <c r="F228" s="59" t="s">
        <v>25</v>
      </c>
      <c r="G228" s="127" t="s">
        <v>339</v>
      </c>
      <c r="H228" s="126"/>
      <c r="I228" s="98" t="s">
        <v>29</v>
      </c>
      <c r="J228" s="55">
        <f t="shared" ca="1" si="7"/>
        <v>11</v>
      </c>
      <c r="K228" s="61" t="str">
        <f ca="1">IF(LISTE!$J228="","",VLOOKUP(LISTE!$J228,$U$103:$V$192,2,FALSE))</f>
        <v>Benjamins</v>
      </c>
      <c r="S228" s="74"/>
    </row>
    <row r="229" spans="1:19" ht="17.100000000000001" customHeight="1" x14ac:dyDescent="0.3">
      <c r="A229" s="57">
        <v>326</v>
      </c>
      <c r="B229" s="54" t="s">
        <v>10</v>
      </c>
      <c r="C229" s="104" t="s">
        <v>161</v>
      </c>
      <c r="D229" s="104" t="s">
        <v>276</v>
      </c>
      <c r="E229" s="103">
        <v>38551</v>
      </c>
      <c r="F229" s="59" t="s">
        <v>25</v>
      </c>
      <c r="G229" s="127" t="s">
        <v>340</v>
      </c>
      <c r="H229" s="126"/>
      <c r="I229" s="98" t="s">
        <v>29</v>
      </c>
      <c r="J229" s="55">
        <f t="shared" ca="1" si="7"/>
        <v>11</v>
      </c>
      <c r="K229" s="61" t="str">
        <f ca="1">IF(LISTE!$J229="","",VLOOKUP(LISTE!$J229,$U$103:$V$192,2,FALSE))</f>
        <v>Benjamins</v>
      </c>
      <c r="S229" s="74"/>
    </row>
    <row r="230" spans="1:19" ht="17.100000000000001" customHeight="1" x14ac:dyDescent="0.3">
      <c r="A230" s="57">
        <v>327</v>
      </c>
      <c r="B230" s="54" t="s">
        <v>10</v>
      </c>
      <c r="C230" s="105" t="s">
        <v>35</v>
      </c>
      <c r="D230" s="104" t="s">
        <v>277</v>
      </c>
      <c r="E230" s="103">
        <v>38552</v>
      </c>
      <c r="F230" s="59" t="s">
        <v>25</v>
      </c>
      <c r="G230" s="127" t="s">
        <v>341</v>
      </c>
      <c r="H230" s="126"/>
      <c r="I230" s="98" t="s">
        <v>29</v>
      </c>
      <c r="J230" s="55">
        <f t="shared" ca="1" si="7"/>
        <v>11</v>
      </c>
      <c r="K230" s="61" t="str">
        <f ca="1">IF(LISTE!$J230="","",VLOOKUP(LISTE!$J230,$U$103:$V$192,2,FALSE))</f>
        <v>Benjamins</v>
      </c>
      <c r="S230" s="74"/>
    </row>
    <row r="231" spans="1:19" ht="17.100000000000001" customHeight="1" x14ac:dyDescent="0.3">
      <c r="A231" s="57">
        <v>328</v>
      </c>
      <c r="B231" s="54" t="s">
        <v>10</v>
      </c>
      <c r="C231" s="104" t="s">
        <v>162</v>
      </c>
      <c r="D231" s="104" t="s">
        <v>278</v>
      </c>
      <c r="E231" s="103">
        <v>38553</v>
      </c>
      <c r="F231" s="59" t="s">
        <v>25</v>
      </c>
      <c r="G231" s="127" t="s">
        <v>342</v>
      </c>
      <c r="H231" s="126"/>
      <c r="I231" s="98" t="s">
        <v>29</v>
      </c>
      <c r="J231" s="55">
        <f t="shared" ref="J231:J294" ca="1" si="10">IF(E231="","",(YEAR($K$1)-YEAR(E231)))</f>
        <v>11</v>
      </c>
      <c r="K231" s="61" t="str">
        <f ca="1">IF(LISTE!$J231="","",VLOOKUP(LISTE!$J231,$U$103:$V$192,2,FALSE))</f>
        <v>Benjamins</v>
      </c>
      <c r="S231" s="74"/>
    </row>
    <row r="232" spans="1:19" ht="17.100000000000001" customHeight="1" x14ac:dyDescent="0.3">
      <c r="A232" s="57">
        <v>329</v>
      </c>
      <c r="B232" s="54" t="s">
        <v>10</v>
      </c>
      <c r="C232" s="105" t="s">
        <v>163</v>
      </c>
      <c r="D232" s="104" t="s">
        <v>279</v>
      </c>
      <c r="E232" s="103">
        <v>38554</v>
      </c>
      <c r="F232" s="59" t="s">
        <v>25</v>
      </c>
      <c r="G232" s="127" t="s">
        <v>343</v>
      </c>
      <c r="H232" s="126"/>
      <c r="I232" s="98" t="s">
        <v>29</v>
      </c>
      <c r="J232" s="55">
        <f t="shared" ca="1" si="10"/>
        <v>11</v>
      </c>
      <c r="K232" s="61" t="str">
        <f ca="1">IF(LISTE!$J232="","",VLOOKUP(LISTE!$J232,$U$103:$V$192,2,FALSE))</f>
        <v>Benjamins</v>
      </c>
      <c r="S232" s="74"/>
    </row>
    <row r="233" spans="1:19" ht="17.100000000000001" customHeight="1" x14ac:dyDescent="0.3">
      <c r="A233" s="57">
        <v>330</v>
      </c>
      <c r="B233" s="54" t="s">
        <v>10</v>
      </c>
      <c r="C233" s="104" t="s">
        <v>164</v>
      </c>
      <c r="D233" s="105" t="s">
        <v>280</v>
      </c>
      <c r="E233" s="103">
        <v>38555</v>
      </c>
      <c r="F233" s="59" t="s">
        <v>25</v>
      </c>
      <c r="G233" s="127" t="s">
        <v>344</v>
      </c>
      <c r="H233" s="126"/>
      <c r="I233" s="98" t="s">
        <v>29</v>
      </c>
      <c r="J233" s="55">
        <f t="shared" ca="1" si="10"/>
        <v>11</v>
      </c>
      <c r="K233" s="61" t="str">
        <f ca="1">IF(LISTE!$J233="","",VLOOKUP(LISTE!$J233,$U$103:$V$192,2,FALSE))</f>
        <v>Benjamins</v>
      </c>
      <c r="S233" s="74"/>
    </row>
    <row r="234" spans="1:19" ht="17.100000000000001" customHeight="1" x14ac:dyDescent="0.3">
      <c r="A234" s="57">
        <v>331</v>
      </c>
      <c r="B234" s="54" t="s">
        <v>10</v>
      </c>
      <c r="C234" s="105" t="s">
        <v>165</v>
      </c>
      <c r="D234" s="104" t="s">
        <v>78</v>
      </c>
      <c r="E234" s="103">
        <v>38556</v>
      </c>
      <c r="F234" s="59" t="s">
        <v>25</v>
      </c>
      <c r="G234" s="127" t="s">
        <v>345</v>
      </c>
      <c r="H234" s="126"/>
      <c r="I234" s="98" t="s">
        <v>29</v>
      </c>
      <c r="J234" s="55">
        <f t="shared" ca="1" si="10"/>
        <v>11</v>
      </c>
      <c r="K234" s="61" t="str">
        <f ca="1">IF(LISTE!$J234="","",VLOOKUP(LISTE!$J234,$U$103:$V$192,2,FALSE))</f>
        <v>Benjamins</v>
      </c>
      <c r="S234" s="74"/>
    </row>
    <row r="235" spans="1:19" ht="17.100000000000001" customHeight="1" x14ac:dyDescent="0.3">
      <c r="A235" s="57">
        <v>332</v>
      </c>
      <c r="B235" s="54" t="s">
        <v>10</v>
      </c>
      <c r="C235" s="104" t="s">
        <v>166</v>
      </c>
      <c r="D235" s="104" t="s">
        <v>44</v>
      </c>
      <c r="E235" s="103">
        <v>38557</v>
      </c>
      <c r="F235" s="59" t="s">
        <v>25</v>
      </c>
      <c r="G235" s="127" t="s">
        <v>346</v>
      </c>
      <c r="H235" s="126"/>
      <c r="I235" s="98" t="s">
        <v>29</v>
      </c>
      <c r="J235" s="55">
        <f t="shared" ca="1" si="10"/>
        <v>11</v>
      </c>
      <c r="K235" s="61" t="str">
        <f ca="1">IF(LISTE!$J235="","",VLOOKUP(LISTE!$J235,$U$103:$V$192,2,FALSE))</f>
        <v>Benjamins</v>
      </c>
      <c r="S235" s="74"/>
    </row>
    <row r="236" spans="1:19" ht="17.100000000000001" customHeight="1" x14ac:dyDescent="0.3">
      <c r="A236" s="57">
        <v>333</v>
      </c>
      <c r="B236" s="54" t="s">
        <v>10</v>
      </c>
      <c r="C236" s="104" t="s">
        <v>93</v>
      </c>
      <c r="D236" s="104" t="s">
        <v>281</v>
      </c>
      <c r="E236" s="103">
        <v>38558</v>
      </c>
      <c r="F236" s="59" t="s">
        <v>25</v>
      </c>
      <c r="G236" s="127" t="s">
        <v>347</v>
      </c>
      <c r="H236" s="126"/>
      <c r="I236" s="98" t="s">
        <v>29</v>
      </c>
      <c r="J236" s="55">
        <f t="shared" ca="1" si="10"/>
        <v>11</v>
      </c>
      <c r="K236" s="61" t="str">
        <f ca="1">IF(LISTE!$J236="","",VLOOKUP(LISTE!$J236,$U$103:$V$192,2,FALSE))</f>
        <v>Benjamins</v>
      </c>
      <c r="S236" s="74"/>
    </row>
    <row r="237" spans="1:19" ht="17.100000000000001" customHeight="1" x14ac:dyDescent="0.3">
      <c r="A237" s="57">
        <v>334</v>
      </c>
      <c r="B237" s="54" t="s">
        <v>10</v>
      </c>
      <c r="C237" s="104" t="s">
        <v>167</v>
      </c>
      <c r="D237" s="105" t="s">
        <v>282</v>
      </c>
      <c r="E237" s="103">
        <v>38559</v>
      </c>
      <c r="F237" s="59" t="s">
        <v>25</v>
      </c>
      <c r="G237" s="127" t="s">
        <v>340</v>
      </c>
      <c r="H237" s="126"/>
      <c r="I237" s="98" t="s">
        <v>29</v>
      </c>
      <c r="J237" s="55">
        <f t="shared" ca="1" si="10"/>
        <v>11</v>
      </c>
      <c r="K237" s="61" t="str">
        <f ca="1">IF(LISTE!$J237="","",VLOOKUP(LISTE!$J237,$U$103:$V$192,2,FALSE))</f>
        <v>Benjamins</v>
      </c>
      <c r="S237" s="74"/>
    </row>
    <row r="238" spans="1:19" ht="17.100000000000001" customHeight="1" x14ac:dyDescent="0.3">
      <c r="A238" s="57">
        <v>335</v>
      </c>
      <c r="B238" s="54" t="s">
        <v>10</v>
      </c>
      <c r="C238" s="104" t="s">
        <v>168</v>
      </c>
      <c r="D238" s="104" t="s">
        <v>283</v>
      </c>
      <c r="E238" s="103">
        <v>38560</v>
      </c>
      <c r="F238" s="59" t="s">
        <v>25</v>
      </c>
      <c r="G238" s="127" t="s">
        <v>349</v>
      </c>
      <c r="H238" s="126"/>
      <c r="I238" s="98" t="s">
        <v>29</v>
      </c>
      <c r="J238" s="55">
        <f t="shared" ca="1" si="10"/>
        <v>11</v>
      </c>
      <c r="K238" s="61" t="str">
        <f ca="1">IF(LISTE!$J238="","",VLOOKUP(LISTE!$J238,$U$103:$V$192,2,FALSE))</f>
        <v>Benjamins</v>
      </c>
      <c r="S238" s="74"/>
    </row>
    <row r="239" spans="1:19" ht="17.100000000000001" customHeight="1" x14ac:dyDescent="0.3">
      <c r="A239" s="57">
        <v>336</v>
      </c>
      <c r="B239" s="54" t="s">
        <v>10</v>
      </c>
      <c r="C239" s="105" t="s">
        <v>169</v>
      </c>
      <c r="D239" s="105" t="s">
        <v>284</v>
      </c>
      <c r="E239" s="103">
        <v>38561</v>
      </c>
      <c r="F239" s="59" t="s">
        <v>25</v>
      </c>
      <c r="G239" s="127" t="s">
        <v>350</v>
      </c>
      <c r="H239" s="126"/>
      <c r="I239" s="98" t="s">
        <v>29</v>
      </c>
      <c r="J239" s="55">
        <f t="shared" ca="1" si="10"/>
        <v>11</v>
      </c>
      <c r="K239" s="61" t="str">
        <f ca="1">IF(LISTE!$J239="","",VLOOKUP(LISTE!$J239,$U$103:$V$192,2,FALSE))</f>
        <v>Benjamins</v>
      </c>
      <c r="S239" s="74"/>
    </row>
    <row r="240" spans="1:19" ht="17.100000000000001" customHeight="1" x14ac:dyDescent="0.3">
      <c r="A240" s="57">
        <v>337</v>
      </c>
      <c r="B240" s="54" t="s">
        <v>10</v>
      </c>
      <c r="C240" s="104" t="s">
        <v>170</v>
      </c>
      <c r="D240" s="104" t="s">
        <v>285</v>
      </c>
      <c r="E240" s="103">
        <v>38562</v>
      </c>
      <c r="F240" s="59" t="s">
        <v>25</v>
      </c>
      <c r="G240" s="127" t="s">
        <v>351</v>
      </c>
      <c r="H240" s="126"/>
      <c r="I240" s="98" t="s">
        <v>29</v>
      </c>
      <c r="J240" s="55">
        <f t="shared" ca="1" si="10"/>
        <v>11</v>
      </c>
      <c r="K240" s="61" t="str">
        <f ca="1">IF(LISTE!$J240="","",VLOOKUP(LISTE!$J240,$U$103:$V$192,2,FALSE))</f>
        <v>Benjamins</v>
      </c>
      <c r="S240" s="74"/>
    </row>
    <row r="241" spans="1:19" ht="17.100000000000001" customHeight="1" x14ac:dyDescent="0.3">
      <c r="A241" s="57">
        <v>338</v>
      </c>
      <c r="B241" s="54" t="s">
        <v>10</v>
      </c>
      <c r="C241" s="104" t="s">
        <v>171</v>
      </c>
      <c r="D241" s="104" t="s">
        <v>286</v>
      </c>
      <c r="E241" s="103">
        <v>38563</v>
      </c>
      <c r="F241" s="59" t="s">
        <v>25</v>
      </c>
      <c r="G241" s="127" t="s">
        <v>352</v>
      </c>
      <c r="H241" s="126"/>
      <c r="I241" s="98" t="s">
        <v>29</v>
      </c>
      <c r="J241" s="55">
        <f t="shared" ca="1" si="10"/>
        <v>11</v>
      </c>
      <c r="K241" s="61" t="str">
        <f ca="1">IF(LISTE!$J241="","",VLOOKUP(LISTE!$J241,$U$103:$V$192,2,FALSE))</f>
        <v>Benjamins</v>
      </c>
      <c r="S241" s="74"/>
    </row>
    <row r="242" spans="1:19" ht="17.100000000000001" customHeight="1" x14ac:dyDescent="0.3">
      <c r="A242" s="57">
        <v>339</v>
      </c>
      <c r="B242" s="54" t="s">
        <v>10</v>
      </c>
      <c r="C242" s="104" t="s">
        <v>172</v>
      </c>
      <c r="D242" s="104" t="s">
        <v>287</v>
      </c>
      <c r="E242" s="103">
        <v>38564</v>
      </c>
      <c r="F242" s="59" t="s">
        <v>25</v>
      </c>
      <c r="G242" s="127" t="s">
        <v>353</v>
      </c>
      <c r="H242" s="126"/>
      <c r="I242" s="98" t="s">
        <v>29</v>
      </c>
      <c r="J242" s="55">
        <f t="shared" ca="1" si="10"/>
        <v>11</v>
      </c>
      <c r="K242" s="61" t="str">
        <f ca="1">IF(LISTE!$J242="","",VLOOKUP(LISTE!$J242,$U$103:$V$192,2,FALSE))</f>
        <v>Benjamins</v>
      </c>
      <c r="S242" s="74"/>
    </row>
    <row r="243" spans="1:19" ht="17.100000000000001" customHeight="1" x14ac:dyDescent="0.3">
      <c r="A243" s="57">
        <v>340</v>
      </c>
      <c r="B243" s="54" t="s">
        <v>10</v>
      </c>
      <c r="C243" s="104" t="s">
        <v>39</v>
      </c>
      <c r="D243" s="104" t="s">
        <v>288</v>
      </c>
      <c r="E243" s="103">
        <v>38565</v>
      </c>
      <c r="F243" s="59" t="s">
        <v>25</v>
      </c>
      <c r="G243" s="127" t="s">
        <v>354</v>
      </c>
      <c r="H243" s="126"/>
      <c r="I243" s="98" t="s">
        <v>29</v>
      </c>
      <c r="J243" s="55">
        <f t="shared" ca="1" si="10"/>
        <v>11</v>
      </c>
      <c r="K243" s="61" t="str">
        <f ca="1">IF(LISTE!$J243="","",VLOOKUP(LISTE!$J243,$U$103:$V$192,2,FALSE))</f>
        <v>Benjamins</v>
      </c>
      <c r="S243" s="74"/>
    </row>
    <row r="244" spans="1:19" ht="17.100000000000001" customHeight="1" x14ac:dyDescent="0.3">
      <c r="A244" s="57">
        <v>341</v>
      </c>
      <c r="B244" s="54" t="s">
        <v>10</v>
      </c>
      <c r="C244" s="104" t="s">
        <v>100</v>
      </c>
      <c r="D244" s="104" t="s">
        <v>289</v>
      </c>
      <c r="E244" s="103">
        <v>38566</v>
      </c>
      <c r="F244" s="59" t="s">
        <v>25</v>
      </c>
      <c r="G244" s="127" t="s">
        <v>355</v>
      </c>
      <c r="H244" s="126"/>
      <c r="I244" s="98" t="s">
        <v>29</v>
      </c>
      <c r="J244" s="55">
        <f t="shared" ca="1" si="10"/>
        <v>11</v>
      </c>
      <c r="K244" s="61" t="str">
        <f ca="1">IF(LISTE!$J244="","",VLOOKUP(LISTE!$J244,$U$103:$V$192,2,FALSE))</f>
        <v>Benjamins</v>
      </c>
      <c r="S244" s="74"/>
    </row>
    <row r="245" spans="1:19" ht="17.100000000000001" customHeight="1" x14ac:dyDescent="0.3">
      <c r="A245" s="57">
        <v>342</v>
      </c>
      <c r="B245" s="54" t="s">
        <v>10</v>
      </c>
      <c r="C245" s="105" t="s">
        <v>173</v>
      </c>
      <c r="D245" s="104" t="s">
        <v>290</v>
      </c>
      <c r="E245" s="103">
        <v>38567</v>
      </c>
      <c r="F245" s="59" t="s">
        <v>25</v>
      </c>
      <c r="G245" s="126" t="s">
        <v>356</v>
      </c>
      <c r="H245" s="126"/>
      <c r="I245" s="98" t="s">
        <v>29</v>
      </c>
      <c r="J245" s="55">
        <f t="shared" ca="1" si="10"/>
        <v>11</v>
      </c>
      <c r="K245" s="61" t="str">
        <f ca="1">IF(LISTE!$J245="","",VLOOKUP(LISTE!$J245,$U$103:$V$192,2,FALSE))</f>
        <v>Benjamins</v>
      </c>
      <c r="S245" s="74"/>
    </row>
    <row r="246" spans="1:19" ht="17.100000000000001" customHeight="1" x14ac:dyDescent="0.3">
      <c r="A246" s="57">
        <v>343</v>
      </c>
      <c r="B246" s="54" t="s">
        <v>10</v>
      </c>
      <c r="C246" s="104" t="s">
        <v>174</v>
      </c>
      <c r="D246" s="104" t="s">
        <v>291</v>
      </c>
      <c r="E246" s="103">
        <v>38568</v>
      </c>
      <c r="F246" s="59" t="s">
        <v>25</v>
      </c>
      <c r="G246" s="126" t="s">
        <v>357</v>
      </c>
      <c r="H246" s="126"/>
      <c r="I246" s="98" t="s">
        <v>29</v>
      </c>
      <c r="J246" s="55">
        <f t="shared" ca="1" si="10"/>
        <v>11</v>
      </c>
      <c r="K246" s="61" t="str">
        <f ca="1">IF(LISTE!$J246="","",VLOOKUP(LISTE!$J246,$U$103:$V$192,2,FALSE))</f>
        <v>Benjamins</v>
      </c>
      <c r="S246" s="74"/>
    </row>
    <row r="247" spans="1:19" ht="17.100000000000001" customHeight="1" x14ac:dyDescent="0.3">
      <c r="A247" s="57">
        <v>344</v>
      </c>
      <c r="B247" s="54" t="s">
        <v>10</v>
      </c>
      <c r="C247" s="105" t="s">
        <v>175</v>
      </c>
      <c r="D247" s="105" t="s">
        <v>271</v>
      </c>
      <c r="E247" s="103">
        <v>38569</v>
      </c>
      <c r="F247" s="59" t="s">
        <v>25</v>
      </c>
      <c r="G247" s="126" t="s">
        <v>358</v>
      </c>
      <c r="H247" s="126"/>
      <c r="I247" s="98" t="s">
        <v>29</v>
      </c>
      <c r="J247" s="55">
        <f t="shared" ca="1" si="10"/>
        <v>11</v>
      </c>
      <c r="K247" s="61" t="str">
        <f ca="1">IF(LISTE!$J247="","",VLOOKUP(LISTE!$J247,$U$103:$V$192,2,FALSE))</f>
        <v>Benjamins</v>
      </c>
      <c r="S247" s="74"/>
    </row>
    <row r="248" spans="1:19" ht="17.100000000000001" customHeight="1" x14ac:dyDescent="0.3">
      <c r="A248" s="57">
        <v>345</v>
      </c>
      <c r="B248" s="54" t="s">
        <v>10</v>
      </c>
      <c r="C248" s="105" t="s">
        <v>176</v>
      </c>
      <c r="D248" s="104" t="s">
        <v>65</v>
      </c>
      <c r="E248" s="103">
        <v>38570</v>
      </c>
      <c r="F248" s="59" t="s">
        <v>25</v>
      </c>
      <c r="G248" s="126" t="s">
        <v>359</v>
      </c>
      <c r="H248" s="126"/>
      <c r="I248" s="98" t="s">
        <v>29</v>
      </c>
      <c r="J248" s="55">
        <f t="shared" ca="1" si="10"/>
        <v>11</v>
      </c>
      <c r="K248" s="61" t="str">
        <f ca="1">IF(LISTE!$J248="","",VLOOKUP(LISTE!$J248,$U$103:$V$192,2,FALSE))</f>
        <v>Benjamins</v>
      </c>
      <c r="S248" s="74"/>
    </row>
    <row r="249" spans="1:19" ht="17.100000000000001" customHeight="1" x14ac:dyDescent="0.3">
      <c r="A249" s="57">
        <v>346</v>
      </c>
      <c r="B249" s="54" t="s">
        <v>10</v>
      </c>
      <c r="C249" s="104" t="s">
        <v>50</v>
      </c>
      <c r="D249" s="104" t="s">
        <v>34</v>
      </c>
      <c r="E249" s="103">
        <v>38571</v>
      </c>
      <c r="F249" s="59" t="s">
        <v>25</v>
      </c>
      <c r="G249" s="126" t="s">
        <v>360</v>
      </c>
      <c r="H249" s="126"/>
      <c r="I249" s="98" t="s">
        <v>29</v>
      </c>
      <c r="J249" s="55">
        <f t="shared" ca="1" si="10"/>
        <v>11</v>
      </c>
      <c r="K249" s="61" t="str">
        <f ca="1">IF(LISTE!$J249="","",VLOOKUP(LISTE!$J249,$U$103:$V$192,2,FALSE))</f>
        <v>Benjamins</v>
      </c>
      <c r="S249" s="74"/>
    </row>
    <row r="250" spans="1:19" ht="17.100000000000001" customHeight="1" x14ac:dyDescent="0.3">
      <c r="A250" s="57">
        <v>347</v>
      </c>
      <c r="B250" s="54" t="s">
        <v>10</v>
      </c>
      <c r="C250" s="105" t="s">
        <v>177</v>
      </c>
      <c r="D250" s="104" t="s">
        <v>272</v>
      </c>
      <c r="E250" s="103">
        <v>38572</v>
      </c>
      <c r="F250" s="59" t="s">
        <v>25</v>
      </c>
      <c r="G250" s="126" t="s">
        <v>361</v>
      </c>
      <c r="H250" s="126"/>
      <c r="I250" s="98" t="s">
        <v>29</v>
      </c>
      <c r="J250" s="55">
        <f t="shared" ca="1" si="10"/>
        <v>11</v>
      </c>
      <c r="K250" s="61" t="str">
        <f ca="1">IF(LISTE!$J250="","",VLOOKUP(LISTE!$J250,$U$103:$V$192,2,FALSE))</f>
        <v>Benjamins</v>
      </c>
      <c r="S250" s="74"/>
    </row>
    <row r="251" spans="1:19" ht="17.100000000000001" customHeight="1" x14ac:dyDescent="0.3">
      <c r="A251" s="57">
        <v>348</v>
      </c>
      <c r="B251" s="54" t="s">
        <v>10</v>
      </c>
      <c r="C251" s="104" t="s">
        <v>56</v>
      </c>
      <c r="D251" s="105" t="s">
        <v>273</v>
      </c>
      <c r="E251" s="103">
        <v>38573</v>
      </c>
      <c r="F251" s="59" t="s">
        <v>25</v>
      </c>
      <c r="G251" s="127" t="s">
        <v>362</v>
      </c>
      <c r="H251" s="126"/>
      <c r="I251" s="98" t="s">
        <v>29</v>
      </c>
      <c r="J251" s="55">
        <f t="shared" ca="1" si="10"/>
        <v>11</v>
      </c>
      <c r="K251" s="61" t="str">
        <f ca="1">IF(LISTE!$J251="","",VLOOKUP(LISTE!$J251,$U$103:$V$192,2,FALSE))</f>
        <v>Benjamins</v>
      </c>
      <c r="S251" s="74"/>
    </row>
    <row r="252" spans="1:19" ht="17.100000000000001" customHeight="1" x14ac:dyDescent="0.3">
      <c r="A252" s="57">
        <v>349</v>
      </c>
      <c r="B252" s="54" t="s">
        <v>10</v>
      </c>
      <c r="C252" s="104" t="s">
        <v>73</v>
      </c>
      <c r="D252" s="104" t="s">
        <v>274</v>
      </c>
      <c r="E252" s="103">
        <v>38574</v>
      </c>
      <c r="F252" s="59" t="s">
        <v>25</v>
      </c>
      <c r="G252" s="127" t="s">
        <v>363</v>
      </c>
      <c r="H252" s="126"/>
      <c r="I252" s="98" t="s">
        <v>29</v>
      </c>
      <c r="J252" s="55">
        <f t="shared" ca="1" si="10"/>
        <v>11</v>
      </c>
      <c r="K252" s="61" t="str">
        <f ca="1">IF(LISTE!$J252="","",VLOOKUP(LISTE!$J252,$U$103:$V$192,2,FALSE))</f>
        <v>Benjamins</v>
      </c>
      <c r="S252" s="74"/>
    </row>
    <row r="253" spans="1:19" ht="17.100000000000001" customHeight="1" x14ac:dyDescent="0.3">
      <c r="A253" s="57">
        <v>350</v>
      </c>
      <c r="B253" s="54" t="s">
        <v>10</v>
      </c>
      <c r="C253" s="105" t="s">
        <v>68</v>
      </c>
      <c r="D253" s="105" t="s">
        <v>275</v>
      </c>
      <c r="E253" s="103">
        <v>38575</v>
      </c>
      <c r="F253" s="59" t="s">
        <v>25</v>
      </c>
      <c r="G253" s="126" t="s">
        <v>364</v>
      </c>
      <c r="H253" s="126"/>
      <c r="I253" s="98" t="s">
        <v>29</v>
      </c>
      <c r="J253" s="55">
        <f t="shared" ca="1" si="10"/>
        <v>11</v>
      </c>
      <c r="K253" s="61" t="str">
        <f ca="1">IF(LISTE!$J253="","",VLOOKUP(LISTE!$J253,$U$103:$V$192,2,FALSE))</f>
        <v>Benjamins</v>
      </c>
      <c r="S253" s="74"/>
    </row>
    <row r="254" spans="1:19" ht="17.100000000000001" customHeight="1" x14ac:dyDescent="0.3">
      <c r="A254" s="57">
        <v>351</v>
      </c>
      <c r="B254" s="54" t="s">
        <v>10</v>
      </c>
      <c r="C254" s="105" t="s">
        <v>184</v>
      </c>
      <c r="D254" s="112" t="s">
        <v>276</v>
      </c>
      <c r="E254" s="103">
        <v>38576</v>
      </c>
      <c r="F254" s="59" t="s">
        <v>25</v>
      </c>
      <c r="G254" s="133" t="s">
        <v>365</v>
      </c>
      <c r="H254" s="123"/>
      <c r="I254" s="98" t="s">
        <v>29</v>
      </c>
      <c r="J254" s="53">
        <f t="shared" ca="1" si="10"/>
        <v>11</v>
      </c>
      <c r="K254" s="61" t="str">
        <f ca="1">IF(LISTE!$J254="","",VLOOKUP(LISTE!$J254,$U$103:$V$192,2,FALSE))</f>
        <v>Benjamins</v>
      </c>
      <c r="S254" s="74"/>
    </row>
    <row r="255" spans="1:19" ht="17.100000000000001" customHeight="1" x14ac:dyDescent="0.3">
      <c r="A255" s="57">
        <v>352</v>
      </c>
      <c r="B255" s="54" t="s">
        <v>10</v>
      </c>
      <c r="C255" s="105" t="s">
        <v>178</v>
      </c>
      <c r="D255" s="104" t="s">
        <v>277</v>
      </c>
      <c r="E255" s="103">
        <v>38577</v>
      </c>
      <c r="F255" s="59" t="s">
        <v>25</v>
      </c>
      <c r="G255" s="126" t="s">
        <v>366</v>
      </c>
      <c r="H255" s="126"/>
      <c r="I255" s="98" t="s">
        <v>29</v>
      </c>
      <c r="J255" s="55">
        <f t="shared" ca="1" si="10"/>
        <v>11</v>
      </c>
      <c r="K255" s="61" t="str">
        <f ca="1">IF(LISTE!$J255="","",VLOOKUP(LISTE!$J255,$U$103:$V$192,2,FALSE))</f>
        <v>Benjamins</v>
      </c>
      <c r="S255" s="74"/>
    </row>
    <row r="256" spans="1:19" ht="17.100000000000001" customHeight="1" x14ac:dyDescent="0.3">
      <c r="A256" s="57">
        <v>353</v>
      </c>
      <c r="B256" s="54" t="s">
        <v>10</v>
      </c>
      <c r="C256" s="104" t="s">
        <v>179</v>
      </c>
      <c r="D256" s="104" t="s">
        <v>278</v>
      </c>
      <c r="E256" s="103">
        <v>38578</v>
      </c>
      <c r="F256" s="59" t="s">
        <v>25</v>
      </c>
      <c r="G256" s="127" t="s">
        <v>367</v>
      </c>
      <c r="H256" s="126"/>
      <c r="I256" s="98" t="s">
        <v>29</v>
      </c>
      <c r="J256" s="55">
        <f t="shared" ca="1" si="10"/>
        <v>11</v>
      </c>
      <c r="K256" s="61" t="str">
        <f ca="1">IF(LISTE!$J256="","",VLOOKUP(LISTE!$J256,$U$103:$V$192,2,FALSE))</f>
        <v>Benjamins</v>
      </c>
      <c r="S256" s="74"/>
    </row>
    <row r="257" spans="1:19" ht="17.100000000000001" customHeight="1" x14ac:dyDescent="0.3">
      <c r="A257" s="57">
        <v>354</v>
      </c>
      <c r="B257" s="54" t="s">
        <v>10</v>
      </c>
      <c r="C257" s="105" t="s">
        <v>180</v>
      </c>
      <c r="D257" s="104" t="s">
        <v>279</v>
      </c>
      <c r="E257" s="103">
        <v>38579</v>
      </c>
      <c r="F257" s="59" t="s">
        <v>25</v>
      </c>
      <c r="G257" s="126" t="s">
        <v>368</v>
      </c>
      <c r="H257" s="126"/>
      <c r="I257" s="98" t="s">
        <v>29</v>
      </c>
      <c r="J257" s="55">
        <f t="shared" ca="1" si="10"/>
        <v>11</v>
      </c>
      <c r="K257" s="61" t="str">
        <f ca="1">IF(LISTE!$J257="","",VLOOKUP(LISTE!$J257,$U$103:$V$192,2,FALSE))</f>
        <v>Benjamins</v>
      </c>
      <c r="S257" s="74"/>
    </row>
    <row r="258" spans="1:19" ht="17.100000000000001" customHeight="1" x14ac:dyDescent="0.3">
      <c r="A258" s="57">
        <v>355</v>
      </c>
      <c r="B258" s="54" t="s">
        <v>10</v>
      </c>
      <c r="C258" s="104" t="s">
        <v>181</v>
      </c>
      <c r="D258" s="104" t="s">
        <v>280</v>
      </c>
      <c r="E258" s="103">
        <v>38580</v>
      </c>
      <c r="F258" s="59" t="s">
        <v>25</v>
      </c>
      <c r="G258" s="126" t="s">
        <v>369</v>
      </c>
      <c r="H258" s="126"/>
      <c r="I258" s="98" t="s">
        <v>29</v>
      </c>
      <c r="J258" s="55">
        <f t="shared" ca="1" si="10"/>
        <v>11</v>
      </c>
      <c r="K258" s="61" t="str">
        <f ca="1">IF(LISTE!$J258="","",VLOOKUP(LISTE!$J258,$U$103:$V$192,2,FALSE))</f>
        <v>Benjamins</v>
      </c>
      <c r="S258" s="74"/>
    </row>
    <row r="259" spans="1:19" ht="17.100000000000001" customHeight="1" x14ac:dyDescent="0.3">
      <c r="A259" s="57">
        <v>356</v>
      </c>
      <c r="B259" s="54" t="s">
        <v>10</v>
      </c>
      <c r="C259" s="105" t="s">
        <v>182</v>
      </c>
      <c r="D259" s="104" t="s">
        <v>78</v>
      </c>
      <c r="E259" s="103">
        <v>38581</v>
      </c>
      <c r="F259" s="59" t="s">
        <v>25</v>
      </c>
      <c r="G259" s="126" t="s">
        <v>370</v>
      </c>
      <c r="H259" s="126"/>
      <c r="I259" s="98" t="s">
        <v>29</v>
      </c>
      <c r="J259" s="55">
        <f t="shared" ca="1" si="10"/>
        <v>11</v>
      </c>
      <c r="K259" s="61" t="str">
        <f ca="1">IF(LISTE!$J259="","",VLOOKUP(LISTE!$J259,$U$103:$V$192,2,FALSE))</f>
        <v>Benjamins</v>
      </c>
      <c r="S259" s="74"/>
    </row>
    <row r="260" spans="1:19" ht="17.100000000000001" customHeight="1" x14ac:dyDescent="0.3">
      <c r="A260" s="57">
        <v>357</v>
      </c>
      <c r="B260" s="54" t="s">
        <v>10</v>
      </c>
      <c r="C260" s="104" t="s">
        <v>183</v>
      </c>
      <c r="D260" s="105" t="s">
        <v>44</v>
      </c>
      <c r="E260" s="103">
        <v>38582</v>
      </c>
      <c r="F260" s="59" t="s">
        <v>25</v>
      </c>
      <c r="G260" s="126" t="s">
        <v>371</v>
      </c>
      <c r="H260" s="126"/>
      <c r="I260" s="98" t="s">
        <v>29</v>
      </c>
      <c r="J260" s="55">
        <f t="shared" ca="1" si="10"/>
        <v>11</v>
      </c>
      <c r="K260" s="61" t="str">
        <f ca="1">IF(LISTE!$J260="","",VLOOKUP(LISTE!$J260,$U$103:$V$192,2,FALSE))</f>
        <v>Benjamins</v>
      </c>
      <c r="S260" s="74"/>
    </row>
    <row r="261" spans="1:19" ht="17.100000000000001" customHeight="1" x14ac:dyDescent="0.3">
      <c r="A261" s="57">
        <v>358</v>
      </c>
      <c r="B261" s="54" t="s">
        <v>10</v>
      </c>
      <c r="C261" s="105" t="s">
        <v>184</v>
      </c>
      <c r="D261" s="104" t="s">
        <v>281</v>
      </c>
      <c r="E261" s="103">
        <v>38583</v>
      </c>
      <c r="F261" s="59" t="s">
        <v>25</v>
      </c>
      <c r="G261" s="126" t="s">
        <v>372</v>
      </c>
      <c r="H261" s="126"/>
      <c r="I261" s="98" t="s">
        <v>29</v>
      </c>
      <c r="J261" s="55">
        <f t="shared" ca="1" si="10"/>
        <v>11</v>
      </c>
      <c r="K261" s="61" t="str">
        <f ca="1">IF(LISTE!$J261="","",VLOOKUP(LISTE!$J261,$U$103:$V$192,2,FALSE))</f>
        <v>Benjamins</v>
      </c>
      <c r="S261" s="74"/>
    </row>
    <row r="262" spans="1:19" ht="17.100000000000001" customHeight="1" x14ac:dyDescent="0.3">
      <c r="A262" s="57">
        <v>359</v>
      </c>
      <c r="B262" s="54" t="s">
        <v>10</v>
      </c>
      <c r="C262" s="104" t="s">
        <v>185</v>
      </c>
      <c r="D262" s="104" t="s">
        <v>282</v>
      </c>
      <c r="E262" s="103">
        <v>38584</v>
      </c>
      <c r="F262" s="59" t="s">
        <v>25</v>
      </c>
      <c r="G262" s="126" t="s">
        <v>373</v>
      </c>
      <c r="H262" s="126"/>
      <c r="I262" s="98" t="s">
        <v>29</v>
      </c>
      <c r="J262" s="55">
        <f t="shared" ca="1" si="10"/>
        <v>11</v>
      </c>
      <c r="K262" s="61" t="str">
        <f ca="1">IF(LISTE!$J262="","",VLOOKUP(LISTE!$J262,$U$103:$V$192,2,FALSE))</f>
        <v>Benjamins</v>
      </c>
      <c r="S262" s="74"/>
    </row>
    <row r="263" spans="1:19" ht="17.100000000000001" customHeight="1" x14ac:dyDescent="0.3">
      <c r="A263" s="57">
        <v>360</v>
      </c>
      <c r="B263" s="54" t="s">
        <v>10</v>
      </c>
      <c r="C263" s="105" t="s">
        <v>186</v>
      </c>
      <c r="D263" s="104" t="s">
        <v>283</v>
      </c>
      <c r="E263" s="103">
        <v>38585</v>
      </c>
      <c r="F263" s="59" t="s">
        <v>25</v>
      </c>
      <c r="G263" s="126" t="s">
        <v>374</v>
      </c>
      <c r="H263" s="126"/>
      <c r="I263" s="98" t="s">
        <v>29</v>
      </c>
      <c r="J263" s="55">
        <f t="shared" ca="1" si="10"/>
        <v>11</v>
      </c>
      <c r="K263" s="61" t="str">
        <f ca="1">IF(LISTE!$J263="","",VLOOKUP(LISTE!$J263,$U$103:$V$192,2,FALSE))</f>
        <v>Benjamins</v>
      </c>
      <c r="S263" s="74"/>
    </row>
    <row r="264" spans="1:19" ht="17.100000000000001" customHeight="1" x14ac:dyDescent="0.3">
      <c r="A264" s="57">
        <v>361</v>
      </c>
      <c r="B264" s="54" t="s">
        <v>10</v>
      </c>
      <c r="C264" s="104" t="s">
        <v>187</v>
      </c>
      <c r="D264" s="105" t="s">
        <v>284</v>
      </c>
      <c r="E264" s="103">
        <v>38586</v>
      </c>
      <c r="F264" s="59" t="s">
        <v>25</v>
      </c>
      <c r="G264" s="127" t="s">
        <v>375</v>
      </c>
      <c r="H264" s="126"/>
      <c r="I264" s="98" t="s">
        <v>29</v>
      </c>
      <c r="J264" s="55">
        <f t="shared" ca="1" si="10"/>
        <v>11</v>
      </c>
      <c r="K264" s="61" t="str">
        <f ca="1">IF(LISTE!$J264="","",VLOOKUP(LISTE!$J264,$U$103:$V$192,2,FALSE))</f>
        <v>Benjamins</v>
      </c>
      <c r="S264" s="74"/>
    </row>
    <row r="265" spans="1:19" ht="17.100000000000001" customHeight="1" x14ac:dyDescent="0.3">
      <c r="A265" s="57">
        <v>362</v>
      </c>
      <c r="B265" s="54" t="s">
        <v>10</v>
      </c>
      <c r="C265" s="104" t="s">
        <v>153</v>
      </c>
      <c r="D265" s="104" t="s">
        <v>285</v>
      </c>
      <c r="E265" s="103">
        <v>38587</v>
      </c>
      <c r="F265" s="59" t="s">
        <v>25</v>
      </c>
      <c r="G265" s="127" t="s">
        <v>376</v>
      </c>
      <c r="H265" s="126"/>
      <c r="I265" s="98" t="s">
        <v>29</v>
      </c>
      <c r="J265" s="55">
        <f t="shared" ca="1" si="10"/>
        <v>11</v>
      </c>
      <c r="K265" s="61" t="str">
        <f ca="1">IF(LISTE!$J265="","",VLOOKUP(LISTE!$J265,$U$103:$V$192,2,FALSE))</f>
        <v>Benjamins</v>
      </c>
      <c r="S265" s="74"/>
    </row>
    <row r="266" spans="1:19" ht="17.100000000000001" customHeight="1" x14ac:dyDescent="0.3">
      <c r="A266" s="57">
        <v>363</v>
      </c>
      <c r="B266" s="54" t="s">
        <v>10</v>
      </c>
      <c r="C266" s="105" t="s">
        <v>188</v>
      </c>
      <c r="D266" s="105" t="s">
        <v>286</v>
      </c>
      <c r="E266" s="103">
        <v>38588</v>
      </c>
      <c r="F266" s="59" t="s">
        <v>25</v>
      </c>
      <c r="G266" s="126" t="s">
        <v>377</v>
      </c>
      <c r="H266" s="126"/>
      <c r="I266" s="98" t="s">
        <v>29</v>
      </c>
      <c r="J266" s="55">
        <f t="shared" ca="1" si="10"/>
        <v>11</v>
      </c>
      <c r="K266" s="61" t="str">
        <f ca="1">IF(LISTE!$J266="","",VLOOKUP(LISTE!$J266,$U$103:$V$192,2,FALSE))</f>
        <v>Benjamins</v>
      </c>
      <c r="S266" s="74"/>
    </row>
    <row r="267" spans="1:19" ht="17.100000000000001" customHeight="1" x14ac:dyDescent="0.3">
      <c r="A267" s="57">
        <v>364</v>
      </c>
      <c r="B267" s="54" t="s">
        <v>10</v>
      </c>
      <c r="C267" s="105" t="s">
        <v>189</v>
      </c>
      <c r="D267" s="104" t="s">
        <v>287</v>
      </c>
      <c r="E267" s="103">
        <v>38589</v>
      </c>
      <c r="F267" s="59" t="s">
        <v>25</v>
      </c>
      <c r="G267" s="126" t="s">
        <v>378</v>
      </c>
      <c r="H267" s="126"/>
      <c r="I267" s="98" t="s">
        <v>29</v>
      </c>
      <c r="J267" s="55">
        <f t="shared" ca="1" si="10"/>
        <v>11</v>
      </c>
      <c r="K267" s="61" t="str">
        <f ca="1">IF(LISTE!$J267="","",VLOOKUP(LISTE!$J267,$U$103:$V$192,2,FALSE))</f>
        <v>Benjamins</v>
      </c>
      <c r="S267" s="74"/>
    </row>
    <row r="268" spans="1:19" ht="17.100000000000001" customHeight="1" x14ac:dyDescent="0.3">
      <c r="A268" s="57">
        <v>365</v>
      </c>
      <c r="B268" s="54" t="s">
        <v>10</v>
      </c>
      <c r="C268" s="104" t="s">
        <v>41</v>
      </c>
      <c r="D268" s="104" t="s">
        <v>288</v>
      </c>
      <c r="E268" s="103">
        <v>38590</v>
      </c>
      <c r="F268" s="59" t="s">
        <v>25</v>
      </c>
      <c r="G268" s="127" t="s">
        <v>379</v>
      </c>
      <c r="H268" s="126"/>
      <c r="I268" s="98" t="s">
        <v>29</v>
      </c>
      <c r="J268" s="55">
        <f t="shared" ca="1" si="10"/>
        <v>11</v>
      </c>
      <c r="K268" s="61" t="str">
        <f ca="1">IF(LISTE!$J268="","",VLOOKUP(LISTE!$J268,$U$103:$V$192,2,FALSE))</f>
        <v>Benjamins</v>
      </c>
      <c r="S268" s="74"/>
    </row>
    <row r="269" spans="1:19" ht="17.100000000000001" customHeight="1" x14ac:dyDescent="0.3">
      <c r="A269" s="57">
        <v>366</v>
      </c>
      <c r="B269" s="54" t="s">
        <v>10</v>
      </c>
      <c r="C269" s="105" t="s">
        <v>190</v>
      </c>
      <c r="D269" s="104" t="s">
        <v>289</v>
      </c>
      <c r="E269" s="103">
        <v>38591</v>
      </c>
      <c r="F269" s="59" t="s">
        <v>25</v>
      </c>
      <c r="G269" s="126" t="s">
        <v>380</v>
      </c>
      <c r="H269" s="126"/>
      <c r="I269" s="98" t="s">
        <v>29</v>
      </c>
      <c r="J269" s="55">
        <f t="shared" ca="1" si="10"/>
        <v>11</v>
      </c>
      <c r="K269" s="61" t="str">
        <f ca="1">IF(LISTE!$J269="","",VLOOKUP(LISTE!$J269,$U$103:$V$192,2,FALSE))</f>
        <v>Benjamins</v>
      </c>
      <c r="S269" s="74"/>
    </row>
    <row r="270" spans="1:19" ht="17.100000000000001" customHeight="1" x14ac:dyDescent="0.3">
      <c r="A270" s="57">
        <v>367</v>
      </c>
      <c r="B270" s="54" t="s">
        <v>10</v>
      </c>
      <c r="C270" s="104" t="s">
        <v>77</v>
      </c>
      <c r="D270" s="104" t="s">
        <v>290</v>
      </c>
      <c r="E270" s="103">
        <v>38592</v>
      </c>
      <c r="F270" s="59" t="s">
        <v>25</v>
      </c>
      <c r="G270" s="127" t="s">
        <v>381</v>
      </c>
      <c r="H270" s="126"/>
      <c r="I270" s="98" t="s">
        <v>29</v>
      </c>
      <c r="J270" s="55">
        <f t="shared" ca="1" si="10"/>
        <v>11</v>
      </c>
      <c r="K270" s="61" t="str">
        <f ca="1">IF(LISTE!$J270="","",VLOOKUP(LISTE!$J270,$U$103:$V$192,2,FALSE))</f>
        <v>Benjamins</v>
      </c>
      <c r="S270" s="74"/>
    </row>
    <row r="271" spans="1:19" ht="17.100000000000001" customHeight="1" x14ac:dyDescent="0.3">
      <c r="A271" s="57">
        <v>368</v>
      </c>
      <c r="B271" s="54" t="s">
        <v>10</v>
      </c>
      <c r="C271" s="104" t="s">
        <v>191</v>
      </c>
      <c r="D271" s="104" t="s">
        <v>291</v>
      </c>
      <c r="E271" s="103">
        <v>38593</v>
      </c>
      <c r="F271" s="59" t="s">
        <v>25</v>
      </c>
      <c r="G271" s="127" t="s">
        <v>382</v>
      </c>
      <c r="H271" s="126"/>
      <c r="I271" s="98" t="s">
        <v>29</v>
      </c>
      <c r="J271" s="55">
        <f t="shared" ca="1" si="10"/>
        <v>11</v>
      </c>
      <c r="K271" s="61" t="str">
        <f ca="1">IF(LISTE!$J271="","",VLOOKUP(LISTE!$J271,$U$103:$V$192,2,FALSE))</f>
        <v>Benjamins</v>
      </c>
      <c r="S271" s="74"/>
    </row>
    <row r="272" spans="1:19" ht="17.100000000000001" customHeight="1" x14ac:dyDescent="0.3">
      <c r="A272" s="57">
        <v>369</v>
      </c>
      <c r="B272" s="54" t="s">
        <v>10</v>
      </c>
      <c r="C272" s="104" t="s">
        <v>192</v>
      </c>
      <c r="D272" s="104" t="s">
        <v>292</v>
      </c>
      <c r="E272" s="103">
        <v>38594</v>
      </c>
      <c r="F272" s="59" t="s">
        <v>25</v>
      </c>
      <c r="G272" s="127" t="s">
        <v>383</v>
      </c>
      <c r="H272" s="126"/>
      <c r="I272" s="98" t="s">
        <v>29</v>
      </c>
      <c r="J272" s="55">
        <f t="shared" ca="1" si="10"/>
        <v>11</v>
      </c>
      <c r="K272" s="61" t="str">
        <f ca="1">IF(LISTE!$J272="","",VLOOKUP(LISTE!$J272,$U$103:$V$192,2,FALSE))</f>
        <v>Benjamins</v>
      </c>
      <c r="S272" s="74"/>
    </row>
    <row r="273" spans="1:19" ht="17.100000000000001" customHeight="1" x14ac:dyDescent="0.3">
      <c r="A273" s="57">
        <v>370</v>
      </c>
      <c r="B273" s="54" t="s">
        <v>10</v>
      </c>
      <c r="C273" s="104" t="s">
        <v>193</v>
      </c>
      <c r="D273" s="105" t="s">
        <v>293</v>
      </c>
      <c r="E273" s="103">
        <v>38595</v>
      </c>
      <c r="F273" s="59" t="s">
        <v>25</v>
      </c>
      <c r="G273" s="127" t="s">
        <v>384</v>
      </c>
      <c r="H273" s="126"/>
      <c r="I273" s="98" t="s">
        <v>29</v>
      </c>
      <c r="J273" s="55">
        <f t="shared" ca="1" si="10"/>
        <v>11</v>
      </c>
      <c r="K273" s="61" t="str">
        <f ca="1">IF(LISTE!$J273="","",VLOOKUP(LISTE!$J273,$U$103:$V$192,2,FALSE))</f>
        <v>Benjamins</v>
      </c>
      <c r="S273" s="74"/>
    </row>
    <row r="274" spans="1:19" ht="17.100000000000001" customHeight="1" x14ac:dyDescent="0.3">
      <c r="A274" s="57">
        <v>371</v>
      </c>
      <c r="B274" s="54" t="s">
        <v>10</v>
      </c>
      <c r="C274" s="104" t="s">
        <v>194</v>
      </c>
      <c r="D274" s="104" t="s">
        <v>294</v>
      </c>
      <c r="E274" s="103">
        <v>38596</v>
      </c>
      <c r="F274" s="59" t="s">
        <v>25</v>
      </c>
      <c r="G274" s="127" t="s">
        <v>385</v>
      </c>
      <c r="H274" s="126"/>
      <c r="I274" s="98" t="s">
        <v>29</v>
      </c>
      <c r="J274" s="55">
        <f t="shared" ca="1" si="10"/>
        <v>11</v>
      </c>
      <c r="K274" s="61" t="str">
        <f ca="1">IF(LISTE!$J274="","",VLOOKUP(LISTE!$J274,$U$103:$V$192,2,FALSE))</f>
        <v>Benjamins</v>
      </c>
      <c r="S274" s="74"/>
    </row>
    <row r="275" spans="1:19" ht="17.100000000000001" customHeight="1" x14ac:dyDescent="0.3">
      <c r="A275" s="57">
        <v>372</v>
      </c>
      <c r="B275" s="54" t="s">
        <v>10</v>
      </c>
      <c r="C275" s="104" t="s">
        <v>195</v>
      </c>
      <c r="D275" s="104" t="s">
        <v>295</v>
      </c>
      <c r="E275" s="103">
        <v>38597</v>
      </c>
      <c r="F275" s="59" t="s">
        <v>25</v>
      </c>
      <c r="G275" s="127" t="s">
        <v>386</v>
      </c>
      <c r="H275" s="126"/>
      <c r="I275" s="98" t="s">
        <v>29</v>
      </c>
      <c r="J275" s="55">
        <f t="shared" ca="1" si="10"/>
        <v>11</v>
      </c>
      <c r="K275" s="61" t="str">
        <f ca="1">IF(LISTE!$J275="","",VLOOKUP(LISTE!$J275,$U$103:$V$192,2,FALSE))</f>
        <v>Benjamins</v>
      </c>
      <c r="S275" s="74"/>
    </row>
    <row r="276" spans="1:19" ht="17.100000000000001" customHeight="1" x14ac:dyDescent="0.3">
      <c r="A276" s="57">
        <v>373</v>
      </c>
      <c r="B276" s="54" t="s">
        <v>10</v>
      </c>
      <c r="C276" s="105" t="s">
        <v>196</v>
      </c>
      <c r="D276" s="104" t="s">
        <v>72</v>
      </c>
      <c r="E276" s="103">
        <v>38598</v>
      </c>
      <c r="F276" s="59" t="s">
        <v>25</v>
      </c>
      <c r="G276" s="126" t="s">
        <v>387</v>
      </c>
      <c r="H276" s="126"/>
      <c r="I276" s="98" t="s">
        <v>29</v>
      </c>
      <c r="J276" s="55">
        <f t="shared" ca="1" si="10"/>
        <v>11</v>
      </c>
      <c r="K276" s="61" t="str">
        <f ca="1">IF(LISTE!$J276="","",VLOOKUP(LISTE!$J276,$U$103:$V$192,2,FALSE))</f>
        <v>Benjamins</v>
      </c>
      <c r="S276" s="74"/>
    </row>
    <row r="277" spans="1:19" ht="17.100000000000001" customHeight="1" x14ac:dyDescent="0.3">
      <c r="A277" s="57">
        <v>374</v>
      </c>
      <c r="B277" s="54" t="s">
        <v>10</v>
      </c>
      <c r="C277" s="104" t="s">
        <v>197</v>
      </c>
      <c r="D277" s="105" t="s">
        <v>65</v>
      </c>
      <c r="E277" s="103">
        <v>38599</v>
      </c>
      <c r="F277" s="59" t="s">
        <v>25</v>
      </c>
      <c r="G277" s="127" t="s">
        <v>388</v>
      </c>
      <c r="H277" s="126"/>
      <c r="I277" s="98" t="s">
        <v>29</v>
      </c>
      <c r="J277" s="55">
        <f t="shared" ca="1" si="10"/>
        <v>11</v>
      </c>
      <c r="K277" s="61" t="str">
        <f ca="1">IF(LISTE!$J277="","",VLOOKUP(LISTE!$J277,$U$103:$V$192,2,FALSE))</f>
        <v>Benjamins</v>
      </c>
      <c r="S277" s="74"/>
    </row>
    <row r="278" spans="1:19" ht="17.100000000000001" customHeight="1" x14ac:dyDescent="0.3">
      <c r="A278" s="57">
        <v>375</v>
      </c>
      <c r="B278" s="54" t="s">
        <v>10</v>
      </c>
      <c r="C278" s="105" t="s">
        <v>198</v>
      </c>
      <c r="D278" s="104" t="s">
        <v>34</v>
      </c>
      <c r="E278" s="103">
        <v>38600</v>
      </c>
      <c r="F278" s="59" t="s">
        <v>25</v>
      </c>
      <c r="G278" s="126" t="s">
        <v>389</v>
      </c>
      <c r="H278" s="126"/>
      <c r="I278" s="98" t="s">
        <v>29</v>
      </c>
      <c r="J278" s="55">
        <f t="shared" ca="1" si="10"/>
        <v>11</v>
      </c>
      <c r="K278" s="61" t="str">
        <f ca="1">IF(LISTE!$J278="","",VLOOKUP(LISTE!$J278,$U$103:$V$192,2,FALSE))</f>
        <v>Benjamins</v>
      </c>
      <c r="S278" s="74"/>
    </row>
    <row r="279" spans="1:19" ht="17.100000000000001" customHeight="1" x14ac:dyDescent="0.3">
      <c r="A279" s="57">
        <v>376</v>
      </c>
      <c r="B279" s="54" t="s">
        <v>10</v>
      </c>
      <c r="C279" s="104" t="s">
        <v>199</v>
      </c>
      <c r="D279" s="105" t="s">
        <v>296</v>
      </c>
      <c r="E279" s="103">
        <v>38601</v>
      </c>
      <c r="F279" s="59" t="s">
        <v>25</v>
      </c>
      <c r="G279" s="127" t="s">
        <v>390</v>
      </c>
      <c r="H279" s="126"/>
      <c r="I279" s="98" t="s">
        <v>29</v>
      </c>
      <c r="J279" s="55">
        <f t="shared" ca="1" si="10"/>
        <v>11</v>
      </c>
      <c r="K279" s="61" t="str">
        <f ca="1">IF(LISTE!$J279="","",VLOOKUP(LISTE!$J279,$U$103:$V$192,2,FALSE))</f>
        <v>Benjamins</v>
      </c>
      <c r="S279" s="74"/>
    </row>
    <row r="280" spans="1:19" ht="17.100000000000001" customHeight="1" x14ac:dyDescent="0.3">
      <c r="A280" s="57">
        <v>377</v>
      </c>
      <c r="B280" s="54" t="s">
        <v>10</v>
      </c>
      <c r="C280" s="105" t="s">
        <v>200</v>
      </c>
      <c r="D280" s="104" t="s">
        <v>295</v>
      </c>
      <c r="E280" s="103">
        <v>38602</v>
      </c>
      <c r="F280" s="59" t="s">
        <v>25</v>
      </c>
      <c r="G280" s="126" t="s">
        <v>391</v>
      </c>
      <c r="H280" s="126"/>
      <c r="I280" s="98" t="s">
        <v>29</v>
      </c>
      <c r="J280" s="55">
        <f t="shared" ca="1" si="10"/>
        <v>11</v>
      </c>
      <c r="K280" s="61" t="str">
        <f ca="1">IF(LISTE!$J280="","",VLOOKUP(LISTE!$J280,$U$103:$V$192,2,FALSE))</f>
        <v>Benjamins</v>
      </c>
      <c r="S280" s="74"/>
    </row>
    <row r="281" spans="1:19" ht="17.100000000000001" customHeight="1" x14ac:dyDescent="0.3">
      <c r="A281" s="57">
        <v>378</v>
      </c>
      <c r="B281" s="54" t="s">
        <v>10</v>
      </c>
      <c r="C281" s="104" t="s">
        <v>201</v>
      </c>
      <c r="D281" s="104" t="s">
        <v>297</v>
      </c>
      <c r="E281" s="103">
        <v>38603</v>
      </c>
      <c r="F281" s="59" t="s">
        <v>25</v>
      </c>
      <c r="G281" s="127" t="s">
        <v>392</v>
      </c>
      <c r="H281" s="126"/>
      <c r="I281" s="98" t="s">
        <v>29</v>
      </c>
      <c r="J281" s="55">
        <f t="shared" ca="1" si="10"/>
        <v>11</v>
      </c>
      <c r="K281" s="61" t="str">
        <f ca="1">IF(LISTE!$J281="","",VLOOKUP(LISTE!$J281,$U$103:$V$192,2,FALSE))</f>
        <v>Benjamins</v>
      </c>
      <c r="S281" s="74"/>
    </row>
    <row r="282" spans="1:19" ht="17.100000000000001" customHeight="1" x14ac:dyDescent="0.3">
      <c r="A282" s="57">
        <v>379</v>
      </c>
      <c r="B282" s="54" t="s">
        <v>10</v>
      </c>
      <c r="C282" s="104" t="s">
        <v>202</v>
      </c>
      <c r="D282" s="104" t="s">
        <v>298</v>
      </c>
      <c r="E282" s="103">
        <v>38604</v>
      </c>
      <c r="F282" s="59" t="s">
        <v>25</v>
      </c>
      <c r="G282" s="127" t="s">
        <v>393</v>
      </c>
      <c r="H282" s="126"/>
      <c r="I282" s="98" t="s">
        <v>29</v>
      </c>
      <c r="J282" s="55">
        <f t="shared" ca="1" si="10"/>
        <v>11</v>
      </c>
      <c r="K282" s="61" t="str">
        <f ca="1">IF(LISTE!$J282="","",VLOOKUP(LISTE!$J282,$U$103:$V$192,2,FALSE))</f>
        <v>Benjamins</v>
      </c>
      <c r="S282" s="74"/>
    </row>
    <row r="283" spans="1:19" ht="17.100000000000001" customHeight="1" x14ac:dyDescent="0.3">
      <c r="A283" s="57">
        <v>380</v>
      </c>
      <c r="B283" s="54" t="s">
        <v>10</v>
      </c>
      <c r="C283" s="104" t="s">
        <v>203</v>
      </c>
      <c r="D283" s="104" t="s">
        <v>299</v>
      </c>
      <c r="E283" s="103">
        <v>38605</v>
      </c>
      <c r="F283" s="59" t="s">
        <v>25</v>
      </c>
      <c r="G283" s="127" t="s">
        <v>394</v>
      </c>
      <c r="H283" s="126"/>
      <c r="I283" s="98" t="s">
        <v>29</v>
      </c>
      <c r="J283" s="55">
        <f t="shared" ca="1" si="10"/>
        <v>11</v>
      </c>
      <c r="K283" s="61" t="str">
        <f ca="1">IF(LISTE!$J283="","",VLOOKUP(LISTE!$J283,$U$103:$V$192,2,FALSE))</f>
        <v>Benjamins</v>
      </c>
      <c r="S283" s="74"/>
    </row>
    <row r="284" spans="1:19" ht="17.100000000000001" customHeight="1" x14ac:dyDescent="0.3">
      <c r="A284" s="57">
        <v>381</v>
      </c>
      <c r="B284" s="54" t="s">
        <v>10</v>
      </c>
      <c r="C284" s="104" t="s">
        <v>204</v>
      </c>
      <c r="D284" s="104" t="s">
        <v>271</v>
      </c>
      <c r="E284" s="103">
        <v>38606</v>
      </c>
      <c r="F284" s="59" t="s">
        <v>25</v>
      </c>
      <c r="G284" s="127" t="s">
        <v>395</v>
      </c>
      <c r="H284" s="126"/>
      <c r="I284" s="98" t="s">
        <v>29</v>
      </c>
      <c r="J284" s="55">
        <f t="shared" ca="1" si="10"/>
        <v>11</v>
      </c>
      <c r="K284" s="61" t="str">
        <f ca="1">IF(LISTE!$J284="","",VLOOKUP(LISTE!$J284,$U$103:$V$192,2,FALSE))</f>
        <v>Benjamins</v>
      </c>
      <c r="S284" s="74"/>
    </row>
    <row r="285" spans="1:19" ht="17.100000000000001" customHeight="1" x14ac:dyDescent="0.3">
      <c r="A285" s="57">
        <v>382</v>
      </c>
      <c r="B285" s="54" t="s">
        <v>10</v>
      </c>
      <c r="C285" s="104" t="s">
        <v>205</v>
      </c>
      <c r="D285" s="104" t="s">
        <v>65</v>
      </c>
      <c r="E285" s="103">
        <v>38607</v>
      </c>
      <c r="F285" s="59" t="s">
        <v>25</v>
      </c>
      <c r="G285" s="127" t="s">
        <v>396</v>
      </c>
      <c r="H285" s="126"/>
      <c r="I285" s="98" t="s">
        <v>29</v>
      </c>
      <c r="J285" s="55">
        <f t="shared" ca="1" si="10"/>
        <v>11</v>
      </c>
      <c r="K285" s="61" t="str">
        <f ca="1">IF(LISTE!$J285="","",VLOOKUP(LISTE!$J285,$U$103:$V$192,2,FALSE))</f>
        <v>Benjamins</v>
      </c>
      <c r="S285" s="74"/>
    </row>
    <row r="286" spans="1:19" ht="17.100000000000001" customHeight="1" x14ac:dyDescent="0.3">
      <c r="A286" s="57">
        <v>383</v>
      </c>
      <c r="B286" s="54" t="s">
        <v>10</v>
      </c>
      <c r="C286" s="104" t="s">
        <v>206</v>
      </c>
      <c r="D286" s="105" t="s">
        <v>34</v>
      </c>
      <c r="E286" s="103">
        <v>38608</v>
      </c>
      <c r="F286" s="59" t="s">
        <v>25</v>
      </c>
      <c r="G286" s="127" t="s">
        <v>397</v>
      </c>
      <c r="H286" s="126"/>
      <c r="I286" s="98" t="s">
        <v>29</v>
      </c>
      <c r="J286" s="55">
        <f t="shared" ca="1" si="10"/>
        <v>11</v>
      </c>
      <c r="K286" s="61" t="str">
        <f ca="1">IF(LISTE!$J286="","",VLOOKUP(LISTE!$J286,$U$103:$V$192,2,FALSE))</f>
        <v>Benjamins</v>
      </c>
      <c r="S286" s="74"/>
    </row>
    <row r="287" spans="1:19" ht="17.100000000000001" customHeight="1" x14ac:dyDescent="0.3">
      <c r="A287" s="57">
        <v>384</v>
      </c>
      <c r="B287" s="54" t="s">
        <v>10</v>
      </c>
      <c r="C287" s="104" t="s">
        <v>207</v>
      </c>
      <c r="D287" s="104" t="s">
        <v>272</v>
      </c>
      <c r="E287" s="103">
        <v>38609</v>
      </c>
      <c r="F287" s="59" t="s">
        <v>25</v>
      </c>
      <c r="G287" s="127" t="s">
        <v>398</v>
      </c>
      <c r="H287" s="126"/>
      <c r="I287" s="98" t="s">
        <v>29</v>
      </c>
      <c r="J287" s="55">
        <f t="shared" ca="1" si="10"/>
        <v>11</v>
      </c>
      <c r="K287" s="61" t="str">
        <f ca="1">IF(LISTE!$J287="","",VLOOKUP(LISTE!$J287,$U$103:$V$192,2,FALSE))</f>
        <v>Benjamins</v>
      </c>
      <c r="S287" s="74"/>
    </row>
    <row r="288" spans="1:19" ht="17.100000000000001" customHeight="1" x14ac:dyDescent="0.3">
      <c r="A288" s="57">
        <v>385</v>
      </c>
      <c r="B288" s="54" t="s">
        <v>10</v>
      </c>
      <c r="C288" s="104" t="s">
        <v>208</v>
      </c>
      <c r="D288" s="104" t="s">
        <v>273</v>
      </c>
      <c r="E288" s="103">
        <v>38610</v>
      </c>
      <c r="F288" s="59" t="s">
        <v>25</v>
      </c>
      <c r="G288" s="127" t="s">
        <v>399</v>
      </c>
      <c r="H288" s="126"/>
      <c r="I288" s="98" t="s">
        <v>29</v>
      </c>
      <c r="J288" s="55">
        <f t="shared" ca="1" si="10"/>
        <v>11</v>
      </c>
      <c r="K288" s="61" t="str">
        <f ca="1">IF(LISTE!$J288="","",VLOOKUP(LISTE!$J288,$U$103:$V$192,2,FALSE))</f>
        <v>Benjamins</v>
      </c>
      <c r="S288" s="74"/>
    </row>
    <row r="289" spans="1:19" ht="17.100000000000001" customHeight="1" x14ac:dyDescent="0.3">
      <c r="A289" s="57">
        <v>386</v>
      </c>
      <c r="B289" s="54" t="s">
        <v>10</v>
      </c>
      <c r="C289" s="104" t="s">
        <v>209</v>
      </c>
      <c r="D289" s="104" t="s">
        <v>274</v>
      </c>
      <c r="E289" s="103">
        <v>38611</v>
      </c>
      <c r="F289" s="59" t="s">
        <v>25</v>
      </c>
      <c r="G289" s="127" t="s">
        <v>400</v>
      </c>
      <c r="H289" s="126"/>
      <c r="I289" s="98" t="s">
        <v>29</v>
      </c>
      <c r="J289" s="55">
        <f t="shared" ca="1" si="10"/>
        <v>11</v>
      </c>
      <c r="K289" s="61" t="str">
        <f ca="1">IF(LISTE!$J289="","",VLOOKUP(LISTE!$J289,$U$103:$V$192,2,FALSE))</f>
        <v>Benjamins</v>
      </c>
      <c r="S289" s="74"/>
    </row>
    <row r="290" spans="1:19" ht="17.100000000000001" customHeight="1" x14ac:dyDescent="0.3">
      <c r="A290" s="57">
        <v>387</v>
      </c>
      <c r="B290" s="54" t="s">
        <v>10</v>
      </c>
      <c r="C290" s="104" t="s">
        <v>217</v>
      </c>
      <c r="D290" s="105" t="s">
        <v>275</v>
      </c>
      <c r="E290" s="103">
        <v>38612</v>
      </c>
      <c r="F290" s="59" t="s">
        <v>25</v>
      </c>
      <c r="G290" s="127" t="s">
        <v>401</v>
      </c>
      <c r="H290" s="126"/>
      <c r="I290" s="98" t="s">
        <v>29</v>
      </c>
      <c r="J290" s="55">
        <f t="shared" ca="1" si="10"/>
        <v>11</v>
      </c>
      <c r="K290" s="61" t="str">
        <f ca="1">IF(LISTE!$J290="","",VLOOKUP(LISTE!$J290,$U$103:$V$192,2,FALSE))</f>
        <v>Benjamins</v>
      </c>
      <c r="S290" s="74"/>
    </row>
    <row r="291" spans="1:19" ht="17.100000000000001" customHeight="1" x14ac:dyDescent="0.3">
      <c r="A291" s="57">
        <v>388</v>
      </c>
      <c r="B291" s="54" t="s">
        <v>10</v>
      </c>
      <c r="C291" s="104" t="s">
        <v>210</v>
      </c>
      <c r="D291" s="104" t="s">
        <v>276</v>
      </c>
      <c r="E291" s="103">
        <v>38613</v>
      </c>
      <c r="F291" s="59" t="s">
        <v>25</v>
      </c>
      <c r="G291" s="127" t="s">
        <v>402</v>
      </c>
      <c r="H291" s="126"/>
      <c r="I291" s="98" t="s">
        <v>29</v>
      </c>
      <c r="J291" s="55">
        <f t="shared" ca="1" si="10"/>
        <v>11</v>
      </c>
      <c r="K291" s="61" t="str">
        <f ca="1">IF(LISTE!$J291="","",VLOOKUP(LISTE!$J291,$U$103:$V$192,2,FALSE))</f>
        <v>Benjamins</v>
      </c>
      <c r="S291" s="74"/>
    </row>
    <row r="292" spans="1:19" ht="17.100000000000001" customHeight="1" x14ac:dyDescent="0.3">
      <c r="A292" s="57">
        <v>389</v>
      </c>
      <c r="B292" s="54" t="s">
        <v>10</v>
      </c>
      <c r="C292" s="104" t="s">
        <v>211</v>
      </c>
      <c r="D292" s="105" t="s">
        <v>277</v>
      </c>
      <c r="E292" s="103">
        <v>38614</v>
      </c>
      <c r="F292" s="59" t="s">
        <v>25</v>
      </c>
      <c r="G292" s="127" t="s">
        <v>403</v>
      </c>
      <c r="H292" s="126"/>
      <c r="I292" s="98" t="s">
        <v>29</v>
      </c>
      <c r="J292" s="55">
        <f t="shared" ca="1" si="10"/>
        <v>11</v>
      </c>
      <c r="K292" s="61" t="str">
        <f ca="1">IF(LISTE!$J292="","",VLOOKUP(LISTE!$J292,$U$103:$V$192,2,FALSE))</f>
        <v>Benjamins</v>
      </c>
      <c r="S292" s="74"/>
    </row>
    <row r="293" spans="1:19" ht="17.100000000000001" customHeight="1" x14ac:dyDescent="0.3">
      <c r="A293" s="57">
        <v>390</v>
      </c>
      <c r="B293" s="54" t="s">
        <v>10</v>
      </c>
      <c r="C293" s="104" t="s">
        <v>212</v>
      </c>
      <c r="D293" s="104" t="s">
        <v>278</v>
      </c>
      <c r="E293" s="103">
        <v>38615</v>
      </c>
      <c r="F293" s="59" t="s">
        <v>25</v>
      </c>
      <c r="G293" s="127" t="s">
        <v>404</v>
      </c>
      <c r="H293" s="126"/>
      <c r="I293" s="98" t="s">
        <v>29</v>
      </c>
      <c r="J293" s="55">
        <f t="shared" ca="1" si="10"/>
        <v>11</v>
      </c>
      <c r="K293" s="61" t="str">
        <f ca="1">IF(LISTE!$J293="","",VLOOKUP(LISTE!$J293,$U$103:$V$192,2,FALSE))</f>
        <v>Benjamins</v>
      </c>
      <c r="S293" s="74"/>
    </row>
    <row r="294" spans="1:19" ht="17.100000000000001" customHeight="1" x14ac:dyDescent="0.3">
      <c r="A294" s="57">
        <v>391</v>
      </c>
      <c r="B294" s="54" t="s">
        <v>10</v>
      </c>
      <c r="C294" s="104" t="s">
        <v>213</v>
      </c>
      <c r="D294" s="104" t="s">
        <v>279</v>
      </c>
      <c r="E294" s="103">
        <v>38616</v>
      </c>
      <c r="F294" s="59" t="s">
        <v>25</v>
      </c>
      <c r="G294" s="127" t="s">
        <v>405</v>
      </c>
      <c r="H294" s="126"/>
      <c r="I294" s="98" t="s">
        <v>29</v>
      </c>
      <c r="J294" s="55">
        <f t="shared" ca="1" si="10"/>
        <v>11</v>
      </c>
      <c r="K294" s="61" t="str">
        <f ca="1">IF(LISTE!$J294="","",VLOOKUP(LISTE!$J294,$U$103:$V$192,2,FALSE))</f>
        <v>Benjamins</v>
      </c>
      <c r="S294" s="74"/>
    </row>
    <row r="295" spans="1:19" ht="17.100000000000001" customHeight="1" x14ac:dyDescent="0.3">
      <c r="A295" s="57">
        <v>392</v>
      </c>
      <c r="B295" s="54" t="s">
        <v>10</v>
      </c>
      <c r="C295" s="104" t="s">
        <v>214</v>
      </c>
      <c r="D295" s="104" t="s">
        <v>280</v>
      </c>
      <c r="E295" s="103">
        <v>38617</v>
      </c>
      <c r="F295" s="59" t="s">
        <v>25</v>
      </c>
      <c r="G295" s="127" t="s">
        <v>406</v>
      </c>
      <c r="H295" s="126"/>
      <c r="I295" s="98" t="s">
        <v>29</v>
      </c>
      <c r="J295" s="55">
        <f t="shared" ref="J295:J358" ca="1" si="11">IF(E295="","",(YEAR($K$1)-YEAR(E295)))</f>
        <v>11</v>
      </c>
      <c r="K295" s="61" t="str">
        <f ca="1">IF(LISTE!$J295="","",VLOOKUP(LISTE!$J295,$U$103:$V$192,2,FALSE))</f>
        <v>Benjamins</v>
      </c>
      <c r="S295" s="74"/>
    </row>
    <row r="296" spans="1:19" ht="17.100000000000001" customHeight="1" x14ac:dyDescent="0.3">
      <c r="A296" s="57">
        <v>393</v>
      </c>
      <c r="B296" s="54" t="s">
        <v>10</v>
      </c>
      <c r="C296" s="105" t="s">
        <v>215</v>
      </c>
      <c r="D296" s="104" t="s">
        <v>78</v>
      </c>
      <c r="E296" s="103">
        <v>38618</v>
      </c>
      <c r="F296" s="59" t="s">
        <v>25</v>
      </c>
      <c r="G296" s="126" t="s">
        <v>407</v>
      </c>
      <c r="H296" s="126"/>
      <c r="I296" s="98" t="s">
        <v>29</v>
      </c>
      <c r="J296" s="55">
        <f t="shared" ca="1" si="11"/>
        <v>11</v>
      </c>
      <c r="K296" s="61" t="str">
        <f ca="1">IF(LISTE!$J296="","",VLOOKUP(LISTE!$J296,$U$103:$V$192,2,FALSE))</f>
        <v>Benjamins</v>
      </c>
      <c r="S296" s="74"/>
    </row>
    <row r="297" spans="1:19" ht="17.100000000000001" customHeight="1" x14ac:dyDescent="0.3">
      <c r="A297" s="57">
        <v>394</v>
      </c>
      <c r="B297" s="54" t="s">
        <v>10</v>
      </c>
      <c r="C297" s="104" t="s">
        <v>216</v>
      </c>
      <c r="D297" s="104" t="s">
        <v>44</v>
      </c>
      <c r="E297" s="103">
        <v>38619</v>
      </c>
      <c r="F297" s="59" t="s">
        <v>25</v>
      </c>
      <c r="G297" s="127" t="s">
        <v>408</v>
      </c>
      <c r="H297" s="126"/>
      <c r="I297" s="98" t="s">
        <v>29</v>
      </c>
      <c r="J297" s="55">
        <f t="shared" ca="1" si="11"/>
        <v>11</v>
      </c>
      <c r="K297" s="61" t="str">
        <f ca="1">IF(LISTE!$J297="","",VLOOKUP(LISTE!$J297,$U$103:$V$192,2,FALSE))</f>
        <v>Benjamins</v>
      </c>
      <c r="S297" s="74"/>
    </row>
    <row r="298" spans="1:19" ht="17.100000000000001" customHeight="1" x14ac:dyDescent="0.3">
      <c r="A298" s="57">
        <v>395</v>
      </c>
      <c r="B298" s="54" t="s">
        <v>10</v>
      </c>
      <c r="C298" s="104" t="s">
        <v>217</v>
      </c>
      <c r="D298" s="104" t="s">
        <v>281</v>
      </c>
      <c r="E298" s="103">
        <v>38620</v>
      </c>
      <c r="F298" s="59" t="s">
        <v>25</v>
      </c>
      <c r="G298" s="127" t="s">
        <v>409</v>
      </c>
      <c r="H298" s="126"/>
      <c r="I298" s="98" t="s">
        <v>29</v>
      </c>
      <c r="J298" s="55">
        <f t="shared" ca="1" si="11"/>
        <v>11</v>
      </c>
      <c r="K298" s="61" t="str">
        <f ca="1">IF(LISTE!$J298="","",VLOOKUP(LISTE!$J298,$U$103:$V$192,2,FALSE))</f>
        <v>Benjamins</v>
      </c>
      <c r="S298" s="74"/>
    </row>
    <row r="299" spans="1:19" ht="17.100000000000001" customHeight="1" x14ac:dyDescent="0.3">
      <c r="A299" s="57">
        <v>396</v>
      </c>
      <c r="B299" s="54" t="s">
        <v>10</v>
      </c>
      <c r="C299" s="104" t="s">
        <v>218</v>
      </c>
      <c r="D299" s="104" t="s">
        <v>282</v>
      </c>
      <c r="E299" s="103">
        <v>38621</v>
      </c>
      <c r="F299" s="59" t="s">
        <v>25</v>
      </c>
      <c r="G299" s="127" t="s">
        <v>410</v>
      </c>
      <c r="H299" s="126"/>
      <c r="I299" s="98" t="s">
        <v>29</v>
      </c>
      <c r="J299" s="55">
        <f t="shared" ca="1" si="11"/>
        <v>11</v>
      </c>
      <c r="K299" s="61" t="str">
        <f ca="1">IF(LISTE!$J299="","",VLOOKUP(LISTE!$J299,$U$103:$V$192,2,FALSE))</f>
        <v>Benjamins</v>
      </c>
      <c r="S299" s="74"/>
    </row>
    <row r="300" spans="1:19" ht="17.100000000000001" customHeight="1" x14ac:dyDescent="0.3">
      <c r="A300" s="57">
        <v>397</v>
      </c>
      <c r="B300" s="54" t="s">
        <v>10</v>
      </c>
      <c r="C300" s="104" t="s">
        <v>76</v>
      </c>
      <c r="D300" s="104" t="s">
        <v>283</v>
      </c>
      <c r="E300" s="103">
        <v>38622</v>
      </c>
      <c r="F300" s="59" t="s">
        <v>25</v>
      </c>
      <c r="G300" s="127" t="s">
        <v>411</v>
      </c>
      <c r="H300" s="126"/>
      <c r="I300" s="98" t="s">
        <v>29</v>
      </c>
      <c r="J300" s="55">
        <f t="shared" ca="1" si="11"/>
        <v>11</v>
      </c>
      <c r="K300" s="61" t="str">
        <f ca="1">IF(LISTE!$J300="","",VLOOKUP(LISTE!$J300,$U$103:$V$192,2,FALSE))</f>
        <v>Benjamins</v>
      </c>
      <c r="S300" s="74"/>
    </row>
    <row r="301" spans="1:19" ht="17.100000000000001" customHeight="1" x14ac:dyDescent="0.3">
      <c r="A301" s="57">
        <v>398</v>
      </c>
      <c r="B301" s="54" t="s">
        <v>10</v>
      </c>
      <c r="C301" s="104" t="s">
        <v>70</v>
      </c>
      <c r="D301" s="104" t="s">
        <v>284</v>
      </c>
      <c r="E301" s="103">
        <v>38623</v>
      </c>
      <c r="F301" s="59" t="s">
        <v>25</v>
      </c>
      <c r="G301" s="127" t="s">
        <v>412</v>
      </c>
      <c r="H301" s="126"/>
      <c r="I301" s="98" t="s">
        <v>29</v>
      </c>
      <c r="J301" s="55">
        <f t="shared" ca="1" si="11"/>
        <v>11</v>
      </c>
      <c r="K301" s="61" t="str">
        <f ca="1">IF(LISTE!$J301="","",VLOOKUP(LISTE!$J301,$U$103:$V$192,2,FALSE))</f>
        <v>Benjamins</v>
      </c>
      <c r="S301" s="74"/>
    </row>
    <row r="302" spans="1:19" ht="17.100000000000001" customHeight="1" x14ac:dyDescent="0.3">
      <c r="A302" s="57">
        <v>399</v>
      </c>
      <c r="B302" s="54" t="s">
        <v>10</v>
      </c>
      <c r="C302" s="104" t="s">
        <v>219</v>
      </c>
      <c r="D302" s="104" t="s">
        <v>285</v>
      </c>
      <c r="E302" s="103">
        <v>38624</v>
      </c>
      <c r="F302" s="59" t="s">
        <v>25</v>
      </c>
      <c r="G302" s="127" t="s">
        <v>413</v>
      </c>
      <c r="H302" s="126"/>
      <c r="I302" s="98" t="s">
        <v>29</v>
      </c>
      <c r="J302" s="55">
        <f t="shared" ref="J302:J303" ca="1" si="12">IF(E302="","",(YEAR($K$1)-YEAR(E302)))</f>
        <v>11</v>
      </c>
      <c r="K302" s="61" t="str">
        <f ca="1">IF(LISTE!$J302="","",VLOOKUP(LISTE!$J302,$U$103:$V$192,2,FALSE))</f>
        <v>Benjamins</v>
      </c>
      <c r="S302" s="74"/>
    </row>
    <row r="303" spans="1:19" ht="17.100000000000001" customHeight="1" x14ac:dyDescent="0.3">
      <c r="A303" s="57">
        <v>400</v>
      </c>
      <c r="B303" s="54" t="s">
        <v>10</v>
      </c>
      <c r="C303" s="104" t="s">
        <v>220</v>
      </c>
      <c r="D303" s="104" t="s">
        <v>286</v>
      </c>
      <c r="E303" s="103">
        <v>38625</v>
      </c>
      <c r="F303" s="59" t="s">
        <v>25</v>
      </c>
      <c r="G303" s="127" t="s">
        <v>414</v>
      </c>
      <c r="H303" s="126"/>
      <c r="I303" s="98" t="s">
        <v>29</v>
      </c>
      <c r="J303" s="55">
        <f t="shared" ca="1" si="12"/>
        <v>11</v>
      </c>
      <c r="K303" s="61" t="str">
        <f ca="1">IF(LISTE!$J303="","",VLOOKUP(LISTE!$J303,$U$103:$V$192,2,FALSE))</f>
        <v>Benjamins</v>
      </c>
      <c r="S303" s="74"/>
    </row>
    <row r="304" spans="1:19" ht="17.100000000000001" customHeight="1" x14ac:dyDescent="0.3">
      <c r="A304" s="57">
        <v>401</v>
      </c>
      <c r="B304" s="54" t="s">
        <v>10</v>
      </c>
      <c r="C304" s="104" t="s">
        <v>221</v>
      </c>
      <c r="D304" s="104" t="s">
        <v>287</v>
      </c>
      <c r="E304" s="103">
        <v>38626</v>
      </c>
      <c r="F304" s="59" t="s">
        <v>25</v>
      </c>
      <c r="G304" s="127" t="s">
        <v>415</v>
      </c>
      <c r="H304" s="126"/>
      <c r="I304" s="98" t="s">
        <v>29</v>
      </c>
      <c r="J304" s="55">
        <f t="shared" ca="1" si="11"/>
        <v>11</v>
      </c>
      <c r="K304" s="61" t="str">
        <f ca="1">IF(LISTE!$J304="","",VLOOKUP(LISTE!$J304,$U$103:$V$192,2,FALSE))</f>
        <v>Benjamins</v>
      </c>
      <c r="S304" s="74"/>
    </row>
    <row r="305" spans="1:19" ht="17.100000000000001" customHeight="1" x14ac:dyDescent="0.3">
      <c r="A305" s="57">
        <v>402</v>
      </c>
      <c r="B305" s="54" t="s">
        <v>10</v>
      </c>
      <c r="C305" s="104" t="s">
        <v>222</v>
      </c>
      <c r="D305" s="104" t="s">
        <v>288</v>
      </c>
      <c r="E305" s="103">
        <v>38627</v>
      </c>
      <c r="F305" s="59" t="s">
        <v>25</v>
      </c>
      <c r="G305" s="127" t="s">
        <v>416</v>
      </c>
      <c r="H305" s="126"/>
      <c r="I305" s="98" t="s">
        <v>29</v>
      </c>
      <c r="J305" s="55">
        <f t="shared" ca="1" si="11"/>
        <v>11</v>
      </c>
      <c r="K305" s="61" t="str">
        <f ca="1">IF(LISTE!$J305="","",VLOOKUP(LISTE!$J305,$U$103:$V$192,2,FALSE))</f>
        <v>Benjamins</v>
      </c>
      <c r="S305" s="74"/>
    </row>
    <row r="306" spans="1:19" ht="17.100000000000001" customHeight="1" x14ac:dyDescent="0.3">
      <c r="A306" s="57">
        <v>403</v>
      </c>
      <c r="B306" s="54" t="s">
        <v>10</v>
      </c>
      <c r="C306" s="104" t="s">
        <v>223</v>
      </c>
      <c r="D306" s="104" t="s">
        <v>289</v>
      </c>
      <c r="E306" s="103">
        <v>38628</v>
      </c>
      <c r="F306" s="59" t="s">
        <v>25</v>
      </c>
      <c r="G306" s="127" t="s">
        <v>417</v>
      </c>
      <c r="H306" s="126"/>
      <c r="I306" s="98" t="s">
        <v>29</v>
      </c>
      <c r="J306" s="55">
        <f t="shared" ca="1" si="11"/>
        <v>11</v>
      </c>
      <c r="K306" s="61" t="str">
        <f ca="1">IF(LISTE!$J306="","",VLOOKUP(LISTE!$J306,$U$103:$V$192,2,FALSE))</f>
        <v>Benjamins</v>
      </c>
      <c r="S306" s="74"/>
    </row>
    <row r="307" spans="1:19" ht="17.100000000000001" customHeight="1" x14ac:dyDescent="0.3">
      <c r="A307" s="57">
        <v>404</v>
      </c>
      <c r="B307" s="54" t="s">
        <v>10</v>
      </c>
      <c r="C307" s="104" t="s">
        <v>224</v>
      </c>
      <c r="D307" s="104" t="s">
        <v>290</v>
      </c>
      <c r="E307" s="103">
        <v>38629</v>
      </c>
      <c r="F307" s="59" t="s">
        <v>25</v>
      </c>
      <c r="G307" s="127" t="s">
        <v>418</v>
      </c>
      <c r="H307" s="126"/>
      <c r="I307" s="98" t="s">
        <v>29</v>
      </c>
      <c r="J307" s="55">
        <f t="shared" ca="1" si="11"/>
        <v>11</v>
      </c>
      <c r="K307" s="61" t="str">
        <f ca="1">IF(LISTE!$J307="","",VLOOKUP(LISTE!$J307,$U$103:$V$192,2,FALSE))</f>
        <v>Benjamins</v>
      </c>
      <c r="S307" s="74"/>
    </row>
    <row r="308" spans="1:19" ht="17.100000000000001" customHeight="1" x14ac:dyDescent="0.3">
      <c r="A308" s="57">
        <v>405</v>
      </c>
      <c r="B308" s="54" t="s">
        <v>10</v>
      </c>
      <c r="C308" s="104" t="s">
        <v>225</v>
      </c>
      <c r="D308" s="104" t="s">
        <v>291</v>
      </c>
      <c r="E308" s="103">
        <v>38630</v>
      </c>
      <c r="F308" s="59" t="s">
        <v>25</v>
      </c>
      <c r="G308" s="127" t="s">
        <v>419</v>
      </c>
      <c r="H308" s="126"/>
      <c r="I308" s="98" t="s">
        <v>29</v>
      </c>
      <c r="J308" s="55">
        <f t="shared" ca="1" si="11"/>
        <v>11</v>
      </c>
      <c r="K308" s="61" t="str">
        <f ca="1">IF(LISTE!$J308="","",VLOOKUP(LISTE!$J308,$U$103:$V$192,2,FALSE))</f>
        <v>Benjamins</v>
      </c>
      <c r="S308" s="74"/>
    </row>
    <row r="309" spans="1:19" ht="17.100000000000001" customHeight="1" x14ac:dyDescent="0.3">
      <c r="A309" s="57">
        <v>406</v>
      </c>
      <c r="B309" s="54" t="s">
        <v>10</v>
      </c>
      <c r="C309" s="104" t="s">
        <v>61</v>
      </c>
      <c r="D309" s="104" t="s">
        <v>292</v>
      </c>
      <c r="E309" s="103">
        <v>38631</v>
      </c>
      <c r="F309" s="59" t="s">
        <v>25</v>
      </c>
      <c r="G309" s="127" t="s">
        <v>420</v>
      </c>
      <c r="H309" s="126"/>
      <c r="I309" s="98" t="s">
        <v>29</v>
      </c>
      <c r="J309" s="55">
        <f t="shared" ca="1" si="11"/>
        <v>11</v>
      </c>
      <c r="K309" s="61" t="str">
        <f ca="1">IF(LISTE!$J309="","",VLOOKUP(LISTE!$J309,$U$103:$V$192,2,FALSE))</f>
        <v>Benjamins</v>
      </c>
      <c r="S309" s="74"/>
    </row>
    <row r="310" spans="1:19" ht="17.100000000000001" customHeight="1" x14ac:dyDescent="0.3">
      <c r="A310" s="57">
        <v>407</v>
      </c>
      <c r="B310" s="54" t="s">
        <v>10</v>
      </c>
      <c r="C310" s="104" t="s">
        <v>70</v>
      </c>
      <c r="D310" s="104" t="s">
        <v>293</v>
      </c>
      <c r="E310" s="103">
        <v>38632</v>
      </c>
      <c r="F310" s="59" t="s">
        <v>25</v>
      </c>
      <c r="G310" s="127" t="s">
        <v>421</v>
      </c>
      <c r="H310" s="126"/>
      <c r="I310" s="98" t="s">
        <v>29</v>
      </c>
      <c r="J310" s="55">
        <f t="shared" ca="1" si="11"/>
        <v>11</v>
      </c>
      <c r="K310" s="61" t="str">
        <f ca="1">IF(LISTE!$J310="","",VLOOKUP(LISTE!$J310,$U$103:$V$192,2,FALSE))</f>
        <v>Benjamins</v>
      </c>
      <c r="S310" s="74"/>
    </row>
    <row r="311" spans="1:19" ht="17.100000000000001" customHeight="1" x14ac:dyDescent="0.3">
      <c r="A311" s="57">
        <v>408</v>
      </c>
      <c r="B311" s="54" t="s">
        <v>10</v>
      </c>
      <c r="C311" s="104" t="s">
        <v>60</v>
      </c>
      <c r="D311" s="104" t="s">
        <v>294</v>
      </c>
      <c r="E311" s="103">
        <v>38633</v>
      </c>
      <c r="F311" s="59" t="s">
        <v>25</v>
      </c>
      <c r="G311" s="127" t="s">
        <v>422</v>
      </c>
      <c r="H311" s="126"/>
      <c r="I311" s="98" t="s">
        <v>29</v>
      </c>
      <c r="J311" s="55">
        <f t="shared" ca="1" si="11"/>
        <v>11</v>
      </c>
      <c r="K311" s="61" t="str">
        <f ca="1">IF(LISTE!$J311="","",VLOOKUP(LISTE!$J311,$U$103:$V$192,2,FALSE))</f>
        <v>Benjamins</v>
      </c>
      <c r="S311" s="74"/>
    </row>
    <row r="312" spans="1:19" ht="17.100000000000001" customHeight="1" x14ac:dyDescent="0.3">
      <c r="A312" s="57">
        <v>409</v>
      </c>
      <c r="B312" s="54" t="s">
        <v>10</v>
      </c>
      <c r="C312" s="104" t="s">
        <v>51</v>
      </c>
      <c r="D312" s="104" t="s">
        <v>295</v>
      </c>
      <c r="E312" s="103">
        <v>38634</v>
      </c>
      <c r="F312" s="59" t="s">
        <v>25</v>
      </c>
      <c r="G312" s="127" t="s">
        <v>423</v>
      </c>
      <c r="H312" s="126"/>
      <c r="I312" s="98" t="s">
        <v>29</v>
      </c>
      <c r="J312" s="55">
        <f t="shared" ca="1" si="11"/>
        <v>11</v>
      </c>
      <c r="K312" s="61" t="str">
        <f ca="1">IF(LISTE!$J312="","",VLOOKUP(LISTE!$J312,$U$103:$V$192,2,FALSE))</f>
        <v>Benjamins</v>
      </c>
      <c r="S312" s="74"/>
    </row>
    <row r="313" spans="1:19" ht="17.100000000000001" customHeight="1" x14ac:dyDescent="0.3">
      <c r="A313" s="57">
        <v>410</v>
      </c>
      <c r="B313" s="54" t="s">
        <v>10</v>
      </c>
      <c r="C313" s="105" t="s">
        <v>62</v>
      </c>
      <c r="D313" s="105" t="s">
        <v>72</v>
      </c>
      <c r="E313" s="103">
        <v>38635</v>
      </c>
      <c r="F313" s="59" t="s">
        <v>25</v>
      </c>
      <c r="G313" s="127" t="s">
        <v>424</v>
      </c>
      <c r="H313" s="126"/>
      <c r="I313" s="98" t="s">
        <v>29</v>
      </c>
      <c r="J313" s="55">
        <f t="shared" ca="1" si="11"/>
        <v>11</v>
      </c>
      <c r="K313" s="61" t="str">
        <f ca="1">IF(LISTE!$J313="","",VLOOKUP(LISTE!$J313,$U$103:$V$192,2,FALSE))</f>
        <v>Benjamins</v>
      </c>
      <c r="S313" s="74"/>
    </row>
    <row r="314" spans="1:19" ht="17.100000000000001" customHeight="1" x14ac:dyDescent="0.3">
      <c r="A314" s="57">
        <v>411</v>
      </c>
      <c r="B314" s="54" t="s">
        <v>10</v>
      </c>
      <c r="C314" s="104" t="s">
        <v>48</v>
      </c>
      <c r="D314" s="104" t="s">
        <v>65</v>
      </c>
      <c r="E314" s="103">
        <v>38636</v>
      </c>
      <c r="F314" s="59" t="s">
        <v>25</v>
      </c>
      <c r="G314" s="127" t="s">
        <v>425</v>
      </c>
      <c r="H314" s="126"/>
      <c r="I314" s="98" t="s">
        <v>29</v>
      </c>
      <c r="J314" s="55">
        <f t="shared" ca="1" si="11"/>
        <v>11</v>
      </c>
      <c r="K314" s="61" t="str">
        <f ca="1">IF(LISTE!$J314="","",VLOOKUP(LISTE!$J314,$U$103:$V$192,2,FALSE))</f>
        <v>Benjamins</v>
      </c>
      <c r="S314" s="74"/>
    </row>
    <row r="315" spans="1:19" ht="17.100000000000001" customHeight="1" x14ac:dyDescent="0.3">
      <c r="A315" s="57">
        <v>412</v>
      </c>
      <c r="B315" s="54" t="s">
        <v>10</v>
      </c>
      <c r="C315" s="104" t="s">
        <v>226</v>
      </c>
      <c r="D315" s="104" t="s">
        <v>34</v>
      </c>
      <c r="E315" s="103">
        <v>38637</v>
      </c>
      <c r="F315" s="59" t="s">
        <v>25</v>
      </c>
      <c r="G315" s="127" t="s">
        <v>426</v>
      </c>
      <c r="H315" s="126"/>
      <c r="I315" s="98" t="s">
        <v>29</v>
      </c>
      <c r="J315" s="55">
        <f t="shared" ca="1" si="11"/>
        <v>11</v>
      </c>
      <c r="K315" s="61" t="str">
        <f ca="1">IF(LISTE!$J315="","",VLOOKUP(LISTE!$J315,$U$103:$V$192,2,FALSE))</f>
        <v>Benjamins</v>
      </c>
      <c r="S315" s="74"/>
    </row>
    <row r="316" spans="1:19" ht="17.100000000000001" customHeight="1" x14ac:dyDescent="0.3">
      <c r="A316" s="57">
        <v>413</v>
      </c>
      <c r="B316" s="54" t="s">
        <v>10</v>
      </c>
      <c r="C316" s="104" t="s">
        <v>227</v>
      </c>
      <c r="D316" s="104" t="s">
        <v>296</v>
      </c>
      <c r="E316" s="103">
        <v>38638</v>
      </c>
      <c r="F316" s="59" t="s">
        <v>25</v>
      </c>
      <c r="G316" s="127" t="s">
        <v>427</v>
      </c>
      <c r="H316" s="126"/>
      <c r="I316" s="98" t="s">
        <v>29</v>
      </c>
      <c r="J316" s="55">
        <f t="shared" ca="1" si="11"/>
        <v>11</v>
      </c>
      <c r="K316" s="61" t="str">
        <f ca="1">IF(LISTE!$J316="","",VLOOKUP(LISTE!$J316,$U$103:$V$192,2,FALSE))</f>
        <v>Benjamins</v>
      </c>
      <c r="S316" s="74"/>
    </row>
    <row r="317" spans="1:19" ht="17.100000000000001" customHeight="1" x14ac:dyDescent="0.3">
      <c r="A317" s="57">
        <v>414</v>
      </c>
      <c r="B317" s="54" t="s">
        <v>10</v>
      </c>
      <c r="C317" s="105" t="s">
        <v>228</v>
      </c>
      <c r="D317" s="105" t="s">
        <v>295</v>
      </c>
      <c r="E317" s="103">
        <v>38639</v>
      </c>
      <c r="F317" s="59" t="s">
        <v>25</v>
      </c>
      <c r="G317" s="127" t="s">
        <v>428</v>
      </c>
      <c r="H317" s="126"/>
      <c r="I317" s="98" t="s">
        <v>29</v>
      </c>
      <c r="J317" s="55">
        <f t="shared" ca="1" si="11"/>
        <v>11</v>
      </c>
      <c r="K317" s="61" t="str">
        <f ca="1">IF(LISTE!$J317="","",VLOOKUP(LISTE!$J317,$U$103:$V$192,2,FALSE))</f>
        <v>Benjamins</v>
      </c>
      <c r="S317" s="74"/>
    </row>
    <row r="318" spans="1:19" ht="17.100000000000001" customHeight="1" x14ac:dyDescent="0.3">
      <c r="A318" s="57">
        <v>415</v>
      </c>
      <c r="B318" s="54" t="s">
        <v>10</v>
      </c>
      <c r="C318" s="104" t="s">
        <v>229</v>
      </c>
      <c r="D318" s="104" t="s">
        <v>297</v>
      </c>
      <c r="E318" s="103">
        <v>38640</v>
      </c>
      <c r="F318" s="59" t="s">
        <v>25</v>
      </c>
      <c r="G318" s="127" t="s">
        <v>381</v>
      </c>
      <c r="H318" s="126"/>
      <c r="I318" s="98" t="s">
        <v>29</v>
      </c>
      <c r="J318" s="55">
        <f t="shared" ca="1" si="11"/>
        <v>11</v>
      </c>
      <c r="K318" s="61" t="str">
        <f ca="1">IF(LISTE!$J318="","",VLOOKUP(LISTE!$J318,$U$103:$V$192,2,FALSE))</f>
        <v>Benjamins</v>
      </c>
      <c r="S318" s="74"/>
    </row>
    <row r="319" spans="1:19" ht="17.100000000000001" customHeight="1" x14ac:dyDescent="0.3">
      <c r="A319" s="57">
        <v>416</v>
      </c>
      <c r="B319" s="54" t="s">
        <v>10</v>
      </c>
      <c r="C319" s="104" t="s">
        <v>230</v>
      </c>
      <c r="D319" s="104" t="s">
        <v>298</v>
      </c>
      <c r="E319" s="103">
        <v>38641</v>
      </c>
      <c r="F319" s="59" t="s">
        <v>25</v>
      </c>
      <c r="G319" s="127" t="s">
        <v>382</v>
      </c>
      <c r="H319" s="126"/>
      <c r="I319" s="98" t="s">
        <v>29</v>
      </c>
      <c r="J319" s="55">
        <f t="shared" ca="1" si="11"/>
        <v>11</v>
      </c>
      <c r="K319" s="61" t="str">
        <f ca="1">IF(LISTE!$J319="","",VLOOKUP(LISTE!$J319,$U$103:$V$192,2,FALSE))</f>
        <v>Benjamins</v>
      </c>
      <c r="S319" s="74"/>
    </row>
    <row r="320" spans="1:19" ht="17.100000000000001" customHeight="1" x14ac:dyDescent="0.3">
      <c r="A320" s="57">
        <v>417</v>
      </c>
      <c r="B320" s="54" t="s">
        <v>10</v>
      </c>
      <c r="C320" s="105" t="s">
        <v>231</v>
      </c>
      <c r="D320" s="105" t="s">
        <v>299</v>
      </c>
      <c r="E320" s="103">
        <v>38642</v>
      </c>
      <c r="F320" s="59" t="s">
        <v>25</v>
      </c>
      <c r="G320" s="127" t="s">
        <v>383</v>
      </c>
      <c r="H320" s="126"/>
      <c r="I320" s="98" t="s">
        <v>29</v>
      </c>
      <c r="J320" s="55">
        <f t="shared" ca="1" si="11"/>
        <v>11</v>
      </c>
      <c r="K320" s="61" t="str">
        <f ca="1">IF(LISTE!$J320="","",VLOOKUP(LISTE!$J320,$U$103:$V$192,2,FALSE))</f>
        <v>Benjamins</v>
      </c>
      <c r="S320" s="74"/>
    </row>
    <row r="321" spans="1:19" ht="17.100000000000001" customHeight="1" x14ac:dyDescent="0.3">
      <c r="A321" s="57">
        <v>418</v>
      </c>
      <c r="B321" s="54" t="s">
        <v>10</v>
      </c>
      <c r="C321" s="104" t="s">
        <v>232</v>
      </c>
      <c r="D321" s="104" t="s">
        <v>271</v>
      </c>
      <c r="E321" s="103">
        <v>38643</v>
      </c>
      <c r="F321" s="59" t="s">
        <v>25</v>
      </c>
      <c r="G321" s="127" t="s">
        <v>384</v>
      </c>
      <c r="H321" s="126"/>
      <c r="I321" s="98" t="s">
        <v>29</v>
      </c>
      <c r="J321" s="55">
        <f t="shared" ca="1" si="11"/>
        <v>11</v>
      </c>
      <c r="K321" s="61" t="str">
        <f ca="1">IF(LISTE!$J321="","",VLOOKUP(LISTE!$J321,$U$103:$V$192,2,FALSE))</f>
        <v>Benjamins</v>
      </c>
      <c r="S321" s="74"/>
    </row>
    <row r="322" spans="1:19" ht="17.100000000000001" customHeight="1" x14ac:dyDescent="0.3">
      <c r="A322" s="57">
        <v>419</v>
      </c>
      <c r="B322" s="54" t="s">
        <v>10</v>
      </c>
      <c r="C322" s="104" t="s">
        <v>233</v>
      </c>
      <c r="D322" s="104" t="s">
        <v>65</v>
      </c>
      <c r="E322" s="103">
        <v>38644</v>
      </c>
      <c r="F322" s="59" t="s">
        <v>25</v>
      </c>
      <c r="G322" s="127" t="s">
        <v>385</v>
      </c>
      <c r="H322" s="126"/>
      <c r="I322" s="98" t="s">
        <v>29</v>
      </c>
      <c r="J322" s="55">
        <f t="shared" ca="1" si="11"/>
        <v>11</v>
      </c>
      <c r="K322" s="61" t="str">
        <f ca="1">IF(LISTE!$J322="","",VLOOKUP(LISTE!$J322,$U$103:$V$192,2,FALSE))</f>
        <v>Benjamins</v>
      </c>
      <c r="S322" s="74"/>
    </row>
    <row r="323" spans="1:19" ht="17.100000000000001" customHeight="1" x14ac:dyDescent="0.3">
      <c r="A323" s="57">
        <v>420</v>
      </c>
      <c r="B323" s="54" t="s">
        <v>10</v>
      </c>
      <c r="C323" s="104" t="s">
        <v>234</v>
      </c>
      <c r="D323" s="104" t="s">
        <v>34</v>
      </c>
      <c r="E323" s="103">
        <v>38645</v>
      </c>
      <c r="F323" s="59" t="s">
        <v>25</v>
      </c>
      <c r="G323" s="126" t="s">
        <v>389</v>
      </c>
      <c r="H323" s="126"/>
      <c r="I323" s="98" t="s">
        <v>29</v>
      </c>
      <c r="J323" s="55">
        <f t="shared" ca="1" si="11"/>
        <v>11</v>
      </c>
      <c r="K323" s="61" t="str">
        <f ca="1">IF(LISTE!$J323="","",VLOOKUP(LISTE!$J323,$U$103:$V$192,2,FALSE))</f>
        <v>Benjamins</v>
      </c>
      <c r="S323" s="74"/>
    </row>
    <row r="324" spans="1:19" ht="17.100000000000001" customHeight="1" x14ac:dyDescent="0.3">
      <c r="A324" s="57">
        <v>421</v>
      </c>
      <c r="B324" s="54" t="s">
        <v>10</v>
      </c>
      <c r="C324" s="104" t="s">
        <v>235</v>
      </c>
      <c r="D324" s="104" t="s">
        <v>272</v>
      </c>
      <c r="E324" s="103">
        <v>38646</v>
      </c>
      <c r="F324" s="59" t="s">
        <v>25</v>
      </c>
      <c r="G324" s="127" t="s">
        <v>390</v>
      </c>
      <c r="H324" s="126"/>
      <c r="I324" s="98" t="s">
        <v>29</v>
      </c>
      <c r="J324" s="55">
        <f t="shared" ca="1" si="11"/>
        <v>11</v>
      </c>
      <c r="K324" s="61" t="str">
        <f ca="1">IF(LISTE!$J324="","",VLOOKUP(LISTE!$J324,$U$103:$V$192,2,FALSE))</f>
        <v>Benjamins</v>
      </c>
      <c r="S324" s="74"/>
    </row>
    <row r="325" spans="1:19" ht="17.100000000000001" customHeight="1" x14ac:dyDescent="0.3">
      <c r="A325" s="57">
        <v>422</v>
      </c>
      <c r="B325" s="54" t="s">
        <v>10</v>
      </c>
      <c r="C325" s="104" t="s">
        <v>236</v>
      </c>
      <c r="D325" s="104" t="s">
        <v>273</v>
      </c>
      <c r="E325" s="103">
        <v>38647</v>
      </c>
      <c r="F325" s="59" t="s">
        <v>25</v>
      </c>
      <c r="G325" s="126" t="s">
        <v>391</v>
      </c>
      <c r="H325" s="126"/>
      <c r="I325" s="98" t="s">
        <v>29</v>
      </c>
      <c r="J325" s="55">
        <f t="shared" ca="1" si="11"/>
        <v>11</v>
      </c>
      <c r="K325" s="61" t="str">
        <f ca="1">IF(LISTE!$J325="","",VLOOKUP(LISTE!$J325,$U$103:$V$192,2,FALSE))</f>
        <v>Benjamins</v>
      </c>
      <c r="S325" s="74"/>
    </row>
    <row r="326" spans="1:19" ht="17.100000000000001" customHeight="1" x14ac:dyDescent="0.3">
      <c r="A326" s="57">
        <v>423</v>
      </c>
      <c r="B326" s="54" t="s">
        <v>10</v>
      </c>
      <c r="C326" s="104" t="s">
        <v>70</v>
      </c>
      <c r="D326" s="104" t="s">
        <v>274</v>
      </c>
      <c r="E326" s="103">
        <v>38648</v>
      </c>
      <c r="F326" s="59" t="s">
        <v>25</v>
      </c>
      <c r="G326" s="127" t="s">
        <v>392</v>
      </c>
      <c r="H326" s="126"/>
      <c r="I326" s="98" t="s">
        <v>29</v>
      </c>
      <c r="J326" s="55">
        <f t="shared" ca="1" si="11"/>
        <v>11</v>
      </c>
      <c r="K326" s="61" t="str">
        <f ca="1">IF(LISTE!$J326="","",VLOOKUP(LISTE!$J326,$U$103:$V$192,2,FALSE))</f>
        <v>Benjamins</v>
      </c>
      <c r="S326" s="74"/>
    </row>
    <row r="327" spans="1:19" ht="17.100000000000001" customHeight="1" x14ac:dyDescent="0.3">
      <c r="A327" s="57">
        <v>424</v>
      </c>
      <c r="B327" s="54" t="s">
        <v>10</v>
      </c>
      <c r="C327" s="105" t="s">
        <v>237</v>
      </c>
      <c r="D327" s="105" t="s">
        <v>275</v>
      </c>
      <c r="E327" s="103">
        <v>38649</v>
      </c>
      <c r="F327" s="59" t="s">
        <v>25</v>
      </c>
      <c r="G327" s="127" t="s">
        <v>393</v>
      </c>
      <c r="H327" s="126"/>
      <c r="I327" s="98" t="s">
        <v>29</v>
      </c>
      <c r="J327" s="55">
        <f t="shared" ca="1" si="11"/>
        <v>11</v>
      </c>
      <c r="K327" s="61" t="str">
        <f ca="1">IF(LISTE!$J327="","",VLOOKUP(LISTE!$J327,$U$103:$V$192,2,FALSE))</f>
        <v>Benjamins</v>
      </c>
      <c r="S327" s="74"/>
    </row>
    <row r="328" spans="1:19" ht="17.100000000000001" customHeight="1" x14ac:dyDescent="0.3">
      <c r="A328" s="57">
        <v>425</v>
      </c>
      <c r="B328" s="54" t="s">
        <v>10</v>
      </c>
      <c r="C328" s="104" t="s">
        <v>238</v>
      </c>
      <c r="D328" s="104" t="s">
        <v>276</v>
      </c>
      <c r="E328" s="103">
        <v>38650</v>
      </c>
      <c r="F328" s="59" t="s">
        <v>25</v>
      </c>
      <c r="G328" s="127" t="s">
        <v>435</v>
      </c>
      <c r="H328" s="126"/>
      <c r="I328" s="98" t="s">
        <v>29</v>
      </c>
      <c r="J328" s="55">
        <f t="shared" ca="1" si="11"/>
        <v>11</v>
      </c>
      <c r="K328" s="61" t="str">
        <f ca="1">IF(LISTE!$J328="","",VLOOKUP(LISTE!$J328,$U$103:$V$192,2,FALSE))</f>
        <v>Benjamins</v>
      </c>
      <c r="S328" s="74"/>
    </row>
    <row r="329" spans="1:19" ht="17.100000000000001" customHeight="1" x14ac:dyDescent="0.3">
      <c r="A329" s="57">
        <v>426</v>
      </c>
      <c r="B329" s="54" t="s">
        <v>10</v>
      </c>
      <c r="C329" s="104" t="s">
        <v>239</v>
      </c>
      <c r="D329" s="104" t="s">
        <v>277</v>
      </c>
      <c r="E329" s="103">
        <v>38651</v>
      </c>
      <c r="F329" s="59" t="s">
        <v>25</v>
      </c>
      <c r="G329" s="127" t="s">
        <v>436</v>
      </c>
      <c r="H329" s="126"/>
      <c r="I329" s="98" t="s">
        <v>29</v>
      </c>
      <c r="J329" s="55">
        <f t="shared" ca="1" si="11"/>
        <v>11</v>
      </c>
      <c r="K329" s="61" t="str">
        <f ca="1">IF(LISTE!$J329="","",VLOOKUP(LISTE!$J329,$U$103:$V$192,2,FALSE))</f>
        <v>Benjamins</v>
      </c>
      <c r="S329" s="74"/>
    </row>
    <row r="330" spans="1:19" ht="17.100000000000001" customHeight="1" x14ac:dyDescent="0.3">
      <c r="A330" s="57">
        <v>427</v>
      </c>
      <c r="B330" s="54" t="s">
        <v>10</v>
      </c>
      <c r="C330" s="105" t="s">
        <v>240</v>
      </c>
      <c r="D330" s="105" t="s">
        <v>278</v>
      </c>
      <c r="E330" s="103">
        <v>38652</v>
      </c>
      <c r="F330" s="59" t="s">
        <v>25</v>
      </c>
      <c r="G330" s="127" t="s">
        <v>437</v>
      </c>
      <c r="H330" s="126"/>
      <c r="I330" s="98" t="s">
        <v>29</v>
      </c>
      <c r="J330" s="55">
        <f t="shared" ca="1" si="11"/>
        <v>11</v>
      </c>
      <c r="K330" s="61" t="str">
        <f ca="1">IF(LISTE!$J330="","",VLOOKUP(LISTE!$J330,$U$103:$V$192,2,FALSE))</f>
        <v>Benjamins</v>
      </c>
      <c r="S330" s="74"/>
    </row>
    <row r="331" spans="1:19" ht="17.100000000000001" customHeight="1" x14ac:dyDescent="0.3">
      <c r="A331" s="57">
        <v>428</v>
      </c>
      <c r="B331" s="54" t="s">
        <v>10</v>
      </c>
      <c r="C331" s="104" t="s">
        <v>241</v>
      </c>
      <c r="D331" s="104" t="s">
        <v>279</v>
      </c>
      <c r="E331" s="103">
        <v>38653</v>
      </c>
      <c r="F331" s="59" t="s">
        <v>25</v>
      </c>
      <c r="G331" s="127" t="s">
        <v>438</v>
      </c>
      <c r="H331" s="126"/>
      <c r="I331" s="98" t="s">
        <v>29</v>
      </c>
      <c r="J331" s="55">
        <f t="shared" ca="1" si="11"/>
        <v>11</v>
      </c>
      <c r="K331" s="61" t="str">
        <f ca="1">IF(LISTE!$J331="","",VLOOKUP(LISTE!$J331,$U$103:$V$192,2,FALSE))</f>
        <v>Benjamins</v>
      </c>
      <c r="S331" s="74"/>
    </row>
    <row r="332" spans="1:19" ht="17.100000000000001" customHeight="1" x14ac:dyDescent="0.3">
      <c r="A332" s="57">
        <v>429</v>
      </c>
      <c r="B332" s="54" t="s">
        <v>10</v>
      </c>
      <c r="C332" s="105" t="s">
        <v>242</v>
      </c>
      <c r="D332" s="105" t="s">
        <v>280</v>
      </c>
      <c r="E332" s="103">
        <v>38654</v>
      </c>
      <c r="F332" s="59" t="s">
        <v>25</v>
      </c>
      <c r="G332" s="127" t="s">
        <v>439</v>
      </c>
      <c r="H332" s="126"/>
      <c r="I332" s="98" t="s">
        <v>29</v>
      </c>
      <c r="J332" s="55">
        <f t="shared" ca="1" si="11"/>
        <v>11</v>
      </c>
      <c r="K332" s="61" t="str">
        <f ca="1">IF(LISTE!$J332="","",VLOOKUP(LISTE!$J332,$U$103:$V$192,2,FALSE))</f>
        <v>Benjamins</v>
      </c>
      <c r="S332" s="74"/>
    </row>
    <row r="333" spans="1:19" ht="17.100000000000001" customHeight="1" x14ac:dyDescent="0.3">
      <c r="A333" s="57">
        <v>430</v>
      </c>
      <c r="B333" s="54" t="s">
        <v>10</v>
      </c>
      <c r="C333" s="104" t="s">
        <v>243</v>
      </c>
      <c r="D333" s="104" t="s">
        <v>78</v>
      </c>
      <c r="E333" s="103">
        <v>38655</v>
      </c>
      <c r="F333" s="59" t="s">
        <v>25</v>
      </c>
      <c r="G333" s="127" t="s">
        <v>440</v>
      </c>
      <c r="H333" s="126"/>
      <c r="I333" s="98" t="s">
        <v>29</v>
      </c>
      <c r="J333" s="55">
        <f t="shared" ca="1" si="11"/>
        <v>11</v>
      </c>
      <c r="K333" s="61" t="str">
        <f ca="1">IF(LISTE!$J333="","",VLOOKUP(LISTE!$J333,$U$103:$V$192,2,FALSE))</f>
        <v>Benjamins</v>
      </c>
      <c r="S333" s="74"/>
    </row>
    <row r="334" spans="1:19" ht="17.100000000000001" customHeight="1" x14ac:dyDescent="0.3">
      <c r="A334" s="57">
        <v>431</v>
      </c>
      <c r="B334" s="54" t="s">
        <v>10</v>
      </c>
      <c r="C334" s="105" t="s">
        <v>244</v>
      </c>
      <c r="D334" s="105" t="s">
        <v>44</v>
      </c>
      <c r="E334" s="103">
        <v>38656</v>
      </c>
      <c r="F334" s="59" t="s">
        <v>25</v>
      </c>
      <c r="G334" s="126" t="s">
        <v>441</v>
      </c>
      <c r="H334" s="126"/>
      <c r="I334" s="98" t="s">
        <v>29</v>
      </c>
      <c r="J334" s="55">
        <f t="shared" ca="1" si="11"/>
        <v>11</v>
      </c>
      <c r="K334" s="61" t="str">
        <f ca="1">IF(LISTE!$J334="","",VLOOKUP(LISTE!$J334,$U$103:$V$192,2,FALSE))</f>
        <v>Benjamins</v>
      </c>
      <c r="S334" s="74"/>
    </row>
    <row r="335" spans="1:19" ht="17.100000000000001" customHeight="1" x14ac:dyDescent="0.3">
      <c r="A335" s="57">
        <v>432</v>
      </c>
      <c r="B335" s="54" t="s">
        <v>10</v>
      </c>
      <c r="C335" s="104" t="s">
        <v>245</v>
      </c>
      <c r="D335" s="104" t="s">
        <v>281</v>
      </c>
      <c r="E335" s="103">
        <v>38657</v>
      </c>
      <c r="F335" s="59" t="s">
        <v>25</v>
      </c>
      <c r="G335" s="127" t="s">
        <v>442</v>
      </c>
      <c r="H335" s="126"/>
      <c r="I335" s="98" t="s">
        <v>29</v>
      </c>
      <c r="J335" s="55">
        <f t="shared" ca="1" si="11"/>
        <v>11</v>
      </c>
      <c r="K335" s="61" t="str">
        <f ca="1">IF(LISTE!$J335="","",VLOOKUP(LISTE!$J335,$U$103:$V$192,2,FALSE))</f>
        <v>Benjamins</v>
      </c>
      <c r="S335" s="74"/>
    </row>
    <row r="336" spans="1:19" ht="17.100000000000001" customHeight="1" x14ac:dyDescent="0.3">
      <c r="A336" s="57">
        <v>433</v>
      </c>
      <c r="B336" s="54" t="s">
        <v>10</v>
      </c>
      <c r="C336" s="105" t="s">
        <v>246</v>
      </c>
      <c r="D336" s="105" t="s">
        <v>282</v>
      </c>
      <c r="E336" s="103">
        <v>38658</v>
      </c>
      <c r="F336" s="59" t="s">
        <v>25</v>
      </c>
      <c r="G336" s="126" t="s">
        <v>443</v>
      </c>
      <c r="H336" s="126"/>
      <c r="I336" s="98" t="s">
        <v>29</v>
      </c>
      <c r="J336" s="55">
        <f t="shared" ca="1" si="11"/>
        <v>11</v>
      </c>
      <c r="K336" s="61" t="str">
        <f ca="1">IF(LISTE!$J336="","",VLOOKUP(LISTE!$J336,$U$103:$V$192,2,FALSE))</f>
        <v>Benjamins</v>
      </c>
      <c r="S336" s="74"/>
    </row>
    <row r="337" spans="1:19" ht="17.100000000000001" customHeight="1" x14ac:dyDescent="0.3">
      <c r="A337" s="57">
        <v>434</v>
      </c>
      <c r="B337" s="54" t="s">
        <v>10</v>
      </c>
      <c r="C337" s="104" t="s">
        <v>247</v>
      </c>
      <c r="D337" s="104" t="s">
        <v>283</v>
      </c>
      <c r="E337" s="103">
        <v>38659</v>
      </c>
      <c r="F337" s="59" t="s">
        <v>25</v>
      </c>
      <c r="G337" s="127" t="s">
        <v>444</v>
      </c>
      <c r="H337" s="126"/>
      <c r="I337" s="98" t="s">
        <v>29</v>
      </c>
      <c r="J337" s="55">
        <f t="shared" ca="1" si="11"/>
        <v>11</v>
      </c>
      <c r="K337" s="61" t="str">
        <f ca="1">IF(LISTE!$J337="","",VLOOKUP(LISTE!$J337,$U$103:$V$192,2,FALSE))</f>
        <v>Benjamins</v>
      </c>
      <c r="S337" s="74"/>
    </row>
    <row r="338" spans="1:19" ht="17.100000000000001" customHeight="1" x14ac:dyDescent="0.3">
      <c r="A338" s="57">
        <v>435</v>
      </c>
      <c r="B338" s="54" t="s">
        <v>10</v>
      </c>
      <c r="C338" s="104" t="s">
        <v>248</v>
      </c>
      <c r="D338" s="104" t="s">
        <v>284</v>
      </c>
      <c r="E338" s="103">
        <v>38660</v>
      </c>
      <c r="F338" s="59" t="s">
        <v>25</v>
      </c>
      <c r="G338" s="127" t="s">
        <v>445</v>
      </c>
      <c r="H338" s="126"/>
      <c r="I338" s="98" t="s">
        <v>29</v>
      </c>
      <c r="J338" s="55">
        <f t="shared" ca="1" si="11"/>
        <v>11</v>
      </c>
      <c r="K338" s="61" t="str">
        <f ca="1">IF(LISTE!$J338="","",VLOOKUP(LISTE!$J338,$U$103:$V$192,2,FALSE))</f>
        <v>Benjamins</v>
      </c>
      <c r="S338" s="74"/>
    </row>
    <row r="339" spans="1:19" ht="17.100000000000001" customHeight="1" x14ac:dyDescent="0.3">
      <c r="A339" s="57">
        <v>436</v>
      </c>
      <c r="B339" s="54" t="s">
        <v>10</v>
      </c>
      <c r="C339" s="105" t="s">
        <v>52</v>
      </c>
      <c r="D339" s="105" t="s">
        <v>285</v>
      </c>
      <c r="E339" s="103">
        <v>38661</v>
      </c>
      <c r="F339" s="59" t="s">
        <v>25</v>
      </c>
      <c r="G339" s="126" t="s">
        <v>446</v>
      </c>
      <c r="H339" s="126"/>
      <c r="I339" s="98" t="s">
        <v>29</v>
      </c>
      <c r="J339" s="55">
        <f t="shared" ca="1" si="11"/>
        <v>11</v>
      </c>
      <c r="K339" s="61" t="str">
        <f ca="1">IF(LISTE!$J339="","",VLOOKUP(LISTE!$J339,$U$103:$V$192,2,FALSE))</f>
        <v>Benjamins</v>
      </c>
      <c r="S339" s="74"/>
    </row>
    <row r="340" spans="1:19" ht="17.100000000000001" customHeight="1" x14ac:dyDescent="0.3">
      <c r="A340" s="57">
        <v>437</v>
      </c>
      <c r="B340" s="54" t="s">
        <v>10</v>
      </c>
      <c r="C340" s="104" t="s">
        <v>249</v>
      </c>
      <c r="D340" s="104" t="s">
        <v>286</v>
      </c>
      <c r="E340" s="103">
        <v>38662</v>
      </c>
      <c r="F340" s="59" t="s">
        <v>25</v>
      </c>
      <c r="G340" s="127" t="s">
        <v>447</v>
      </c>
      <c r="H340" s="126"/>
      <c r="I340" s="98" t="s">
        <v>29</v>
      </c>
      <c r="J340" s="55">
        <f t="shared" ca="1" si="11"/>
        <v>11</v>
      </c>
      <c r="K340" s="61" t="str">
        <f ca="1">IF(LISTE!$J340="","",VLOOKUP(LISTE!$J340,$U$103:$V$192,2,FALSE))</f>
        <v>Benjamins</v>
      </c>
      <c r="S340" s="74"/>
    </row>
    <row r="341" spans="1:19" ht="17.100000000000001" customHeight="1" x14ac:dyDescent="0.3">
      <c r="A341" s="57">
        <v>438</v>
      </c>
      <c r="B341" s="54" t="s">
        <v>10</v>
      </c>
      <c r="C341" s="105" t="s">
        <v>250</v>
      </c>
      <c r="D341" s="105" t="s">
        <v>287</v>
      </c>
      <c r="E341" s="103">
        <v>38663</v>
      </c>
      <c r="F341" s="59" t="s">
        <v>25</v>
      </c>
      <c r="G341" s="127" t="s">
        <v>381</v>
      </c>
      <c r="H341" s="126"/>
      <c r="I341" s="98" t="s">
        <v>29</v>
      </c>
      <c r="J341" s="55">
        <f t="shared" ca="1" si="11"/>
        <v>11</v>
      </c>
      <c r="K341" s="61" t="str">
        <f ca="1">IF(LISTE!$J341="","",VLOOKUP(LISTE!$J341,$U$103:$V$192,2,FALSE))</f>
        <v>Benjamins</v>
      </c>
      <c r="S341" s="74"/>
    </row>
    <row r="342" spans="1:19" ht="17.100000000000001" customHeight="1" x14ac:dyDescent="0.3">
      <c r="A342" s="57">
        <v>439</v>
      </c>
      <c r="B342" s="54" t="s">
        <v>10</v>
      </c>
      <c r="C342" s="104" t="s">
        <v>251</v>
      </c>
      <c r="D342" s="104" t="s">
        <v>288</v>
      </c>
      <c r="E342" s="103">
        <v>38664</v>
      </c>
      <c r="F342" s="59" t="s">
        <v>25</v>
      </c>
      <c r="G342" s="127" t="s">
        <v>382</v>
      </c>
      <c r="H342" s="126"/>
      <c r="I342" s="98" t="s">
        <v>29</v>
      </c>
      <c r="J342" s="55">
        <f t="shared" ca="1" si="11"/>
        <v>11</v>
      </c>
      <c r="K342" s="61" t="str">
        <f ca="1">IF(LISTE!$J342="","",VLOOKUP(LISTE!$J342,$U$103:$V$192,2,FALSE))</f>
        <v>Benjamins</v>
      </c>
      <c r="S342" s="74"/>
    </row>
    <row r="343" spans="1:19" ht="17.100000000000001" customHeight="1" x14ac:dyDescent="0.3">
      <c r="A343" s="57">
        <v>440</v>
      </c>
      <c r="B343" s="54" t="s">
        <v>10</v>
      </c>
      <c r="C343" s="104" t="s">
        <v>175</v>
      </c>
      <c r="D343" s="104" t="s">
        <v>289</v>
      </c>
      <c r="E343" s="103">
        <v>38665</v>
      </c>
      <c r="F343" s="59" t="s">
        <v>25</v>
      </c>
      <c r="G343" s="126" t="s">
        <v>389</v>
      </c>
      <c r="H343" s="126"/>
      <c r="I343" s="98" t="s">
        <v>29</v>
      </c>
      <c r="J343" s="55">
        <f t="shared" ca="1" si="11"/>
        <v>11</v>
      </c>
      <c r="K343" s="61" t="str">
        <f ca="1">IF(LISTE!$J343="","",VLOOKUP(LISTE!$J343,$U$103:$V$192,2,FALSE))</f>
        <v>Benjamins</v>
      </c>
      <c r="S343" s="74"/>
    </row>
    <row r="344" spans="1:19" ht="17.100000000000001" customHeight="1" x14ac:dyDescent="0.3">
      <c r="A344" s="57">
        <v>441</v>
      </c>
      <c r="B344" s="54" t="s">
        <v>10</v>
      </c>
      <c r="C344" s="105" t="s">
        <v>252</v>
      </c>
      <c r="D344" s="105" t="s">
        <v>290</v>
      </c>
      <c r="E344" s="103">
        <v>38666</v>
      </c>
      <c r="F344" s="59" t="s">
        <v>25</v>
      </c>
      <c r="G344" s="127" t="s">
        <v>390</v>
      </c>
      <c r="H344" s="126"/>
      <c r="I344" s="98" t="s">
        <v>29</v>
      </c>
      <c r="J344" s="55">
        <f t="shared" ca="1" si="11"/>
        <v>11</v>
      </c>
      <c r="K344" s="61" t="str">
        <f ca="1">IF(LISTE!$J344="","",VLOOKUP(LISTE!$J344,$U$103:$V$192,2,FALSE))</f>
        <v>Benjamins</v>
      </c>
      <c r="S344" s="74"/>
    </row>
    <row r="345" spans="1:19" ht="17.100000000000001" customHeight="1" x14ac:dyDescent="0.3">
      <c r="A345" s="57">
        <v>442</v>
      </c>
      <c r="B345" s="54" t="s">
        <v>10</v>
      </c>
      <c r="C345" s="104" t="s">
        <v>253</v>
      </c>
      <c r="D345" s="104" t="s">
        <v>291</v>
      </c>
      <c r="E345" s="103">
        <v>38667</v>
      </c>
      <c r="F345" s="59" t="s">
        <v>25</v>
      </c>
      <c r="G345" s="126" t="s">
        <v>391</v>
      </c>
      <c r="H345" s="126"/>
      <c r="I345" s="98" t="s">
        <v>29</v>
      </c>
      <c r="J345" s="55">
        <f t="shared" ca="1" si="11"/>
        <v>11</v>
      </c>
      <c r="K345" s="61" t="str">
        <f ca="1">IF(LISTE!$J345="","",VLOOKUP(LISTE!$J345,$U$103:$V$192,2,FALSE))</f>
        <v>Benjamins</v>
      </c>
      <c r="S345" s="74"/>
    </row>
    <row r="346" spans="1:19" ht="17.100000000000001" customHeight="1" x14ac:dyDescent="0.3">
      <c r="A346" s="57">
        <v>443</v>
      </c>
      <c r="B346" s="54" t="s">
        <v>10</v>
      </c>
      <c r="C346" s="104" t="s">
        <v>173</v>
      </c>
      <c r="D346" s="104" t="s">
        <v>292</v>
      </c>
      <c r="E346" s="103">
        <v>38668</v>
      </c>
      <c r="F346" s="59" t="s">
        <v>25</v>
      </c>
      <c r="G346" s="127" t="s">
        <v>392</v>
      </c>
      <c r="H346" s="126"/>
      <c r="I346" s="98" t="s">
        <v>29</v>
      </c>
      <c r="J346" s="55">
        <f t="shared" ca="1" si="11"/>
        <v>11</v>
      </c>
      <c r="K346" s="61" t="str">
        <f ca="1">IF(LISTE!$J346="","",VLOOKUP(LISTE!$J346,$U$103:$V$192,2,FALSE))</f>
        <v>Benjamins</v>
      </c>
      <c r="S346" s="74"/>
    </row>
    <row r="347" spans="1:19" ht="17.100000000000001" customHeight="1" x14ac:dyDescent="0.3">
      <c r="A347" s="57">
        <v>444</v>
      </c>
      <c r="B347" s="54" t="s">
        <v>10</v>
      </c>
      <c r="C347" s="104" t="s">
        <v>167</v>
      </c>
      <c r="D347" s="104" t="s">
        <v>293</v>
      </c>
      <c r="E347" s="103">
        <v>38669</v>
      </c>
      <c r="F347" s="59" t="s">
        <v>25</v>
      </c>
      <c r="G347" s="127" t="s">
        <v>393</v>
      </c>
      <c r="H347" s="126"/>
      <c r="I347" s="98" t="s">
        <v>29</v>
      </c>
      <c r="J347" s="55">
        <f t="shared" ca="1" si="11"/>
        <v>11</v>
      </c>
      <c r="K347" s="61" t="str">
        <f ca="1">IF(LISTE!$J347="","",VLOOKUP(LISTE!$J347,$U$103:$V$192,2,FALSE))</f>
        <v>Benjamins</v>
      </c>
      <c r="S347" s="74"/>
    </row>
    <row r="348" spans="1:19" ht="17.100000000000001" customHeight="1" x14ac:dyDescent="0.3">
      <c r="A348" s="57">
        <v>445</v>
      </c>
      <c r="B348" s="54" t="s">
        <v>10</v>
      </c>
      <c r="C348" s="104" t="s">
        <v>254</v>
      </c>
      <c r="D348" s="104" t="s">
        <v>294</v>
      </c>
      <c r="E348" s="103">
        <v>38670</v>
      </c>
      <c r="F348" s="59" t="s">
        <v>25</v>
      </c>
      <c r="G348" s="127" t="s">
        <v>381</v>
      </c>
      <c r="H348" s="126"/>
      <c r="I348" s="98" t="s">
        <v>29</v>
      </c>
      <c r="J348" s="55">
        <f t="shared" ca="1" si="11"/>
        <v>11</v>
      </c>
      <c r="K348" s="61" t="str">
        <f ca="1">IF(LISTE!$J348="","",VLOOKUP(LISTE!$J348,$U$103:$V$192,2,FALSE))</f>
        <v>Benjamins</v>
      </c>
      <c r="S348" s="74"/>
    </row>
    <row r="349" spans="1:19" ht="17.100000000000001" customHeight="1" x14ac:dyDescent="0.3">
      <c r="A349" s="57">
        <v>446</v>
      </c>
      <c r="B349" s="54" t="s">
        <v>10</v>
      </c>
      <c r="C349" s="104" t="s">
        <v>255</v>
      </c>
      <c r="D349" s="104" t="s">
        <v>295</v>
      </c>
      <c r="E349" s="103">
        <v>38671</v>
      </c>
      <c r="F349" s="59" t="s">
        <v>25</v>
      </c>
      <c r="G349" s="127" t="s">
        <v>382</v>
      </c>
      <c r="H349" s="126"/>
      <c r="I349" s="98" t="s">
        <v>29</v>
      </c>
      <c r="J349" s="55">
        <f t="shared" ca="1" si="11"/>
        <v>11</v>
      </c>
      <c r="K349" s="61" t="str">
        <f ca="1">IF(LISTE!$J349="","",VLOOKUP(LISTE!$J349,$U$103:$V$192,2,FALSE))</f>
        <v>Benjamins</v>
      </c>
      <c r="S349" s="74"/>
    </row>
    <row r="350" spans="1:19" ht="17.100000000000001" customHeight="1" x14ac:dyDescent="0.3">
      <c r="A350" s="57">
        <v>447</v>
      </c>
      <c r="B350" s="54" t="s">
        <v>10</v>
      </c>
      <c r="C350" s="104" t="s">
        <v>253</v>
      </c>
      <c r="D350" s="105" t="s">
        <v>72</v>
      </c>
      <c r="E350" s="103">
        <v>38672</v>
      </c>
      <c r="F350" s="59" t="s">
        <v>25</v>
      </c>
      <c r="G350" s="127" t="s">
        <v>383</v>
      </c>
      <c r="H350" s="126"/>
      <c r="I350" s="98" t="s">
        <v>29</v>
      </c>
      <c r="J350" s="55">
        <f t="shared" ca="1" si="11"/>
        <v>11</v>
      </c>
      <c r="K350" s="61" t="str">
        <f ca="1">IF(LISTE!$J350="","",VLOOKUP(LISTE!$J350,$U$103:$V$192,2,FALSE))</f>
        <v>Benjamins</v>
      </c>
      <c r="S350" s="74"/>
    </row>
    <row r="351" spans="1:19" ht="17.100000000000001" customHeight="1" x14ac:dyDescent="0.3">
      <c r="A351" s="57">
        <v>448</v>
      </c>
      <c r="B351" s="54" t="s">
        <v>10</v>
      </c>
      <c r="C351" s="104" t="s">
        <v>256</v>
      </c>
      <c r="D351" s="104" t="s">
        <v>65</v>
      </c>
      <c r="E351" s="103">
        <v>38673</v>
      </c>
      <c r="F351" s="59" t="s">
        <v>25</v>
      </c>
      <c r="G351" s="127" t="s">
        <v>384</v>
      </c>
      <c r="H351" s="126"/>
      <c r="I351" s="98" t="s">
        <v>29</v>
      </c>
      <c r="J351" s="55">
        <f t="shared" ca="1" si="11"/>
        <v>11</v>
      </c>
      <c r="K351" s="61" t="str">
        <f ca="1">IF(LISTE!$J351="","",VLOOKUP(LISTE!$J351,$U$103:$V$192,2,FALSE))</f>
        <v>Benjamins</v>
      </c>
      <c r="S351" s="74"/>
    </row>
    <row r="352" spans="1:19" ht="17.100000000000001" customHeight="1" x14ac:dyDescent="0.3">
      <c r="A352" s="57">
        <v>449</v>
      </c>
      <c r="B352" s="54" t="s">
        <v>10</v>
      </c>
      <c r="C352" s="104" t="s">
        <v>257</v>
      </c>
      <c r="D352" s="104" t="s">
        <v>34</v>
      </c>
      <c r="E352" s="103">
        <v>38674</v>
      </c>
      <c r="F352" s="59" t="s">
        <v>25</v>
      </c>
      <c r="G352" s="127" t="s">
        <v>385</v>
      </c>
      <c r="H352" s="126"/>
      <c r="I352" s="98" t="s">
        <v>29</v>
      </c>
      <c r="J352" s="55">
        <f t="shared" ca="1" si="11"/>
        <v>11</v>
      </c>
      <c r="K352" s="61" t="str">
        <f ca="1">IF(LISTE!$J352="","",VLOOKUP(LISTE!$J352,$U$103:$V$192,2,FALSE))</f>
        <v>Benjamins</v>
      </c>
      <c r="S352" s="74"/>
    </row>
    <row r="353" spans="1:19" ht="17.100000000000001" customHeight="1" x14ac:dyDescent="0.3">
      <c r="A353" s="57">
        <v>450</v>
      </c>
      <c r="B353" s="54" t="s">
        <v>10</v>
      </c>
      <c r="C353" s="105" t="s">
        <v>138</v>
      </c>
      <c r="D353" s="105" t="s">
        <v>296</v>
      </c>
      <c r="E353" s="103">
        <v>38675</v>
      </c>
      <c r="F353" s="59" t="s">
        <v>25</v>
      </c>
      <c r="G353" s="127" t="s">
        <v>386</v>
      </c>
      <c r="H353" s="126"/>
      <c r="I353" s="98" t="s">
        <v>29</v>
      </c>
      <c r="J353" s="55">
        <f t="shared" ca="1" si="11"/>
        <v>11</v>
      </c>
      <c r="K353" s="61" t="str">
        <f ca="1">IF(LISTE!$J353="","",VLOOKUP(LISTE!$J353,$U$103:$V$192,2,FALSE))</f>
        <v>Benjamins</v>
      </c>
      <c r="S353" s="74"/>
    </row>
    <row r="354" spans="1:19" ht="17.100000000000001" customHeight="1" x14ac:dyDescent="0.3">
      <c r="A354" s="57">
        <v>451</v>
      </c>
      <c r="B354" s="54" t="s">
        <v>10</v>
      </c>
      <c r="C354" s="104" t="s">
        <v>258</v>
      </c>
      <c r="D354" s="104" t="s">
        <v>295</v>
      </c>
      <c r="E354" s="103">
        <v>38676</v>
      </c>
      <c r="F354" s="59" t="s">
        <v>25</v>
      </c>
      <c r="G354" s="126" t="s">
        <v>387</v>
      </c>
      <c r="H354" s="126"/>
      <c r="I354" s="98" t="s">
        <v>29</v>
      </c>
      <c r="J354" s="55">
        <f t="shared" ca="1" si="11"/>
        <v>11</v>
      </c>
      <c r="K354" s="61" t="str">
        <f ca="1">IF(LISTE!$J354="","",VLOOKUP(LISTE!$J354,$U$103:$V$192,2,FALSE))</f>
        <v>Benjamins</v>
      </c>
      <c r="S354" s="74"/>
    </row>
    <row r="355" spans="1:19" ht="17.100000000000001" customHeight="1" x14ac:dyDescent="0.3">
      <c r="A355" s="57">
        <v>452</v>
      </c>
      <c r="B355" s="54" t="s">
        <v>10</v>
      </c>
      <c r="C355" s="104" t="s">
        <v>259</v>
      </c>
      <c r="D355" s="104" t="s">
        <v>297</v>
      </c>
      <c r="E355" s="103">
        <v>38677</v>
      </c>
      <c r="F355" s="59" t="s">
        <v>25</v>
      </c>
      <c r="G355" s="127" t="s">
        <v>388</v>
      </c>
      <c r="H355" s="126"/>
      <c r="I355" s="98" t="s">
        <v>29</v>
      </c>
      <c r="J355" s="55">
        <f t="shared" ca="1" si="11"/>
        <v>11</v>
      </c>
      <c r="K355" s="61" t="str">
        <f ca="1">IF(LISTE!$J355="","",VLOOKUP(LISTE!$J355,$U$103:$V$192,2,FALSE))</f>
        <v>Benjamins</v>
      </c>
      <c r="S355" s="74"/>
    </row>
    <row r="356" spans="1:19" ht="17.100000000000001" customHeight="1" x14ac:dyDescent="0.3">
      <c r="A356" s="57">
        <v>453</v>
      </c>
      <c r="B356" s="54" t="s">
        <v>10</v>
      </c>
      <c r="C356" s="104" t="s">
        <v>260</v>
      </c>
      <c r="D356" s="104" t="s">
        <v>298</v>
      </c>
      <c r="E356" s="103">
        <v>38678</v>
      </c>
      <c r="F356" s="59" t="s">
        <v>25</v>
      </c>
      <c r="G356" s="126" t="s">
        <v>389</v>
      </c>
      <c r="H356" s="126"/>
      <c r="I356" s="98" t="s">
        <v>29</v>
      </c>
      <c r="J356" s="55">
        <f t="shared" ca="1" si="11"/>
        <v>11</v>
      </c>
      <c r="K356" s="61" t="str">
        <f ca="1">IF(LISTE!$J356="","",VLOOKUP(LISTE!$J356,$U$103:$V$192,2,FALSE))</f>
        <v>Benjamins</v>
      </c>
      <c r="S356" s="74"/>
    </row>
    <row r="357" spans="1:19" ht="17.100000000000001" customHeight="1" x14ac:dyDescent="0.3">
      <c r="A357" s="57">
        <v>454</v>
      </c>
      <c r="B357" s="54" t="s">
        <v>10</v>
      </c>
      <c r="C357" s="105" t="s">
        <v>261</v>
      </c>
      <c r="D357" s="105" t="s">
        <v>299</v>
      </c>
      <c r="E357" s="103">
        <v>38679</v>
      </c>
      <c r="F357" s="59" t="s">
        <v>25</v>
      </c>
      <c r="G357" s="127" t="s">
        <v>425</v>
      </c>
      <c r="H357" s="126"/>
      <c r="I357" s="98" t="s">
        <v>29</v>
      </c>
      <c r="J357" s="55">
        <f t="shared" ca="1" si="11"/>
        <v>11</v>
      </c>
      <c r="K357" s="61" t="str">
        <f ca="1">IF(LISTE!$J357="","",VLOOKUP(LISTE!$J357,$U$103:$V$192,2,FALSE))</f>
        <v>Benjamins</v>
      </c>
      <c r="S357" s="74"/>
    </row>
    <row r="358" spans="1:19" ht="17.100000000000001" customHeight="1" x14ac:dyDescent="0.3">
      <c r="A358" s="57">
        <v>455</v>
      </c>
      <c r="B358" s="54" t="s">
        <v>10</v>
      </c>
      <c r="C358" s="104" t="s">
        <v>262</v>
      </c>
      <c r="D358" s="104" t="s">
        <v>271</v>
      </c>
      <c r="E358" s="103">
        <v>38680</v>
      </c>
      <c r="F358" s="59" t="s">
        <v>25</v>
      </c>
      <c r="G358" s="127" t="s">
        <v>426</v>
      </c>
      <c r="H358" s="126"/>
      <c r="I358" s="98" t="s">
        <v>29</v>
      </c>
      <c r="J358" s="55">
        <f t="shared" ca="1" si="11"/>
        <v>11</v>
      </c>
      <c r="K358" s="61" t="str">
        <f ca="1">IF(LISTE!$J358="","",VLOOKUP(LISTE!$J358,$U$103:$V$192,2,FALSE))</f>
        <v>Benjamins</v>
      </c>
      <c r="S358" s="74"/>
    </row>
    <row r="359" spans="1:19" ht="17.100000000000001" customHeight="1" x14ac:dyDescent="0.3">
      <c r="A359" s="57">
        <v>456</v>
      </c>
      <c r="B359" s="54" t="s">
        <v>10</v>
      </c>
      <c r="C359" s="104" t="s">
        <v>263</v>
      </c>
      <c r="D359" s="104" t="s">
        <v>65</v>
      </c>
      <c r="E359" s="103">
        <v>38681</v>
      </c>
      <c r="F359" s="59" t="s">
        <v>25</v>
      </c>
      <c r="G359" s="127" t="s">
        <v>427</v>
      </c>
      <c r="H359" s="126"/>
      <c r="I359" s="98" t="s">
        <v>29</v>
      </c>
      <c r="J359" s="55">
        <f t="shared" ref="J359:J422" ca="1" si="13">IF(E359="","",(YEAR($K$1)-YEAR(E359)))</f>
        <v>11</v>
      </c>
      <c r="K359" s="61" t="str">
        <f ca="1">IF(LISTE!$J359="","",VLOOKUP(LISTE!$J359,$U$103:$V$192,2,FALSE))</f>
        <v>Benjamins</v>
      </c>
      <c r="S359" s="74"/>
    </row>
    <row r="360" spans="1:19" ht="17.100000000000001" customHeight="1" x14ac:dyDescent="0.3">
      <c r="A360" s="57">
        <v>457</v>
      </c>
      <c r="B360" s="54" t="s">
        <v>10</v>
      </c>
      <c r="C360" s="105" t="s">
        <v>264</v>
      </c>
      <c r="D360" s="105" t="s">
        <v>34</v>
      </c>
      <c r="E360" s="103">
        <v>38682</v>
      </c>
      <c r="F360" s="59" t="s">
        <v>25</v>
      </c>
      <c r="G360" s="127" t="s">
        <v>428</v>
      </c>
      <c r="H360" s="126"/>
      <c r="I360" s="98" t="s">
        <v>29</v>
      </c>
      <c r="J360" s="55">
        <f t="shared" ca="1" si="13"/>
        <v>11</v>
      </c>
      <c r="K360" s="61" t="str">
        <f ca="1">IF(LISTE!$J360="","",VLOOKUP(LISTE!$J360,$U$103:$V$192,2,FALSE))</f>
        <v>Benjamins</v>
      </c>
      <c r="S360" s="74"/>
    </row>
    <row r="361" spans="1:19" ht="17.100000000000001" customHeight="1" x14ac:dyDescent="0.3">
      <c r="A361" s="57">
        <v>458</v>
      </c>
      <c r="B361" s="54" t="s">
        <v>10</v>
      </c>
      <c r="C361" s="104" t="s">
        <v>265</v>
      </c>
      <c r="D361" s="104" t="s">
        <v>272</v>
      </c>
      <c r="E361" s="103">
        <v>38683</v>
      </c>
      <c r="F361" s="59" t="s">
        <v>25</v>
      </c>
      <c r="G361" s="127" t="s">
        <v>381</v>
      </c>
      <c r="H361" s="126"/>
      <c r="I361" s="98" t="s">
        <v>29</v>
      </c>
      <c r="J361" s="55">
        <f t="shared" ca="1" si="13"/>
        <v>11</v>
      </c>
      <c r="K361" s="61" t="str">
        <f ca="1">IF(LISTE!$J361="","",VLOOKUP(LISTE!$J361,$U$103:$V$192,2,FALSE))</f>
        <v>Benjamins</v>
      </c>
      <c r="S361" s="74"/>
    </row>
    <row r="362" spans="1:19" ht="17.100000000000001" customHeight="1" x14ac:dyDescent="0.3">
      <c r="A362" s="57">
        <v>459</v>
      </c>
      <c r="B362" s="54" t="s">
        <v>10</v>
      </c>
      <c r="C362" s="104" t="s">
        <v>266</v>
      </c>
      <c r="D362" s="104" t="s">
        <v>273</v>
      </c>
      <c r="E362" s="103">
        <v>38684</v>
      </c>
      <c r="F362" s="59" t="s">
        <v>25</v>
      </c>
      <c r="G362" s="127" t="s">
        <v>382</v>
      </c>
      <c r="H362" s="126"/>
      <c r="I362" s="98" t="s">
        <v>29</v>
      </c>
      <c r="J362" s="55">
        <f t="shared" ca="1" si="13"/>
        <v>11</v>
      </c>
      <c r="K362" s="61" t="str">
        <f ca="1">IF(LISTE!$J362="","",VLOOKUP(LISTE!$J362,$U$103:$V$192,2,FALSE))</f>
        <v>Benjamins</v>
      </c>
      <c r="S362" s="74"/>
    </row>
    <row r="363" spans="1:19" ht="17.100000000000001" customHeight="1" x14ac:dyDescent="0.3">
      <c r="A363" s="57">
        <v>460</v>
      </c>
      <c r="B363" s="54" t="s">
        <v>10</v>
      </c>
      <c r="C363" s="104" t="s">
        <v>267</v>
      </c>
      <c r="D363" s="104" t="s">
        <v>274</v>
      </c>
      <c r="E363" s="103">
        <v>38685</v>
      </c>
      <c r="F363" s="59" t="s">
        <v>25</v>
      </c>
      <c r="G363" s="127" t="s">
        <v>383</v>
      </c>
      <c r="H363" s="126"/>
      <c r="I363" s="98" t="s">
        <v>29</v>
      </c>
      <c r="J363" s="55">
        <f t="shared" ca="1" si="13"/>
        <v>11</v>
      </c>
      <c r="K363" s="61" t="str">
        <f ca="1">IF(LISTE!$J363="","",VLOOKUP(LISTE!$J363,$U$103:$V$192,2,FALSE))</f>
        <v>Benjamins</v>
      </c>
      <c r="S363" s="74"/>
    </row>
    <row r="364" spans="1:19" ht="17.100000000000001" customHeight="1" x14ac:dyDescent="0.3">
      <c r="A364" s="57">
        <v>461</v>
      </c>
      <c r="B364" s="54" t="s">
        <v>10</v>
      </c>
      <c r="C364" s="105" t="s">
        <v>40</v>
      </c>
      <c r="D364" s="105" t="s">
        <v>275</v>
      </c>
      <c r="E364" s="103">
        <v>38686</v>
      </c>
      <c r="F364" s="59" t="s">
        <v>25</v>
      </c>
      <c r="G364" s="127" t="s">
        <v>384</v>
      </c>
      <c r="H364" s="126"/>
      <c r="I364" s="98" t="s">
        <v>29</v>
      </c>
      <c r="J364" s="55">
        <f t="shared" ca="1" si="13"/>
        <v>11</v>
      </c>
      <c r="K364" s="61" t="str">
        <f ca="1">IF(LISTE!$J364="","",VLOOKUP(LISTE!$J364,$U$103:$V$192,2,FALSE))</f>
        <v>Benjamins</v>
      </c>
      <c r="S364" s="74"/>
    </row>
    <row r="365" spans="1:19" ht="17.100000000000001" customHeight="1" x14ac:dyDescent="0.3">
      <c r="A365" s="57">
        <v>462</v>
      </c>
      <c r="B365" s="54" t="s">
        <v>10</v>
      </c>
      <c r="C365" s="104" t="s">
        <v>268</v>
      </c>
      <c r="D365" s="104" t="s">
        <v>276</v>
      </c>
      <c r="E365" s="103">
        <v>38687</v>
      </c>
      <c r="F365" s="59" t="s">
        <v>25</v>
      </c>
      <c r="G365" s="127" t="s">
        <v>385</v>
      </c>
      <c r="H365" s="126"/>
      <c r="I365" s="98" t="s">
        <v>29</v>
      </c>
      <c r="J365" s="55">
        <f t="shared" ca="1" si="13"/>
        <v>11</v>
      </c>
      <c r="K365" s="61" t="str">
        <f ca="1">IF(LISTE!$J365="","",VLOOKUP(LISTE!$J365,$U$103:$V$192,2,FALSE))</f>
        <v>Benjamins</v>
      </c>
      <c r="S365" s="74"/>
    </row>
    <row r="366" spans="1:19" ht="17.100000000000001" customHeight="1" x14ac:dyDescent="0.3">
      <c r="A366" s="57">
        <v>463</v>
      </c>
      <c r="B366" s="54" t="s">
        <v>10</v>
      </c>
      <c r="C366" s="105" t="s">
        <v>45</v>
      </c>
      <c r="D366" s="105" t="s">
        <v>277</v>
      </c>
      <c r="E366" s="103">
        <v>38688</v>
      </c>
      <c r="F366" s="59" t="s">
        <v>25</v>
      </c>
      <c r="G366" s="127" t="s">
        <v>386</v>
      </c>
      <c r="H366" s="126"/>
      <c r="I366" s="98" t="s">
        <v>29</v>
      </c>
      <c r="J366" s="55">
        <f t="shared" ca="1" si="13"/>
        <v>11</v>
      </c>
      <c r="K366" s="61" t="str">
        <f ca="1">IF(LISTE!$J366="","",VLOOKUP(LISTE!$J366,$U$103:$V$192,2,FALSE))</f>
        <v>Benjamins</v>
      </c>
      <c r="S366" s="74"/>
    </row>
    <row r="367" spans="1:19" ht="17.100000000000001" customHeight="1" x14ac:dyDescent="0.3">
      <c r="A367" s="57">
        <v>464</v>
      </c>
      <c r="B367" s="54" t="s">
        <v>10</v>
      </c>
      <c r="C367" s="104" t="s">
        <v>269</v>
      </c>
      <c r="D367" s="104" t="s">
        <v>278</v>
      </c>
      <c r="E367" s="103">
        <v>38689</v>
      </c>
      <c r="F367" s="59" t="s">
        <v>25</v>
      </c>
      <c r="G367" s="126" t="s">
        <v>387</v>
      </c>
      <c r="H367" s="126"/>
      <c r="I367" s="98" t="s">
        <v>29</v>
      </c>
      <c r="J367" s="55">
        <f t="shared" ca="1" si="13"/>
        <v>11</v>
      </c>
      <c r="K367" s="61" t="str">
        <f ca="1">IF(LISTE!$J367="","",VLOOKUP(LISTE!$J367,$U$103:$V$192,2,FALSE))</f>
        <v>Benjamins</v>
      </c>
      <c r="S367" s="74"/>
    </row>
    <row r="368" spans="1:19" ht="17.100000000000001" customHeight="1" x14ac:dyDescent="0.3">
      <c r="A368" s="57">
        <v>465</v>
      </c>
      <c r="B368" s="54" t="s">
        <v>10</v>
      </c>
      <c r="C368" s="105" t="s">
        <v>270</v>
      </c>
      <c r="D368" s="105" t="s">
        <v>279</v>
      </c>
      <c r="E368" s="103">
        <v>38690</v>
      </c>
      <c r="F368" s="59" t="s">
        <v>25</v>
      </c>
      <c r="G368" s="127" t="s">
        <v>388</v>
      </c>
      <c r="H368" s="126"/>
      <c r="I368" s="98" t="s">
        <v>29</v>
      </c>
      <c r="J368" s="55">
        <f t="shared" ca="1" si="13"/>
        <v>11</v>
      </c>
      <c r="K368" s="61" t="str">
        <f ca="1">IF(LISTE!$J368="","",VLOOKUP(LISTE!$J368,$U$103:$V$192,2,FALSE))</f>
        <v>Benjamins</v>
      </c>
      <c r="S368" s="74"/>
    </row>
    <row r="369" spans="1:19" ht="17.100000000000001" customHeight="1" x14ac:dyDescent="0.3">
      <c r="A369" s="57">
        <v>466</v>
      </c>
      <c r="B369" s="54" t="s">
        <v>10</v>
      </c>
      <c r="C369" s="104" t="s">
        <v>33</v>
      </c>
      <c r="D369" s="104" t="s">
        <v>280</v>
      </c>
      <c r="E369" s="103">
        <v>38691</v>
      </c>
      <c r="F369" s="59" t="s">
        <v>25</v>
      </c>
      <c r="G369" s="126" t="s">
        <v>389</v>
      </c>
      <c r="H369" s="126"/>
      <c r="I369" s="98" t="s">
        <v>29</v>
      </c>
      <c r="J369" s="55">
        <f t="shared" ca="1" si="13"/>
        <v>11</v>
      </c>
      <c r="K369" s="61" t="str">
        <f ca="1">IF(LISTE!$J369="","",VLOOKUP(LISTE!$J369,$U$103:$V$192,2,FALSE))</f>
        <v>Benjamins</v>
      </c>
      <c r="S369" s="74"/>
    </row>
    <row r="370" spans="1:19" ht="17.100000000000001" customHeight="1" x14ac:dyDescent="0.3">
      <c r="A370" s="57">
        <v>467</v>
      </c>
      <c r="B370" s="54" t="s">
        <v>10</v>
      </c>
      <c r="C370" s="105" t="s">
        <v>63</v>
      </c>
      <c r="D370" s="105" t="s">
        <v>78</v>
      </c>
      <c r="E370" s="103">
        <v>38692</v>
      </c>
      <c r="F370" s="59" t="s">
        <v>25</v>
      </c>
      <c r="G370" s="127" t="s">
        <v>434</v>
      </c>
      <c r="H370" s="126"/>
      <c r="I370" s="98" t="s">
        <v>29</v>
      </c>
      <c r="J370" s="55">
        <f t="shared" ca="1" si="13"/>
        <v>11</v>
      </c>
      <c r="K370" s="61" t="str">
        <f ca="1">IF(LISTE!$J370="","",VLOOKUP(LISTE!$J370,$U$103:$V$192,2,FALSE))</f>
        <v>Benjamins</v>
      </c>
      <c r="S370" s="74"/>
    </row>
    <row r="371" spans="1:19" ht="17.100000000000001" customHeight="1" x14ac:dyDescent="0.3">
      <c r="A371" s="57">
        <v>468</v>
      </c>
      <c r="B371" s="54" t="s">
        <v>10</v>
      </c>
      <c r="C371" s="104" t="s">
        <v>69</v>
      </c>
      <c r="D371" s="104" t="s">
        <v>44</v>
      </c>
      <c r="E371" s="103">
        <v>38693</v>
      </c>
      <c r="F371" s="59" t="s">
        <v>25</v>
      </c>
      <c r="G371" s="127" t="s">
        <v>435</v>
      </c>
      <c r="H371" s="126"/>
      <c r="I371" s="98" t="s">
        <v>29</v>
      </c>
      <c r="J371" s="55">
        <f t="shared" ca="1" si="13"/>
        <v>11</v>
      </c>
      <c r="K371" s="61" t="str">
        <f ca="1">IF(LISTE!$J371="","",VLOOKUP(LISTE!$J371,$U$103:$V$192,2,FALSE))</f>
        <v>Benjamins</v>
      </c>
      <c r="S371" s="74"/>
    </row>
    <row r="372" spans="1:19" ht="17.100000000000001" customHeight="1" x14ac:dyDescent="0.3">
      <c r="A372" s="57">
        <v>469</v>
      </c>
      <c r="B372" s="54" t="s">
        <v>10</v>
      </c>
      <c r="C372" s="104" t="s">
        <v>75</v>
      </c>
      <c r="D372" s="104" t="s">
        <v>281</v>
      </c>
      <c r="E372" s="103">
        <v>38694</v>
      </c>
      <c r="F372" s="59" t="s">
        <v>25</v>
      </c>
      <c r="G372" s="126" t="s">
        <v>387</v>
      </c>
      <c r="H372" s="126"/>
      <c r="I372" s="98" t="s">
        <v>29</v>
      </c>
      <c r="J372" s="55">
        <f t="shared" ca="1" si="13"/>
        <v>11</v>
      </c>
      <c r="K372" s="61" t="str">
        <f ca="1">IF(LISTE!$J372="","",VLOOKUP(LISTE!$J372,$U$103:$V$192,2,FALSE))</f>
        <v>Benjamins</v>
      </c>
      <c r="S372" s="74"/>
    </row>
    <row r="373" spans="1:19" ht="17.100000000000001" customHeight="1" x14ac:dyDescent="0.3">
      <c r="A373" s="57">
        <v>470</v>
      </c>
      <c r="B373" s="56" t="s">
        <v>12</v>
      </c>
      <c r="C373" s="104"/>
      <c r="D373" s="104"/>
      <c r="E373" s="106"/>
      <c r="F373" s="58" t="s">
        <v>26</v>
      </c>
      <c r="G373" s="127"/>
      <c r="H373" s="126"/>
      <c r="I373" s="98" t="s">
        <v>29</v>
      </c>
      <c r="J373" s="55" t="str">
        <f t="shared" si="13"/>
        <v/>
      </c>
      <c r="K373" s="61" t="str">
        <f>IF(LISTE!$J373="","",VLOOKUP(LISTE!$J373,$U$103:$V$192,2,FALSE))</f>
        <v/>
      </c>
      <c r="S373" s="74"/>
    </row>
    <row r="374" spans="1:19" ht="17.100000000000001" customHeight="1" x14ac:dyDescent="0.3">
      <c r="A374" s="57">
        <v>471</v>
      </c>
      <c r="B374" s="56" t="s">
        <v>12</v>
      </c>
      <c r="C374" s="105"/>
      <c r="D374" s="105"/>
      <c r="E374" s="106"/>
      <c r="F374" s="58" t="s">
        <v>26</v>
      </c>
      <c r="G374" s="126"/>
      <c r="H374" s="126"/>
      <c r="I374" s="98" t="s">
        <v>29</v>
      </c>
      <c r="J374" s="55" t="str">
        <f t="shared" si="13"/>
        <v/>
      </c>
      <c r="K374" s="61" t="str">
        <f>IF(LISTE!$J374="","",VLOOKUP(LISTE!$J374,$U$103:$V$192,2,FALSE))</f>
        <v/>
      </c>
      <c r="S374" s="74"/>
    </row>
    <row r="375" spans="1:19" ht="17.100000000000001" customHeight="1" x14ac:dyDescent="0.3">
      <c r="A375" s="57">
        <v>472</v>
      </c>
      <c r="B375" s="56" t="s">
        <v>12</v>
      </c>
      <c r="C375" s="104"/>
      <c r="D375" s="104"/>
      <c r="E375" s="106"/>
      <c r="F375" s="58" t="s">
        <v>26</v>
      </c>
      <c r="G375" s="127"/>
      <c r="H375" s="126"/>
      <c r="I375" s="98" t="s">
        <v>29</v>
      </c>
      <c r="J375" s="55" t="str">
        <f t="shared" si="13"/>
        <v/>
      </c>
      <c r="K375" s="61" t="str">
        <f>IF(LISTE!$J375="","",VLOOKUP(LISTE!$J375,$U$103:$V$192,2,FALSE))</f>
        <v/>
      </c>
      <c r="S375" s="74"/>
    </row>
    <row r="376" spans="1:19" ht="17.100000000000001" customHeight="1" x14ac:dyDescent="0.3">
      <c r="A376" s="57">
        <v>473</v>
      </c>
      <c r="B376" s="56" t="s">
        <v>12</v>
      </c>
      <c r="C376" s="105"/>
      <c r="D376" s="105"/>
      <c r="E376" s="106"/>
      <c r="F376" s="58" t="s">
        <v>26</v>
      </c>
      <c r="G376" s="126"/>
      <c r="H376" s="126"/>
      <c r="I376" s="98" t="s">
        <v>29</v>
      </c>
      <c r="J376" s="55" t="str">
        <f t="shared" si="13"/>
        <v/>
      </c>
      <c r="K376" s="61" t="str">
        <f>IF(LISTE!$J376="","",VLOOKUP(LISTE!$J376,$U$103:$V$192,2,FALSE))</f>
        <v/>
      </c>
      <c r="S376" s="74"/>
    </row>
    <row r="377" spans="1:19" ht="17.100000000000001" customHeight="1" x14ac:dyDescent="0.3">
      <c r="A377" s="57">
        <v>474</v>
      </c>
      <c r="B377" s="56" t="s">
        <v>12</v>
      </c>
      <c r="C377" s="105"/>
      <c r="D377" s="105"/>
      <c r="E377" s="106"/>
      <c r="F377" s="58" t="s">
        <v>26</v>
      </c>
      <c r="G377" s="126"/>
      <c r="H377" s="126"/>
      <c r="I377" s="98" t="s">
        <v>29</v>
      </c>
      <c r="J377" s="55" t="str">
        <f t="shared" si="13"/>
        <v/>
      </c>
      <c r="K377" s="61" t="str">
        <f>IF(LISTE!$J377="","",VLOOKUP(LISTE!$J377,$U$103:$V$192,2,FALSE))</f>
        <v/>
      </c>
      <c r="S377" s="74"/>
    </row>
    <row r="378" spans="1:19" ht="17.100000000000001" customHeight="1" x14ac:dyDescent="0.3">
      <c r="A378" s="57">
        <v>475</v>
      </c>
      <c r="B378" s="56" t="s">
        <v>12</v>
      </c>
      <c r="C378" s="104"/>
      <c r="D378" s="104"/>
      <c r="E378" s="106"/>
      <c r="F378" s="58" t="s">
        <v>26</v>
      </c>
      <c r="G378" s="127"/>
      <c r="H378" s="126"/>
      <c r="I378" s="98" t="s">
        <v>29</v>
      </c>
      <c r="J378" s="55" t="str">
        <f t="shared" si="13"/>
        <v/>
      </c>
      <c r="K378" s="61" t="str">
        <f>IF(LISTE!$J378="","",VLOOKUP(LISTE!$J378,$U$103:$V$192,2,FALSE))</f>
        <v/>
      </c>
      <c r="S378" s="74"/>
    </row>
    <row r="379" spans="1:19" ht="17.100000000000001" customHeight="1" x14ac:dyDescent="0.3">
      <c r="A379" s="57">
        <v>476</v>
      </c>
      <c r="B379" s="56" t="s">
        <v>12</v>
      </c>
      <c r="C379" s="104"/>
      <c r="D379" s="104"/>
      <c r="E379" s="106"/>
      <c r="F379" s="58" t="s">
        <v>26</v>
      </c>
      <c r="G379" s="127"/>
      <c r="H379" s="126"/>
      <c r="I379" s="98" t="s">
        <v>29</v>
      </c>
      <c r="J379" s="55" t="str">
        <f t="shared" si="13"/>
        <v/>
      </c>
      <c r="K379" s="61" t="str">
        <f>IF(LISTE!$J379="","",VLOOKUP(LISTE!$J379,$U$103:$V$192,2,FALSE))</f>
        <v/>
      </c>
      <c r="S379" s="74"/>
    </row>
    <row r="380" spans="1:19" ht="17.100000000000001" customHeight="1" x14ac:dyDescent="0.3">
      <c r="A380" s="57">
        <v>477</v>
      </c>
      <c r="B380" s="56" t="s">
        <v>12</v>
      </c>
      <c r="C380" s="104"/>
      <c r="D380" s="104"/>
      <c r="E380" s="106"/>
      <c r="F380" s="58" t="s">
        <v>26</v>
      </c>
      <c r="G380" s="127"/>
      <c r="H380" s="126"/>
      <c r="I380" s="98" t="s">
        <v>29</v>
      </c>
      <c r="J380" s="55" t="str">
        <f t="shared" si="13"/>
        <v/>
      </c>
      <c r="K380" s="61" t="str">
        <f>IF(LISTE!$J380="","",VLOOKUP(LISTE!$J380,$U$103:$V$192,2,FALSE))</f>
        <v/>
      </c>
      <c r="S380" s="74"/>
    </row>
    <row r="381" spans="1:19" ht="17.100000000000001" customHeight="1" x14ac:dyDescent="0.3">
      <c r="A381" s="57">
        <v>478</v>
      </c>
      <c r="B381" s="56" t="s">
        <v>12</v>
      </c>
      <c r="C381" s="104"/>
      <c r="D381" s="104"/>
      <c r="E381" s="106"/>
      <c r="F381" s="58" t="s">
        <v>26</v>
      </c>
      <c r="G381" s="127"/>
      <c r="H381" s="126"/>
      <c r="I381" s="98" t="s">
        <v>29</v>
      </c>
      <c r="J381" s="55" t="str">
        <f t="shared" si="13"/>
        <v/>
      </c>
      <c r="K381" s="61" t="str">
        <f>IF(LISTE!$J381="","",VLOOKUP(LISTE!$J381,$U$103:$V$192,2,FALSE))</f>
        <v/>
      </c>
      <c r="S381" s="74"/>
    </row>
    <row r="382" spans="1:19" ht="17.100000000000001" customHeight="1" x14ac:dyDescent="0.3">
      <c r="A382" s="57">
        <v>479</v>
      </c>
      <c r="B382" s="56" t="s">
        <v>12</v>
      </c>
      <c r="C382" s="105"/>
      <c r="D382" s="105"/>
      <c r="E382" s="106"/>
      <c r="F382" s="58" t="s">
        <v>26</v>
      </c>
      <c r="G382" s="126"/>
      <c r="H382" s="126"/>
      <c r="I382" s="98" t="s">
        <v>29</v>
      </c>
      <c r="J382" s="55" t="str">
        <f t="shared" si="13"/>
        <v/>
      </c>
      <c r="K382" s="61" t="str">
        <f>IF(LISTE!$J382="","",VLOOKUP(LISTE!$J382,$U$103:$V$192,2,FALSE))</f>
        <v/>
      </c>
      <c r="S382" s="74"/>
    </row>
    <row r="383" spans="1:19" ht="17.100000000000001" customHeight="1" x14ac:dyDescent="0.3">
      <c r="A383" s="57">
        <v>480</v>
      </c>
      <c r="B383" s="56" t="s">
        <v>12</v>
      </c>
      <c r="C383" s="104"/>
      <c r="D383" s="104"/>
      <c r="E383" s="106"/>
      <c r="F383" s="58" t="s">
        <v>26</v>
      </c>
      <c r="G383" s="127"/>
      <c r="H383" s="126"/>
      <c r="I383" s="98" t="s">
        <v>29</v>
      </c>
      <c r="J383" s="55" t="str">
        <f t="shared" si="13"/>
        <v/>
      </c>
      <c r="K383" s="61" t="str">
        <f>IF(LISTE!$J383="","",VLOOKUP(LISTE!$J383,$U$103:$V$192,2,FALSE))</f>
        <v/>
      </c>
      <c r="S383" s="74"/>
    </row>
    <row r="384" spans="1:19" ht="17.100000000000001" customHeight="1" x14ac:dyDescent="0.3">
      <c r="A384" s="57">
        <v>481</v>
      </c>
      <c r="B384" s="56" t="s">
        <v>12</v>
      </c>
      <c r="C384" s="105"/>
      <c r="D384" s="105"/>
      <c r="E384" s="106"/>
      <c r="F384" s="58" t="s">
        <v>26</v>
      </c>
      <c r="G384" s="126"/>
      <c r="H384" s="126"/>
      <c r="I384" s="98" t="s">
        <v>29</v>
      </c>
      <c r="J384" s="55" t="str">
        <f t="shared" si="13"/>
        <v/>
      </c>
      <c r="K384" s="61" t="str">
        <f>IF(LISTE!$J384="","",VLOOKUP(LISTE!$J384,$U$103:$V$192,2,FALSE))</f>
        <v/>
      </c>
      <c r="S384" s="74"/>
    </row>
    <row r="385" spans="1:19" ht="17.100000000000001" customHeight="1" x14ac:dyDescent="0.3">
      <c r="A385" s="57">
        <v>482</v>
      </c>
      <c r="B385" s="56" t="s">
        <v>12</v>
      </c>
      <c r="C385" s="104"/>
      <c r="D385" s="104"/>
      <c r="E385" s="106"/>
      <c r="F385" s="58" t="s">
        <v>26</v>
      </c>
      <c r="G385" s="127"/>
      <c r="H385" s="126"/>
      <c r="I385" s="98" t="s">
        <v>29</v>
      </c>
      <c r="J385" s="55" t="str">
        <f t="shared" si="13"/>
        <v/>
      </c>
      <c r="K385" s="61" t="str">
        <f>IF(LISTE!$J385="","",VLOOKUP(LISTE!$J385,$U$103:$V$192,2,FALSE))</f>
        <v/>
      </c>
      <c r="S385" s="74"/>
    </row>
    <row r="386" spans="1:19" ht="17.100000000000001" customHeight="1" x14ac:dyDescent="0.3">
      <c r="A386" s="57">
        <v>483</v>
      </c>
      <c r="B386" s="56" t="s">
        <v>12</v>
      </c>
      <c r="C386" s="104"/>
      <c r="D386" s="104"/>
      <c r="E386" s="106"/>
      <c r="F386" s="58" t="s">
        <v>26</v>
      </c>
      <c r="G386" s="127"/>
      <c r="H386" s="126"/>
      <c r="I386" s="98" t="s">
        <v>29</v>
      </c>
      <c r="J386" s="55" t="str">
        <f t="shared" si="13"/>
        <v/>
      </c>
      <c r="K386" s="61" t="str">
        <f>IF(LISTE!$J386="","",VLOOKUP(LISTE!$J386,$U$103:$V$192,2,FALSE))</f>
        <v/>
      </c>
      <c r="S386" s="74"/>
    </row>
    <row r="387" spans="1:19" ht="17.100000000000001" customHeight="1" x14ac:dyDescent="0.3">
      <c r="A387" s="57">
        <v>484</v>
      </c>
      <c r="B387" s="56" t="s">
        <v>12</v>
      </c>
      <c r="C387" s="104"/>
      <c r="D387" s="104"/>
      <c r="E387" s="106"/>
      <c r="F387" s="58" t="s">
        <v>26</v>
      </c>
      <c r="G387" s="127"/>
      <c r="H387" s="126"/>
      <c r="I387" s="98" t="s">
        <v>29</v>
      </c>
      <c r="J387" s="55" t="str">
        <f t="shared" si="13"/>
        <v/>
      </c>
      <c r="K387" s="61" t="str">
        <f>IF(LISTE!$J387="","",VLOOKUP(LISTE!$J387,$U$103:$V$192,2,FALSE))</f>
        <v/>
      </c>
      <c r="S387" s="74"/>
    </row>
    <row r="388" spans="1:19" ht="17.100000000000001" customHeight="1" x14ac:dyDescent="0.3">
      <c r="A388" s="57">
        <v>485</v>
      </c>
      <c r="B388" s="56" t="s">
        <v>12</v>
      </c>
      <c r="C388" s="104"/>
      <c r="D388" s="104"/>
      <c r="E388" s="106"/>
      <c r="F388" s="58" t="s">
        <v>26</v>
      </c>
      <c r="G388" s="127"/>
      <c r="H388" s="126"/>
      <c r="I388" s="98" t="s">
        <v>29</v>
      </c>
      <c r="J388" s="55" t="str">
        <f t="shared" si="13"/>
        <v/>
      </c>
      <c r="K388" s="61" t="str">
        <f>IF(LISTE!$J388="","",VLOOKUP(LISTE!$J388,$U$103:$V$192,2,FALSE))</f>
        <v/>
      </c>
      <c r="S388" s="74"/>
    </row>
    <row r="389" spans="1:19" ht="17.100000000000001" customHeight="1" x14ac:dyDescent="0.3">
      <c r="A389" s="57">
        <v>486</v>
      </c>
      <c r="B389" s="56" t="s">
        <v>12</v>
      </c>
      <c r="C389" s="104"/>
      <c r="D389" s="104"/>
      <c r="E389" s="106"/>
      <c r="F389" s="58" t="s">
        <v>26</v>
      </c>
      <c r="G389" s="127"/>
      <c r="H389" s="126"/>
      <c r="I389" s="98" t="s">
        <v>29</v>
      </c>
      <c r="J389" s="55" t="str">
        <f t="shared" si="13"/>
        <v/>
      </c>
      <c r="K389" s="61" t="str">
        <f>IF(LISTE!$J389="","",VLOOKUP(LISTE!$J389,$U$103:$V$192,2,FALSE))</f>
        <v/>
      </c>
      <c r="S389" s="74"/>
    </row>
    <row r="390" spans="1:19" ht="17.100000000000001" customHeight="1" x14ac:dyDescent="0.3">
      <c r="A390" s="57">
        <v>487</v>
      </c>
      <c r="B390" s="56" t="s">
        <v>12</v>
      </c>
      <c r="C390" s="104"/>
      <c r="D390" s="104"/>
      <c r="E390" s="106"/>
      <c r="F390" s="58" t="s">
        <v>26</v>
      </c>
      <c r="G390" s="127"/>
      <c r="H390" s="126"/>
      <c r="I390" s="98" t="s">
        <v>29</v>
      </c>
      <c r="J390" s="55" t="str">
        <f t="shared" si="13"/>
        <v/>
      </c>
      <c r="K390" s="61" t="str">
        <f>IF(LISTE!$J390="","",VLOOKUP(LISTE!$J390,$U$103:$V$192,2,FALSE))</f>
        <v/>
      </c>
      <c r="S390" s="74"/>
    </row>
    <row r="391" spans="1:19" ht="17.100000000000001" customHeight="1" x14ac:dyDescent="0.3">
      <c r="A391" s="57">
        <v>488</v>
      </c>
      <c r="B391" s="56" t="s">
        <v>12</v>
      </c>
      <c r="C391" s="104"/>
      <c r="D391" s="104"/>
      <c r="E391" s="106"/>
      <c r="F391" s="58" t="s">
        <v>26</v>
      </c>
      <c r="G391" s="127"/>
      <c r="H391" s="126"/>
      <c r="I391" s="98" t="s">
        <v>29</v>
      </c>
      <c r="J391" s="55" t="str">
        <f t="shared" si="13"/>
        <v/>
      </c>
      <c r="K391" s="61" t="str">
        <f>IF(LISTE!$J391="","",VLOOKUP(LISTE!$J391,$U$103:$V$192,2,FALSE))</f>
        <v/>
      </c>
      <c r="S391" s="74"/>
    </row>
    <row r="392" spans="1:19" ht="17.100000000000001" customHeight="1" x14ac:dyDescent="0.3">
      <c r="A392" s="57">
        <v>489</v>
      </c>
      <c r="B392" s="56" t="s">
        <v>12</v>
      </c>
      <c r="C392" s="104"/>
      <c r="D392" s="104"/>
      <c r="E392" s="106"/>
      <c r="F392" s="58" t="s">
        <v>26</v>
      </c>
      <c r="G392" s="127"/>
      <c r="H392" s="126"/>
      <c r="I392" s="98" t="s">
        <v>29</v>
      </c>
      <c r="J392" s="55" t="str">
        <f t="shared" si="13"/>
        <v/>
      </c>
      <c r="K392" s="61" t="str">
        <f>IF(LISTE!$J392="","",VLOOKUP(LISTE!$J392,$U$103:$V$192,2,FALSE))</f>
        <v/>
      </c>
      <c r="S392" s="74"/>
    </row>
    <row r="393" spans="1:19" ht="17.100000000000001" customHeight="1" x14ac:dyDescent="0.3">
      <c r="A393" s="57">
        <v>490</v>
      </c>
      <c r="B393" s="56" t="s">
        <v>12</v>
      </c>
      <c r="C393" s="105"/>
      <c r="D393" s="105"/>
      <c r="E393" s="106"/>
      <c r="F393" s="58" t="s">
        <v>26</v>
      </c>
      <c r="G393" s="126"/>
      <c r="H393" s="126"/>
      <c r="I393" s="98" t="s">
        <v>29</v>
      </c>
      <c r="J393" s="55" t="str">
        <f t="shared" si="13"/>
        <v/>
      </c>
      <c r="K393" s="61" t="str">
        <f>IF(LISTE!$J393="","",VLOOKUP(LISTE!$J393,$U$103:$V$192,2,FALSE))</f>
        <v/>
      </c>
      <c r="S393" s="74"/>
    </row>
    <row r="394" spans="1:19" ht="17.100000000000001" customHeight="1" x14ac:dyDescent="0.3">
      <c r="A394" s="57">
        <v>491</v>
      </c>
      <c r="B394" s="56" t="s">
        <v>12</v>
      </c>
      <c r="C394" s="104"/>
      <c r="D394" s="104"/>
      <c r="E394" s="106"/>
      <c r="F394" s="58" t="s">
        <v>26</v>
      </c>
      <c r="G394" s="127"/>
      <c r="H394" s="126"/>
      <c r="I394" s="98" t="s">
        <v>29</v>
      </c>
      <c r="J394" s="55" t="str">
        <f t="shared" si="13"/>
        <v/>
      </c>
      <c r="K394" s="61" t="str">
        <f>IF(LISTE!$J394="","",VLOOKUP(LISTE!$J394,$U$103:$V$192,2,FALSE))</f>
        <v/>
      </c>
      <c r="S394" s="74"/>
    </row>
    <row r="395" spans="1:19" ht="17.100000000000001" customHeight="1" x14ac:dyDescent="0.3">
      <c r="A395" s="57">
        <v>492</v>
      </c>
      <c r="B395" s="56" t="s">
        <v>12</v>
      </c>
      <c r="C395" s="105"/>
      <c r="D395" s="105"/>
      <c r="E395" s="106"/>
      <c r="F395" s="58" t="s">
        <v>26</v>
      </c>
      <c r="G395" s="126"/>
      <c r="H395" s="126"/>
      <c r="I395" s="98" t="s">
        <v>29</v>
      </c>
      <c r="J395" s="55" t="str">
        <f t="shared" si="13"/>
        <v/>
      </c>
      <c r="K395" s="61" t="str">
        <f>IF(LISTE!$J395="","",VLOOKUP(LISTE!$J395,$U$103:$V$192,2,FALSE))</f>
        <v/>
      </c>
      <c r="S395" s="74"/>
    </row>
    <row r="396" spans="1:19" ht="17.100000000000001" customHeight="1" x14ac:dyDescent="0.3">
      <c r="A396" s="57">
        <v>493</v>
      </c>
      <c r="B396" s="56" t="s">
        <v>12</v>
      </c>
      <c r="C396" s="104"/>
      <c r="D396" s="104"/>
      <c r="E396" s="106"/>
      <c r="F396" s="58" t="s">
        <v>26</v>
      </c>
      <c r="G396" s="127"/>
      <c r="H396" s="126"/>
      <c r="I396" s="98" t="s">
        <v>29</v>
      </c>
      <c r="J396" s="55" t="str">
        <f t="shared" si="13"/>
        <v/>
      </c>
      <c r="K396" s="61" t="str">
        <f>IF(LISTE!$J396="","",VLOOKUP(LISTE!$J396,$U$103:$V$192,2,FALSE))</f>
        <v/>
      </c>
      <c r="S396" s="74"/>
    </row>
    <row r="397" spans="1:19" ht="17.100000000000001" customHeight="1" x14ac:dyDescent="0.3">
      <c r="A397" s="57">
        <v>494</v>
      </c>
      <c r="B397" s="56" t="s">
        <v>12</v>
      </c>
      <c r="C397" s="105"/>
      <c r="D397" s="105"/>
      <c r="E397" s="106"/>
      <c r="F397" s="58" t="s">
        <v>26</v>
      </c>
      <c r="G397" s="126"/>
      <c r="H397" s="126"/>
      <c r="I397" s="98" t="s">
        <v>29</v>
      </c>
      <c r="J397" s="55" t="str">
        <f t="shared" si="13"/>
        <v/>
      </c>
      <c r="K397" s="61" t="str">
        <f>IF(LISTE!$J397="","",VLOOKUP(LISTE!$J397,$U$103:$V$192,2,FALSE))</f>
        <v/>
      </c>
      <c r="S397" s="74"/>
    </row>
    <row r="398" spans="1:19" ht="17.100000000000001" customHeight="1" x14ac:dyDescent="0.3">
      <c r="A398" s="57">
        <v>495</v>
      </c>
      <c r="B398" s="56" t="s">
        <v>12</v>
      </c>
      <c r="C398" s="104"/>
      <c r="D398" s="104"/>
      <c r="E398" s="106"/>
      <c r="F398" s="58" t="s">
        <v>26</v>
      </c>
      <c r="G398" s="127"/>
      <c r="H398" s="126"/>
      <c r="I398" s="98" t="s">
        <v>29</v>
      </c>
      <c r="J398" s="55" t="str">
        <f t="shared" si="13"/>
        <v/>
      </c>
      <c r="K398" s="61" t="str">
        <f>IF(LISTE!$J398="","",VLOOKUP(LISTE!$J398,$U$103:$V$192,2,FALSE))</f>
        <v/>
      </c>
      <c r="S398" s="74"/>
    </row>
    <row r="399" spans="1:19" ht="17.100000000000001" customHeight="1" x14ac:dyDescent="0.3">
      <c r="A399" s="57">
        <v>496</v>
      </c>
      <c r="B399" s="56" t="s">
        <v>12</v>
      </c>
      <c r="C399" s="105"/>
      <c r="D399" s="105"/>
      <c r="E399" s="106"/>
      <c r="F399" s="58" t="s">
        <v>26</v>
      </c>
      <c r="G399" s="126"/>
      <c r="H399" s="126"/>
      <c r="I399" s="98" t="s">
        <v>29</v>
      </c>
      <c r="J399" s="55" t="str">
        <f t="shared" si="13"/>
        <v/>
      </c>
      <c r="K399" s="61" t="str">
        <f>IF(LISTE!$J399="","",VLOOKUP(LISTE!$J399,$U$103:$V$192,2,FALSE))</f>
        <v/>
      </c>
      <c r="S399" s="74"/>
    </row>
    <row r="400" spans="1:19" ht="17.100000000000001" customHeight="1" x14ac:dyDescent="0.3">
      <c r="A400" s="57">
        <v>497</v>
      </c>
      <c r="B400" s="56" t="s">
        <v>12</v>
      </c>
      <c r="C400" s="104"/>
      <c r="D400" s="104"/>
      <c r="E400" s="106"/>
      <c r="F400" s="58" t="s">
        <v>26</v>
      </c>
      <c r="G400" s="127"/>
      <c r="H400" s="126"/>
      <c r="I400" s="98" t="s">
        <v>29</v>
      </c>
      <c r="J400" s="55" t="str">
        <f t="shared" si="13"/>
        <v/>
      </c>
      <c r="K400" s="61" t="str">
        <f>IF(LISTE!$J400="","",VLOOKUP(LISTE!$J400,$U$103:$V$192,2,FALSE))</f>
        <v/>
      </c>
      <c r="S400" s="74"/>
    </row>
    <row r="401" spans="1:19" ht="17.100000000000001" customHeight="1" x14ac:dyDescent="0.3">
      <c r="A401" s="57">
        <v>498</v>
      </c>
      <c r="B401" s="56" t="s">
        <v>12</v>
      </c>
      <c r="C401" s="104"/>
      <c r="D401" s="104"/>
      <c r="E401" s="106"/>
      <c r="F401" s="58" t="s">
        <v>26</v>
      </c>
      <c r="G401" s="127"/>
      <c r="H401" s="126"/>
      <c r="I401" s="98" t="s">
        <v>29</v>
      </c>
      <c r="J401" s="55" t="str">
        <f t="shared" si="13"/>
        <v/>
      </c>
      <c r="K401" s="61" t="str">
        <f>IF(LISTE!$J401="","",VLOOKUP(LISTE!$J401,$U$103:$V$192,2,FALSE))</f>
        <v/>
      </c>
      <c r="S401" s="74"/>
    </row>
    <row r="402" spans="1:19" ht="17.100000000000001" customHeight="1" thickBot="1" x14ac:dyDescent="0.35">
      <c r="A402" s="79">
        <v>499</v>
      </c>
      <c r="B402" s="56" t="s">
        <v>12</v>
      </c>
      <c r="C402" s="104"/>
      <c r="D402" s="104"/>
      <c r="E402" s="106"/>
      <c r="F402" s="58" t="s">
        <v>26</v>
      </c>
      <c r="G402" s="127"/>
      <c r="H402" s="126"/>
      <c r="I402" s="98" t="s">
        <v>29</v>
      </c>
      <c r="J402" s="55" t="str">
        <f t="shared" ref="J402:J404" si="14">IF(E402="","",(YEAR($K$1)-YEAR(E402)))</f>
        <v/>
      </c>
      <c r="K402" s="61" t="str">
        <f>IF(LISTE!$J402="","",VLOOKUP(LISTE!$J402,$U$103:$V$192,2,FALSE))</f>
        <v/>
      </c>
      <c r="S402" s="74"/>
    </row>
    <row r="403" spans="1:19" ht="17.100000000000001" customHeight="1" thickTop="1" x14ac:dyDescent="0.3">
      <c r="A403" s="160">
        <v>500</v>
      </c>
      <c r="B403" s="56" t="s">
        <v>12</v>
      </c>
      <c r="C403" s="104"/>
      <c r="D403" s="104"/>
      <c r="E403" s="106"/>
      <c r="F403" s="58" t="s">
        <v>26</v>
      </c>
      <c r="G403" s="127"/>
      <c r="H403" s="126"/>
      <c r="I403" s="98" t="s">
        <v>29</v>
      </c>
      <c r="J403" s="55" t="str">
        <f t="shared" si="14"/>
        <v/>
      </c>
      <c r="K403" s="61" t="str">
        <f>IF(LISTE!$J403="","",VLOOKUP(LISTE!$J403,$U$103:$V$192,2,FALSE))</f>
        <v/>
      </c>
      <c r="S403" s="74"/>
    </row>
    <row r="404" spans="1:19" ht="17.100000000000001" customHeight="1" x14ac:dyDescent="0.3">
      <c r="A404" s="57">
        <v>501</v>
      </c>
      <c r="B404" s="56" t="s">
        <v>12</v>
      </c>
      <c r="C404" s="104"/>
      <c r="D404" s="104"/>
      <c r="E404" s="106"/>
      <c r="F404" s="58" t="s">
        <v>26</v>
      </c>
      <c r="G404" s="127"/>
      <c r="H404" s="126"/>
      <c r="I404" s="98" t="s">
        <v>29</v>
      </c>
      <c r="J404" s="55" t="str">
        <f t="shared" si="14"/>
        <v/>
      </c>
      <c r="K404" s="61" t="str">
        <f>IF(LISTE!$J404="","",VLOOKUP(LISTE!$J404,$U$103:$V$192,2,FALSE))</f>
        <v/>
      </c>
      <c r="S404" s="74"/>
    </row>
    <row r="405" spans="1:19" ht="17.100000000000001" customHeight="1" x14ac:dyDescent="0.3">
      <c r="A405" s="57">
        <v>502</v>
      </c>
      <c r="B405" s="56" t="s">
        <v>12</v>
      </c>
      <c r="C405" s="105"/>
      <c r="D405" s="105"/>
      <c r="E405" s="106"/>
      <c r="F405" s="58" t="s">
        <v>26</v>
      </c>
      <c r="G405" s="126"/>
      <c r="H405" s="126"/>
      <c r="I405" s="98" t="s">
        <v>29</v>
      </c>
      <c r="J405" s="55" t="str">
        <f t="shared" si="13"/>
        <v/>
      </c>
      <c r="K405" s="61" t="str">
        <f>IF(LISTE!$J405="","",VLOOKUP(LISTE!$J405,$U$103:$V$192,2,FALSE))</f>
        <v/>
      </c>
      <c r="S405" s="74"/>
    </row>
    <row r="406" spans="1:19" ht="17.100000000000001" customHeight="1" x14ac:dyDescent="0.3">
      <c r="A406" s="57">
        <v>503</v>
      </c>
      <c r="B406" s="56" t="s">
        <v>12</v>
      </c>
      <c r="C406" s="104"/>
      <c r="D406" s="104"/>
      <c r="E406" s="106"/>
      <c r="F406" s="58" t="s">
        <v>26</v>
      </c>
      <c r="G406" s="127"/>
      <c r="H406" s="126"/>
      <c r="I406" s="98" t="s">
        <v>29</v>
      </c>
      <c r="J406" s="55" t="str">
        <f t="shared" si="13"/>
        <v/>
      </c>
      <c r="K406" s="61" t="str">
        <f>IF(LISTE!$J406="","",VLOOKUP(LISTE!$J406,$U$103:$V$192,2,FALSE))</f>
        <v/>
      </c>
      <c r="S406" s="74"/>
    </row>
    <row r="407" spans="1:19" ht="17.100000000000001" customHeight="1" x14ac:dyDescent="0.3">
      <c r="A407" s="57">
        <v>504</v>
      </c>
      <c r="B407" s="56" t="s">
        <v>12</v>
      </c>
      <c r="C407" s="105"/>
      <c r="D407" s="105"/>
      <c r="E407" s="106"/>
      <c r="F407" s="58" t="s">
        <v>26</v>
      </c>
      <c r="G407" s="126"/>
      <c r="H407" s="126"/>
      <c r="I407" s="98" t="s">
        <v>29</v>
      </c>
      <c r="J407" s="55" t="str">
        <f t="shared" si="13"/>
        <v/>
      </c>
      <c r="K407" s="61" t="str">
        <f>IF(LISTE!$J407="","",VLOOKUP(LISTE!$J407,$U$103:$V$192,2,FALSE))</f>
        <v/>
      </c>
      <c r="S407" s="74"/>
    </row>
    <row r="408" spans="1:19" ht="17.100000000000001" customHeight="1" x14ac:dyDescent="0.3">
      <c r="A408" s="57">
        <v>505</v>
      </c>
      <c r="B408" s="56" t="s">
        <v>12</v>
      </c>
      <c r="C408" s="105"/>
      <c r="D408" s="105"/>
      <c r="E408" s="106"/>
      <c r="F408" s="58" t="s">
        <v>26</v>
      </c>
      <c r="G408" s="127"/>
      <c r="H408" s="126"/>
      <c r="I408" s="98" t="s">
        <v>29</v>
      </c>
      <c r="J408" s="55" t="str">
        <f t="shared" si="13"/>
        <v/>
      </c>
      <c r="K408" s="61" t="str">
        <f>IF(LISTE!$J408="","",VLOOKUP(LISTE!$J408,$U$103:$V$192,2,FALSE))</f>
        <v/>
      </c>
      <c r="S408" s="74"/>
    </row>
    <row r="409" spans="1:19" ht="17.100000000000001" customHeight="1" x14ac:dyDescent="0.3">
      <c r="A409" s="57">
        <v>506</v>
      </c>
      <c r="B409" s="56" t="s">
        <v>12</v>
      </c>
      <c r="C409" s="104"/>
      <c r="D409" s="104"/>
      <c r="E409" s="106"/>
      <c r="F409" s="58" t="s">
        <v>26</v>
      </c>
      <c r="G409" s="127"/>
      <c r="H409" s="126"/>
      <c r="I409" s="98" t="s">
        <v>29</v>
      </c>
      <c r="J409" s="55" t="str">
        <f t="shared" si="13"/>
        <v/>
      </c>
      <c r="K409" s="61" t="str">
        <f>IF(LISTE!$J409="","",VLOOKUP(LISTE!$J409,$U$103:$V$192,2,FALSE))</f>
        <v/>
      </c>
      <c r="S409" s="74"/>
    </row>
    <row r="410" spans="1:19" ht="17.100000000000001" customHeight="1" x14ac:dyDescent="0.3">
      <c r="A410" s="57">
        <v>507</v>
      </c>
      <c r="B410" s="56" t="s">
        <v>12</v>
      </c>
      <c r="C410" s="104"/>
      <c r="D410" s="104"/>
      <c r="E410" s="106"/>
      <c r="F410" s="58" t="s">
        <v>26</v>
      </c>
      <c r="G410" s="127"/>
      <c r="H410" s="126"/>
      <c r="I410" s="98" t="s">
        <v>29</v>
      </c>
      <c r="J410" s="55" t="str">
        <f t="shared" si="13"/>
        <v/>
      </c>
      <c r="K410" s="61" t="str">
        <f>IF(LISTE!$J410="","",VLOOKUP(LISTE!$J410,$U$103:$V$192,2,FALSE))</f>
        <v/>
      </c>
      <c r="S410" s="74"/>
    </row>
    <row r="411" spans="1:19" ht="17.100000000000001" customHeight="1" x14ac:dyDescent="0.3">
      <c r="A411" s="57">
        <v>508</v>
      </c>
      <c r="B411" s="56" t="s">
        <v>12</v>
      </c>
      <c r="C411" s="105"/>
      <c r="D411" s="105"/>
      <c r="E411" s="106"/>
      <c r="F411" s="58" t="s">
        <v>26</v>
      </c>
      <c r="G411" s="127"/>
      <c r="H411" s="126"/>
      <c r="I411" s="98" t="s">
        <v>29</v>
      </c>
      <c r="J411" s="55" t="str">
        <f t="shared" si="13"/>
        <v/>
      </c>
      <c r="K411" s="61" t="str">
        <f>IF(LISTE!$J411="","",VLOOKUP(LISTE!$J411,$U$103:$V$192,2,FALSE))</f>
        <v/>
      </c>
      <c r="S411" s="74"/>
    </row>
    <row r="412" spans="1:19" ht="17.100000000000001" customHeight="1" x14ac:dyDescent="0.3">
      <c r="A412" s="57">
        <v>509</v>
      </c>
      <c r="B412" s="56" t="s">
        <v>12</v>
      </c>
      <c r="C412" s="104"/>
      <c r="D412" s="104"/>
      <c r="E412" s="106"/>
      <c r="F412" s="58" t="s">
        <v>26</v>
      </c>
      <c r="G412" s="127"/>
      <c r="H412" s="126"/>
      <c r="I412" s="98" t="s">
        <v>29</v>
      </c>
      <c r="J412" s="55" t="str">
        <f t="shared" si="13"/>
        <v/>
      </c>
      <c r="K412" s="61" t="str">
        <f>IF(LISTE!$J412="","",VLOOKUP(LISTE!$J412,$U$103:$V$192,2,FALSE))</f>
        <v/>
      </c>
      <c r="S412" s="74"/>
    </row>
    <row r="413" spans="1:19" ht="17.100000000000001" customHeight="1" x14ac:dyDescent="0.3">
      <c r="A413" s="57">
        <v>510</v>
      </c>
      <c r="B413" s="56" t="s">
        <v>12</v>
      </c>
      <c r="C413" s="105"/>
      <c r="D413" s="105"/>
      <c r="E413" s="106"/>
      <c r="F413" s="58" t="s">
        <v>26</v>
      </c>
      <c r="G413" s="127"/>
      <c r="H413" s="126"/>
      <c r="I413" s="98" t="s">
        <v>29</v>
      </c>
      <c r="J413" s="55" t="str">
        <f t="shared" si="13"/>
        <v/>
      </c>
      <c r="K413" s="61" t="str">
        <f>IF(LISTE!$J413="","",VLOOKUP(LISTE!$J413,$U$103:$V$192,2,FALSE))</f>
        <v/>
      </c>
      <c r="S413" s="74"/>
    </row>
    <row r="414" spans="1:19" ht="17.100000000000001" customHeight="1" x14ac:dyDescent="0.3">
      <c r="A414" s="57">
        <v>511</v>
      </c>
      <c r="B414" s="56" t="s">
        <v>12</v>
      </c>
      <c r="C414" s="104"/>
      <c r="D414" s="104"/>
      <c r="E414" s="106"/>
      <c r="F414" s="58" t="s">
        <v>26</v>
      </c>
      <c r="G414" s="127"/>
      <c r="H414" s="126"/>
      <c r="I414" s="98" t="s">
        <v>29</v>
      </c>
      <c r="J414" s="55" t="str">
        <f t="shared" si="13"/>
        <v/>
      </c>
      <c r="K414" s="61" t="str">
        <f>IF(LISTE!$J414="","",VLOOKUP(LISTE!$J414,$U$103:$V$192,2,FALSE))</f>
        <v/>
      </c>
      <c r="S414" s="74"/>
    </row>
    <row r="415" spans="1:19" ht="17.100000000000001" customHeight="1" x14ac:dyDescent="0.3">
      <c r="A415" s="57">
        <v>512</v>
      </c>
      <c r="B415" s="56" t="s">
        <v>12</v>
      </c>
      <c r="C415" s="104"/>
      <c r="D415" s="104"/>
      <c r="E415" s="106"/>
      <c r="F415" s="58" t="s">
        <v>26</v>
      </c>
      <c r="G415" s="127"/>
      <c r="H415" s="126"/>
      <c r="I415" s="98" t="s">
        <v>29</v>
      </c>
      <c r="J415" s="55" t="str">
        <f t="shared" si="13"/>
        <v/>
      </c>
      <c r="K415" s="61" t="str">
        <f>IF(LISTE!$J415="","",VLOOKUP(LISTE!$J415,$U$103:$V$192,2,FALSE))</f>
        <v/>
      </c>
      <c r="S415" s="74"/>
    </row>
    <row r="416" spans="1:19" ht="17.100000000000001" customHeight="1" x14ac:dyDescent="0.3">
      <c r="A416" s="57">
        <v>513</v>
      </c>
      <c r="B416" s="56" t="s">
        <v>12</v>
      </c>
      <c r="C416" s="104"/>
      <c r="D416" s="104"/>
      <c r="E416" s="106"/>
      <c r="F416" s="58" t="s">
        <v>26</v>
      </c>
      <c r="G416" s="127"/>
      <c r="H416" s="126"/>
      <c r="I416" s="98" t="s">
        <v>29</v>
      </c>
      <c r="J416" s="55" t="str">
        <f t="shared" si="13"/>
        <v/>
      </c>
      <c r="K416" s="61" t="str">
        <f>IF(LISTE!$J416="","",VLOOKUP(LISTE!$J416,$U$103:$V$192,2,FALSE))</f>
        <v/>
      </c>
      <c r="S416" s="74"/>
    </row>
    <row r="417" spans="1:19" ht="17.100000000000001" customHeight="1" x14ac:dyDescent="0.3">
      <c r="A417" s="57">
        <v>514</v>
      </c>
      <c r="B417" s="56" t="s">
        <v>12</v>
      </c>
      <c r="C417" s="105"/>
      <c r="D417" s="105"/>
      <c r="E417" s="106"/>
      <c r="F417" s="58" t="s">
        <v>26</v>
      </c>
      <c r="G417" s="126"/>
      <c r="H417" s="126"/>
      <c r="I417" s="98" t="s">
        <v>29</v>
      </c>
      <c r="J417" s="55" t="str">
        <f t="shared" si="13"/>
        <v/>
      </c>
      <c r="K417" s="61" t="str">
        <f>IF(LISTE!$J417="","",VLOOKUP(LISTE!$J417,$U$103:$V$192,2,FALSE))</f>
        <v/>
      </c>
      <c r="S417" s="74"/>
    </row>
    <row r="418" spans="1:19" ht="17.100000000000001" customHeight="1" x14ac:dyDescent="0.3">
      <c r="A418" s="57">
        <v>515</v>
      </c>
      <c r="B418" s="56" t="s">
        <v>12</v>
      </c>
      <c r="C418" s="104"/>
      <c r="D418" s="104"/>
      <c r="E418" s="106"/>
      <c r="F418" s="58" t="s">
        <v>26</v>
      </c>
      <c r="G418" s="127"/>
      <c r="H418" s="126"/>
      <c r="I418" s="98" t="s">
        <v>29</v>
      </c>
      <c r="J418" s="55" t="str">
        <f t="shared" si="13"/>
        <v/>
      </c>
      <c r="K418" s="61" t="str">
        <f>IF(LISTE!$J418="","",VLOOKUP(LISTE!$J418,$U$103:$V$192,2,FALSE))</f>
        <v/>
      </c>
      <c r="S418" s="74"/>
    </row>
    <row r="419" spans="1:19" ht="17.100000000000001" customHeight="1" x14ac:dyDescent="0.3">
      <c r="A419" s="57">
        <v>516</v>
      </c>
      <c r="B419" s="56" t="s">
        <v>12</v>
      </c>
      <c r="C419" s="105"/>
      <c r="D419" s="105"/>
      <c r="E419" s="106"/>
      <c r="F419" s="58" t="s">
        <v>26</v>
      </c>
      <c r="G419" s="126"/>
      <c r="H419" s="126"/>
      <c r="I419" s="98" t="s">
        <v>29</v>
      </c>
      <c r="J419" s="55" t="str">
        <f t="shared" si="13"/>
        <v/>
      </c>
      <c r="K419" s="61" t="str">
        <f>IF(LISTE!$J419="","",VLOOKUP(LISTE!$J419,$U$103:$V$192,2,FALSE))</f>
        <v/>
      </c>
      <c r="S419" s="74"/>
    </row>
    <row r="420" spans="1:19" ht="17.100000000000001" customHeight="1" x14ac:dyDescent="0.3">
      <c r="A420" s="57">
        <v>517</v>
      </c>
      <c r="B420" s="56" t="s">
        <v>12</v>
      </c>
      <c r="C420" s="104"/>
      <c r="D420" s="104"/>
      <c r="E420" s="106"/>
      <c r="F420" s="58" t="s">
        <v>26</v>
      </c>
      <c r="G420" s="127"/>
      <c r="H420" s="126"/>
      <c r="I420" s="98" t="s">
        <v>29</v>
      </c>
      <c r="J420" s="55" t="str">
        <f t="shared" si="13"/>
        <v/>
      </c>
      <c r="K420" s="61" t="str">
        <f>IF(LISTE!$J420="","",VLOOKUP(LISTE!$J420,$U$103:$V$192,2,FALSE))</f>
        <v/>
      </c>
      <c r="S420" s="74"/>
    </row>
    <row r="421" spans="1:19" ht="17.100000000000001" customHeight="1" x14ac:dyDescent="0.3">
      <c r="A421" s="57">
        <v>518</v>
      </c>
      <c r="B421" s="56" t="s">
        <v>12</v>
      </c>
      <c r="C421" s="105"/>
      <c r="D421" s="105"/>
      <c r="E421" s="106"/>
      <c r="F421" s="58" t="s">
        <v>26</v>
      </c>
      <c r="G421" s="126"/>
      <c r="H421" s="126"/>
      <c r="I421" s="98" t="s">
        <v>29</v>
      </c>
      <c r="J421" s="55" t="str">
        <f t="shared" si="13"/>
        <v/>
      </c>
      <c r="K421" s="61" t="str">
        <f>IF(LISTE!$J421="","",VLOOKUP(LISTE!$J421,$U$103:$V$192,2,FALSE))</f>
        <v/>
      </c>
      <c r="S421" s="74"/>
    </row>
    <row r="422" spans="1:19" ht="17.100000000000001" customHeight="1" x14ac:dyDescent="0.3">
      <c r="A422" s="57">
        <v>519</v>
      </c>
      <c r="B422" s="56" t="s">
        <v>12</v>
      </c>
      <c r="C422" s="104"/>
      <c r="D422" s="104"/>
      <c r="E422" s="106"/>
      <c r="F422" s="58" t="s">
        <v>26</v>
      </c>
      <c r="G422" s="127"/>
      <c r="H422" s="126"/>
      <c r="I422" s="98" t="s">
        <v>29</v>
      </c>
      <c r="J422" s="55" t="str">
        <f t="shared" si="13"/>
        <v/>
      </c>
      <c r="K422" s="61" t="str">
        <f>IF(LISTE!$J422="","",VLOOKUP(LISTE!$J422,$U$103:$V$192,2,FALSE))</f>
        <v/>
      </c>
      <c r="S422" s="74"/>
    </row>
    <row r="423" spans="1:19" ht="17.100000000000001" customHeight="1" x14ac:dyDescent="0.3">
      <c r="A423" s="57">
        <v>520</v>
      </c>
      <c r="B423" s="56" t="s">
        <v>12</v>
      </c>
      <c r="C423" s="105"/>
      <c r="D423" s="105"/>
      <c r="E423" s="106"/>
      <c r="F423" s="58" t="s">
        <v>26</v>
      </c>
      <c r="G423" s="126"/>
      <c r="H423" s="126"/>
      <c r="I423" s="98" t="s">
        <v>29</v>
      </c>
      <c r="J423" s="55" t="str">
        <f t="shared" ref="J423:J486" si="15">IF(E423="","",(YEAR($K$1)-YEAR(E423)))</f>
        <v/>
      </c>
      <c r="K423" s="61" t="str">
        <f>IF(LISTE!$J423="","",VLOOKUP(LISTE!$J423,$U$103:$V$192,2,FALSE))</f>
        <v/>
      </c>
      <c r="S423" s="74"/>
    </row>
    <row r="424" spans="1:19" ht="17.100000000000001" customHeight="1" x14ac:dyDescent="0.3">
      <c r="A424" s="57">
        <v>521</v>
      </c>
      <c r="B424" s="56" t="s">
        <v>12</v>
      </c>
      <c r="C424" s="104"/>
      <c r="D424" s="104"/>
      <c r="E424" s="106"/>
      <c r="F424" s="58" t="s">
        <v>26</v>
      </c>
      <c r="G424" s="127"/>
      <c r="H424" s="126"/>
      <c r="I424" s="98" t="s">
        <v>29</v>
      </c>
      <c r="J424" s="55" t="str">
        <f t="shared" si="15"/>
        <v/>
      </c>
      <c r="K424" s="61" t="str">
        <f>IF(LISTE!$J424="","",VLOOKUP(LISTE!$J424,$U$103:$V$192,2,FALSE))</f>
        <v/>
      </c>
      <c r="S424" s="74"/>
    </row>
    <row r="425" spans="1:19" ht="17.100000000000001" customHeight="1" x14ac:dyDescent="0.3">
      <c r="A425" s="57">
        <v>522</v>
      </c>
      <c r="B425" s="56" t="s">
        <v>12</v>
      </c>
      <c r="C425" s="104"/>
      <c r="D425" s="104"/>
      <c r="E425" s="106"/>
      <c r="F425" s="58" t="s">
        <v>26</v>
      </c>
      <c r="G425" s="127"/>
      <c r="H425" s="126"/>
      <c r="I425" s="98" t="s">
        <v>29</v>
      </c>
      <c r="J425" s="55" t="str">
        <f t="shared" si="15"/>
        <v/>
      </c>
      <c r="K425" s="61" t="str">
        <f>IF(LISTE!$J425="","",VLOOKUP(LISTE!$J425,$U$103:$V$192,2,FALSE))</f>
        <v/>
      </c>
      <c r="S425" s="74"/>
    </row>
    <row r="426" spans="1:19" ht="17.100000000000001" customHeight="1" x14ac:dyDescent="0.3">
      <c r="A426" s="57">
        <v>523</v>
      </c>
      <c r="B426" s="56" t="s">
        <v>12</v>
      </c>
      <c r="C426" s="104"/>
      <c r="D426" s="104"/>
      <c r="E426" s="106"/>
      <c r="F426" s="58" t="s">
        <v>26</v>
      </c>
      <c r="G426" s="127"/>
      <c r="H426" s="126"/>
      <c r="I426" s="98" t="s">
        <v>29</v>
      </c>
      <c r="J426" s="55" t="str">
        <f t="shared" si="15"/>
        <v/>
      </c>
      <c r="K426" s="61" t="str">
        <f>IF(LISTE!$J426="","",VLOOKUP(LISTE!$J426,$U$103:$V$192,2,FALSE))</f>
        <v/>
      </c>
      <c r="S426" s="74"/>
    </row>
    <row r="427" spans="1:19" ht="17.100000000000001" customHeight="1" x14ac:dyDescent="0.3">
      <c r="A427" s="57">
        <v>524</v>
      </c>
      <c r="B427" s="56" t="s">
        <v>12</v>
      </c>
      <c r="C427" s="104"/>
      <c r="D427" s="104"/>
      <c r="E427" s="106"/>
      <c r="F427" s="58" t="s">
        <v>26</v>
      </c>
      <c r="G427" s="127"/>
      <c r="H427" s="126"/>
      <c r="I427" s="98" t="s">
        <v>29</v>
      </c>
      <c r="J427" s="55" t="str">
        <f t="shared" si="15"/>
        <v/>
      </c>
      <c r="K427" s="61" t="str">
        <f>IF(LISTE!$J427="","",VLOOKUP(LISTE!$J427,$U$103:$V$192,2,FALSE))</f>
        <v/>
      </c>
      <c r="S427" s="74"/>
    </row>
    <row r="428" spans="1:19" ht="17.100000000000001" customHeight="1" x14ac:dyDescent="0.3">
      <c r="A428" s="57">
        <v>525</v>
      </c>
      <c r="B428" s="56" t="s">
        <v>12</v>
      </c>
      <c r="C428" s="104"/>
      <c r="D428" s="104"/>
      <c r="E428" s="106"/>
      <c r="F428" s="58" t="s">
        <v>26</v>
      </c>
      <c r="G428" s="127"/>
      <c r="H428" s="126"/>
      <c r="I428" s="98" t="s">
        <v>29</v>
      </c>
      <c r="J428" s="55" t="str">
        <f t="shared" si="15"/>
        <v/>
      </c>
      <c r="K428" s="61" t="str">
        <f>IF(LISTE!$J428="","",VLOOKUP(LISTE!$J428,$U$103:$V$192,2,FALSE))</f>
        <v/>
      </c>
      <c r="S428" s="74"/>
    </row>
    <row r="429" spans="1:19" ht="17.100000000000001" customHeight="1" x14ac:dyDescent="0.3">
      <c r="A429" s="57">
        <v>526</v>
      </c>
      <c r="B429" s="56" t="s">
        <v>12</v>
      </c>
      <c r="C429" s="105"/>
      <c r="D429" s="105"/>
      <c r="E429" s="106"/>
      <c r="F429" s="58" t="s">
        <v>26</v>
      </c>
      <c r="G429" s="126"/>
      <c r="H429" s="126"/>
      <c r="I429" s="98" t="s">
        <v>29</v>
      </c>
      <c r="J429" s="55" t="str">
        <f t="shared" si="15"/>
        <v/>
      </c>
      <c r="K429" s="61" t="str">
        <f>IF(LISTE!$J429="","",VLOOKUP(LISTE!$J429,$U$103:$V$192,2,FALSE))</f>
        <v/>
      </c>
      <c r="S429" s="74"/>
    </row>
    <row r="430" spans="1:19" ht="17.100000000000001" customHeight="1" x14ac:dyDescent="0.3">
      <c r="A430" s="57">
        <v>527</v>
      </c>
      <c r="B430" s="56" t="s">
        <v>12</v>
      </c>
      <c r="C430" s="104"/>
      <c r="D430" s="104"/>
      <c r="E430" s="106"/>
      <c r="F430" s="58" t="s">
        <v>26</v>
      </c>
      <c r="G430" s="127"/>
      <c r="H430" s="126"/>
      <c r="I430" s="98" t="s">
        <v>29</v>
      </c>
      <c r="J430" s="55" t="str">
        <f t="shared" si="15"/>
        <v/>
      </c>
      <c r="K430" s="61" t="str">
        <f>IF(LISTE!$J430="","",VLOOKUP(LISTE!$J430,$U$103:$V$192,2,FALSE))</f>
        <v/>
      </c>
      <c r="S430" s="74"/>
    </row>
    <row r="431" spans="1:19" ht="17.100000000000001" customHeight="1" x14ac:dyDescent="0.3">
      <c r="A431" s="57">
        <v>528</v>
      </c>
      <c r="B431" s="56" t="s">
        <v>12</v>
      </c>
      <c r="C431" s="104"/>
      <c r="D431" s="104"/>
      <c r="E431" s="106"/>
      <c r="F431" s="58" t="s">
        <v>26</v>
      </c>
      <c r="G431" s="127"/>
      <c r="H431" s="126"/>
      <c r="I431" s="98" t="s">
        <v>29</v>
      </c>
      <c r="J431" s="55" t="str">
        <f t="shared" si="15"/>
        <v/>
      </c>
      <c r="K431" s="61" t="str">
        <f>IF(LISTE!$J431="","",VLOOKUP(LISTE!$J431,$U$103:$V$192,2,FALSE))</f>
        <v/>
      </c>
      <c r="S431" s="74"/>
    </row>
    <row r="432" spans="1:19" ht="17.100000000000001" customHeight="1" x14ac:dyDescent="0.3">
      <c r="A432" s="57">
        <v>529</v>
      </c>
      <c r="B432" s="56" t="s">
        <v>12</v>
      </c>
      <c r="C432" s="104"/>
      <c r="D432" s="104"/>
      <c r="E432" s="106"/>
      <c r="F432" s="58" t="s">
        <v>26</v>
      </c>
      <c r="G432" s="127"/>
      <c r="H432" s="126"/>
      <c r="I432" s="98" t="s">
        <v>29</v>
      </c>
      <c r="J432" s="55" t="str">
        <f t="shared" si="15"/>
        <v/>
      </c>
      <c r="K432" s="61" t="str">
        <f>IF(LISTE!$J432="","",VLOOKUP(LISTE!$J432,$U$103:$V$192,2,FALSE))</f>
        <v/>
      </c>
      <c r="S432" s="74"/>
    </row>
    <row r="433" spans="1:19" ht="17.100000000000001" customHeight="1" x14ac:dyDescent="0.3">
      <c r="A433" s="57">
        <v>530</v>
      </c>
      <c r="B433" s="56" t="s">
        <v>12</v>
      </c>
      <c r="C433" s="104"/>
      <c r="D433" s="104"/>
      <c r="E433" s="106"/>
      <c r="F433" s="58" t="s">
        <v>26</v>
      </c>
      <c r="G433" s="127"/>
      <c r="H433" s="126"/>
      <c r="I433" s="98" t="s">
        <v>29</v>
      </c>
      <c r="J433" s="55" t="str">
        <f t="shared" si="15"/>
        <v/>
      </c>
      <c r="K433" s="61" t="str">
        <f>IF(LISTE!$J433="","",VLOOKUP(LISTE!$J433,$U$103:$V$192,2,FALSE))</f>
        <v/>
      </c>
      <c r="S433" s="74"/>
    </row>
    <row r="434" spans="1:19" ht="17.100000000000001" customHeight="1" x14ac:dyDescent="0.3">
      <c r="A434" s="57">
        <v>531</v>
      </c>
      <c r="B434" s="56" t="s">
        <v>12</v>
      </c>
      <c r="C434" s="104"/>
      <c r="D434" s="104"/>
      <c r="E434" s="106"/>
      <c r="F434" s="58" t="s">
        <v>26</v>
      </c>
      <c r="G434" s="127"/>
      <c r="H434" s="126"/>
      <c r="I434" s="98" t="s">
        <v>29</v>
      </c>
      <c r="J434" s="55" t="str">
        <f t="shared" si="15"/>
        <v/>
      </c>
      <c r="K434" s="61" t="str">
        <f>IF(LISTE!$J434="","",VLOOKUP(LISTE!$J434,$U$103:$V$192,2,FALSE))</f>
        <v/>
      </c>
      <c r="S434" s="74"/>
    </row>
    <row r="435" spans="1:19" ht="17.100000000000001" customHeight="1" x14ac:dyDescent="0.3">
      <c r="A435" s="57">
        <v>532</v>
      </c>
      <c r="B435" s="56" t="s">
        <v>12</v>
      </c>
      <c r="C435" s="105"/>
      <c r="D435" s="105"/>
      <c r="E435" s="106"/>
      <c r="F435" s="58" t="s">
        <v>26</v>
      </c>
      <c r="G435" s="126"/>
      <c r="H435" s="126"/>
      <c r="I435" s="98" t="s">
        <v>29</v>
      </c>
      <c r="J435" s="55" t="str">
        <f t="shared" si="15"/>
        <v/>
      </c>
      <c r="K435" s="61" t="str">
        <f>IF(LISTE!$J435="","",VLOOKUP(LISTE!$J435,$U$103:$V$192,2,FALSE))</f>
        <v/>
      </c>
      <c r="S435" s="74"/>
    </row>
    <row r="436" spans="1:19" ht="17.100000000000001" customHeight="1" x14ac:dyDescent="0.3">
      <c r="A436" s="57">
        <v>533</v>
      </c>
      <c r="B436" s="56" t="s">
        <v>12</v>
      </c>
      <c r="C436" s="104"/>
      <c r="D436" s="104"/>
      <c r="E436" s="106"/>
      <c r="F436" s="58" t="s">
        <v>26</v>
      </c>
      <c r="G436" s="127"/>
      <c r="H436" s="126"/>
      <c r="I436" s="98" t="s">
        <v>29</v>
      </c>
      <c r="J436" s="55" t="str">
        <f t="shared" si="15"/>
        <v/>
      </c>
      <c r="K436" s="61" t="str">
        <f>IF(LISTE!$J436="","",VLOOKUP(LISTE!$J436,$U$103:$V$192,2,FALSE))</f>
        <v/>
      </c>
      <c r="S436" s="74"/>
    </row>
    <row r="437" spans="1:19" ht="17.100000000000001" customHeight="1" x14ac:dyDescent="0.3">
      <c r="A437" s="57">
        <v>534</v>
      </c>
      <c r="B437" s="56" t="s">
        <v>12</v>
      </c>
      <c r="C437" s="105"/>
      <c r="D437" s="105"/>
      <c r="E437" s="106"/>
      <c r="F437" s="58" t="s">
        <v>26</v>
      </c>
      <c r="G437" s="126"/>
      <c r="H437" s="126"/>
      <c r="I437" s="98" t="s">
        <v>29</v>
      </c>
      <c r="J437" s="55" t="str">
        <f t="shared" si="15"/>
        <v/>
      </c>
      <c r="K437" s="61" t="str">
        <f>IF(LISTE!$J437="","",VLOOKUP(LISTE!$J437,$U$103:$V$192,2,FALSE))</f>
        <v/>
      </c>
      <c r="S437" s="74"/>
    </row>
    <row r="438" spans="1:19" ht="17.100000000000001" customHeight="1" x14ac:dyDescent="0.3">
      <c r="A438" s="57">
        <v>535</v>
      </c>
      <c r="B438" s="56" t="s">
        <v>12</v>
      </c>
      <c r="C438" s="104"/>
      <c r="D438" s="104"/>
      <c r="E438" s="106"/>
      <c r="F438" s="58" t="s">
        <v>26</v>
      </c>
      <c r="G438" s="127"/>
      <c r="H438" s="126"/>
      <c r="I438" s="98" t="s">
        <v>29</v>
      </c>
      <c r="J438" s="55" t="str">
        <f t="shared" si="15"/>
        <v/>
      </c>
      <c r="K438" s="61" t="str">
        <f>IF(LISTE!$J438="","",VLOOKUP(LISTE!$J438,$U$103:$V$192,2,FALSE))</f>
        <v/>
      </c>
      <c r="S438" s="74"/>
    </row>
    <row r="439" spans="1:19" ht="17.100000000000001" customHeight="1" x14ac:dyDescent="0.3">
      <c r="A439" s="57">
        <v>536</v>
      </c>
      <c r="B439" s="56" t="s">
        <v>12</v>
      </c>
      <c r="C439" s="105"/>
      <c r="D439" s="105"/>
      <c r="E439" s="106"/>
      <c r="F439" s="58" t="s">
        <v>26</v>
      </c>
      <c r="G439" s="126"/>
      <c r="H439" s="126"/>
      <c r="I439" s="98" t="s">
        <v>29</v>
      </c>
      <c r="J439" s="55" t="str">
        <f t="shared" si="15"/>
        <v/>
      </c>
      <c r="K439" s="61" t="str">
        <f>IF(LISTE!$J439="","",VLOOKUP(LISTE!$J439,$U$103:$V$192,2,FALSE))</f>
        <v/>
      </c>
      <c r="S439" s="74"/>
    </row>
    <row r="440" spans="1:19" ht="17.100000000000001" customHeight="1" x14ac:dyDescent="0.3">
      <c r="A440" s="57">
        <v>537</v>
      </c>
      <c r="B440" s="56" t="s">
        <v>12</v>
      </c>
      <c r="C440" s="104"/>
      <c r="D440" s="104"/>
      <c r="E440" s="106"/>
      <c r="F440" s="58" t="s">
        <v>26</v>
      </c>
      <c r="G440" s="127"/>
      <c r="H440" s="126"/>
      <c r="I440" s="98" t="s">
        <v>29</v>
      </c>
      <c r="J440" s="55" t="str">
        <f t="shared" si="15"/>
        <v/>
      </c>
      <c r="K440" s="61" t="str">
        <f>IF(LISTE!$J440="","",VLOOKUP(LISTE!$J440,$U$103:$V$192,2,FALSE))</f>
        <v/>
      </c>
      <c r="S440" s="74"/>
    </row>
    <row r="441" spans="1:19" ht="17.100000000000001" customHeight="1" x14ac:dyDescent="0.3">
      <c r="A441" s="57">
        <v>538</v>
      </c>
      <c r="B441" s="56" t="s">
        <v>12</v>
      </c>
      <c r="C441" s="104"/>
      <c r="D441" s="104"/>
      <c r="E441" s="106"/>
      <c r="F441" s="58" t="s">
        <v>26</v>
      </c>
      <c r="G441" s="127"/>
      <c r="H441" s="126"/>
      <c r="I441" s="98" t="s">
        <v>29</v>
      </c>
      <c r="J441" s="55" t="str">
        <f t="shared" si="15"/>
        <v/>
      </c>
      <c r="K441" s="61" t="str">
        <f>IF(LISTE!$J441="","",VLOOKUP(LISTE!$J441,$U$103:$V$192,2,FALSE))</f>
        <v/>
      </c>
      <c r="S441" s="74"/>
    </row>
    <row r="442" spans="1:19" ht="17.100000000000001" customHeight="1" x14ac:dyDescent="0.3">
      <c r="A442" s="57">
        <v>539</v>
      </c>
      <c r="B442" s="56" t="s">
        <v>12</v>
      </c>
      <c r="C442" s="104"/>
      <c r="D442" s="104"/>
      <c r="E442" s="106"/>
      <c r="F442" s="58" t="s">
        <v>26</v>
      </c>
      <c r="G442" s="127"/>
      <c r="H442" s="126"/>
      <c r="I442" s="98" t="s">
        <v>29</v>
      </c>
      <c r="J442" s="55" t="str">
        <f t="shared" si="15"/>
        <v/>
      </c>
      <c r="K442" s="61" t="str">
        <f>IF(LISTE!$J442="","",VLOOKUP(LISTE!$J442,$U$103:$V$192,2,FALSE))</f>
        <v/>
      </c>
      <c r="S442" s="74"/>
    </row>
    <row r="443" spans="1:19" ht="17.100000000000001" customHeight="1" x14ac:dyDescent="0.3">
      <c r="A443" s="57">
        <v>540</v>
      </c>
      <c r="B443" s="56" t="s">
        <v>12</v>
      </c>
      <c r="C443" s="105"/>
      <c r="D443" s="105"/>
      <c r="E443" s="106"/>
      <c r="F443" s="58" t="s">
        <v>26</v>
      </c>
      <c r="G443" s="126"/>
      <c r="H443" s="126"/>
      <c r="I443" s="98" t="s">
        <v>29</v>
      </c>
      <c r="J443" s="55" t="str">
        <f t="shared" si="15"/>
        <v/>
      </c>
      <c r="K443" s="61" t="str">
        <f>IF(LISTE!$J443="","",VLOOKUP(LISTE!$J443,$U$103:$V$192,2,FALSE))</f>
        <v/>
      </c>
      <c r="S443" s="74"/>
    </row>
    <row r="444" spans="1:19" ht="17.100000000000001" customHeight="1" x14ac:dyDescent="0.3">
      <c r="A444" s="57">
        <v>541</v>
      </c>
      <c r="B444" s="56" t="s">
        <v>12</v>
      </c>
      <c r="C444" s="104"/>
      <c r="D444" s="104"/>
      <c r="E444" s="106"/>
      <c r="F444" s="58" t="s">
        <v>26</v>
      </c>
      <c r="G444" s="127"/>
      <c r="H444" s="126"/>
      <c r="I444" s="98" t="s">
        <v>29</v>
      </c>
      <c r="J444" s="55" t="str">
        <f t="shared" si="15"/>
        <v/>
      </c>
      <c r="K444" s="61" t="str">
        <f>IF(LISTE!$J444="","",VLOOKUP(LISTE!$J444,$U$103:$V$192,2,FALSE))</f>
        <v/>
      </c>
      <c r="S444" s="74"/>
    </row>
    <row r="445" spans="1:19" ht="17.100000000000001" customHeight="1" x14ac:dyDescent="0.3">
      <c r="A445" s="57">
        <v>542</v>
      </c>
      <c r="B445" s="56" t="s">
        <v>12</v>
      </c>
      <c r="C445" s="105"/>
      <c r="D445" s="105"/>
      <c r="E445" s="106"/>
      <c r="F445" s="58" t="s">
        <v>26</v>
      </c>
      <c r="G445" s="126"/>
      <c r="H445" s="126"/>
      <c r="I445" s="98" t="s">
        <v>29</v>
      </c>
      <c r="J445" s="55" t="str">
        <f t="shared" si="15"/>
        <v/>
      </c>
      <c r="K445" s="61" t="str">
        <f>IF(LISTE!$J445="","",VLOOKUP(LISTE!$J445,$U$103:$V$192,2,FALSE))</f>
        <v/>
      </c>
      <c r="S445" s="74"/>
    </row>
    <row r="446" spans="1:19" ht="17.100000000000001" customHeight="1" x14ac:dyDescent="0.3">
      <c r="A446" s="57">
        <v>543</v>
      </c>
      <c r="B446" s="56" t="s">
        <v>12</v>
      </c>
      <c r="C446" s="104"/>
      <c r="D446" s="104"/>
      <c r="E446" s="106"/>
      <c r="F446" s="58" t="s">
        <v>26</v>
      </c>
      <c r="G446" s="127"/>
      <c r="H446" s="126"/>
      <c r="I446" s="98" t="s">
        <v>29</v>
      </c>
      <c r="J446" s="55" t="str">
        <f t="shared" si="15"/>
        <v/>
      </c>
      <c r="K446" s="61" t="str">
        <f>IF(LISTE!$J446="","",VLOOKUP(LISTE!$J446,$U$103:$V$192,2,FALSE))</f>
        <v/>
      </c>
      <c r="S446" s="74"/>
    </row>
    <row r="447" spans="1:19" ht="17.100000000000001" customHeight="1" x14ac:dyDescent="0.3">
      <c r="A447" s="57">
        <v>544</v>
      </c>
      <c r="B447" s="56" t="s">
        <v>12</v>
      </c>
      <c r="C447" s="104"/>
      <c r="D447" s="104"/>
      <c r="E447" s="106"/>
      <c r="F447" s="58" t="s">
        <v>26</v>
      </c>
      <c r="G447" s="127"/>
      <c r="H447" s="126"/>
      <c r="I447" s="98" t="s">
        <v>29</v>
      </c>
      <c r="J447" s="55" t="str">
        <f t="shared" si="15"/>
        <v/>
      </c>
      <c r="K447" s="61" t="str">
        <f>IF(LISTE!$J447="","",VLOOKUP(LISTE!$J447,$U$103:$V$192,2,FALSE))</f>
        <v/>
      </c>
      <c r="S447" s="74"/>
    </row>
    <row r="448" spans="1:19" ht="17.100000000000001" customHeight="1" x14ac:dyDescent="0.3">
      <c r="A448" s="57">
        <v>545</v>
      </c>
      <c r="B448" s="56" t="s">
        <v>12</v>
      </c>
      <c r="C448" s="104"/>
      <c r="D448" s="104"/>
      <c r="E448" s="106"/>
      <c r="F448" s="58" t="s">
        <v>26</v>
      </c>
      <c r="G448" s="127"/>
      <c r="H448" s="126"/>
      <c r="I448" s="98" t="s">
        <v>29</v>
      </c>
      <c r="J448" s="55" t="str">
        <f t="shared" si="15"/>
        <v/>
      </c>
      <c r="K448" s="61" t="str">
        <f>IF(LISTE!$J448="","",VLOOKUP(LISTE!$J448,$U$103:$V$192,2,FALSE))</f>
        <v/>
      </c>
      <c r="S448" s="74"/>
    </row>
    <row r="449" spans="1:19" ht="17.100000000000001" customHeight="1" x14ac:dyDescent="0.3">
      <c r="A449" s="57">
        <v>546</v>
      </c>
      <c r="B449" s="56" t="s">
        <v>12</v>
      </c>
      <c r="C449" s="105"/>
      <c r="D449" s="105"/>
      <c r="E449" s="106"/>
      <c r="F449" s="58" t="s">
        <v>26</v>
      </c>
      <c r="G449" s="126"/>
      <c r="H449" s="126"/>
      <c r="I449" s="98" t="s">
        <v>29</v>
      </c>
      <c r="J449" s="55" t="str">
        <f t="shared" si="15"/>
        <v/>
      </c>
      <c r="K449" s="61" t="str">
        <f>IF(LISTE!$J449="","",VLOOKUP(LISTE!$J449,$U$103:$V$192,2,FALSE))</f>
        <v/>
      </c>
      <c r="S449" s="74"/>
    </row>
    <row r="450" spans="1:19" ht="17.100000000000001" customHeight="1" x14ac:dyDescent="0.3">
      <c r="A450" s="57">
        <v>547</v>
      </c>
      <c r="B450" s="56" t="s">
        <v>12</v>
      </c>
      <c r="C450" s="104"/>
      <c r="D450" s="104"/>
      <c r="E450" s="106"/>
      <c r="F450" s="58" t="s">
        <v>26</v>
      </c>
      <c r="G450" s="127"/>
      <c r="H450" s="126"/>
      <c r="I450" s="98" t="s">
        <v>29</v>
      </c>
      <c r="J450" s="55" t="str">
        <f t="shared" si="15"/>
        <v/>
      </c>
      <c r="K450" s="61" t="str">
        <f>IF(LISTE!$J450="","",VLOOKUP(LISTE!$J450,$U$103:$V$192,2,FALSE))</f>
        <v/>
      </c>
      <c r="S450" s="74"/>
    </row>
    <row r="451" spans="1:19" ht="17.100000000000001" customHeight="1" x14ac:dyDescent="0.3">
      <c r="A451" s="57">
        <v>548</v>
      </c>
      <c r="B451" s="56" t="s">
        <v>12</v>
      </c>
      <c r="C451" s="105"/>
      <c r="D451" s="105"/>
      <c r="E451" s="106"/>
      <c r="F451" s="58" t="s">
        <v>26</v>
      </c>
      <c r="G451" s="126"/>
      <c r="H451" s="126"/>
      <c r="I451" s="98" t="s">
        <v>29</v>
      </c>
      <c r="J451" s="55" t="str">
        <f t="shared" si="15"/>
        <v/>
      </c>
      <c r="K451" s="61" t="str">
        <f>IF(LISTE!$J451="","",VLOOKUP(LISTE!$J451,$U$103:$V$192,2,FALSE))</f>
        <v/>
      </c>
      <c r="S451" s="74"/>
    </row>
    <row r="452" spans="1:19" ht="17.100000000000001" customHeight="1" x14ac:dyDescent="0.3">
      <c r="A452" s="57">
        <v>549</v>
      </c>
      <c r="B452" s="56" t="s">
        <v>12</v>
      </c>
      <c r="C452" s="104"/>
      <c r="D452" s="104"/>
      <c r="E452" s="106"/>
      <c r="F452" s="58" t="s">
        <v>26</v>
      </c>
      <c r="G452" s="127"/>
      <c r="H452" s="126"/>
      <c r="I452" s="98" t="s">
        <v>29</v>
      </c>
      <c r="J452" s="55" t="str">
        <f t="shared" si="15"/>
        <v/>
      </c>
      <c r="K452" s="61" t="str">
        <f>IF(LISTE!$J452="","",VLOOKUP(LISTE!$J452,$U$103:$V$192,2,FALSE))</f>
        <v/>
      </c>
      <c r="S452" s="74"/>
    </row>
    <row r="453" spans="1:19" ht="17.100000000000001" customHeight="1" x14ac:dyDescent="0.3">
      <c r="A453" s="57">
        <v>550</v>
      </c>
      <c r="B453" s="56" t="s">
        <v>12</v>
      </c>
      <c r="C453" s="104"/>
      <c r="D453" s="104"/>
      <c r="E453" s="106"/>
      <c r="F453" s="58" t="s">
        <v>26</v>
      </c>
      <c r="G453" s="127"/>
      <c r="H453" s="126"/>
      <c r="I453" s="98" t="s">
        <v>29</v>
      </c>
      <c r="J453" s="55" t="str">
        <f t="shared" si="15"/>
        <v/>
      </c>
      <c r="K453" s="61" t="str">
        <f>IF(LISTE!$J453="","",VLOOKUP(LISTE!$J453,$U$103:$V$192,2,FALSE))</f>
        <v/>
      </c>
      <c r="S453" s="74"/>
    </row>
    <row r="454" spans="1:19" ht="17.100000000000001" customHeight="1" x14ac:dyDescent="0.3">
      <c r="A454" s="57">
        <v>551</v>
      </c>
      <c r="B454" s="56" t="s">
        <v>12</v>
      </c>
      <c r="C454" s="104"/>
      <c r="D454" s="104"/>
      <c r="E454" s="106"/>
      <c r="F454" s="58" t="s">
        <v>26</v>
      </c>
      <c r="G454" s="127"/>
      <c r="H454" s="126"/>
      <c r="I454" s="98" t="s">
        <v>29</v>
      </c>
      <c r="J454" s="55" t="str">
        <f t="shared" si="15"/>
        <v/>
      </c>
      <c r="K454" s="61" t="str">
        <f>IF(LISTE!$J454="","",VLOOKUP(LISTE!$J454,$U$103:$V$192,2,FALSE))</f>
        <v/>
      </c>
      <c r="S454" s="74"/>
    </row>
    <row r="455" spans="1:19" ht="17.100000000000001" customHeight="1" x14ac:dyDescent="0.3">
      <c r="A455" s="57">
        <v>552</v>
      </c>
      <c r="B455" s="56" t="s">
        <v>12</v>
      </c>
      <c r="C455" s="105"/>
      <c r="D455" s="105"/>
      <c r="E455" s="106"/>
      <c r="F455" s="58" t="s">
        <v>26</v>
      </c>
      <c r="G455" s="126"/>
      <c r="H455" s="126"/>
      <c r="I455" s="98" t="s">
        <v>29</v>
      </c>
      <c r="J455" s="55" t="str">
        <f t="shared" si="15"/>
        <v/>
      </c>
      <c r="K455" s="61" t="str">
        <f>IF(LISTE!$J455="","",VLOOKUP(LISTE!$J455,$U$103:$V$192,2,FALSE))</f>
        <v/>
      </c>
      <c r="S455" s="74"/>
    </row>
    <row r="456" spans="1:19" ht="17.100000000000001" customHeight="1" x14ac:dyDescent="0.3">
      <c r="A456" s="57">
        <v>553</v>
      </c>
      <c r="B456" s="56" t="s">
        <v>12</v>
      </c>
      <c r="C456" s="104"/>
      <c r="D456" s="104"/>
      <c r="E456" s="106"/>
      <c r="F456" s="58" t="s">
        <v>26</v>
      </c>
      <c r="G456" s="127"/>
      <c r="H456" s="126"/>
      <c r="I456" s="98" t="s">
        <v>29</v>
      </c>
      <c r="J456" s="55" t="str">
        <f t="shared" si="15"/>
        <v/>
      </c>
      <c r="K456" s="61" t="str">
        <f>IF(LISTE!$J456="","",VLOOKUP(LISTE!$J456,$U$103:$V$192,2,FALSE))</f>
        <v/>
      </c>
      <c r="S456" s="74"/>
    </row>
    <row r="457" spans="1:19" ht="17.100000000000001" customHeight="1" x14ac:dyDescent="0.3">
      <c r="A457" s="57">
        <v>554</v>
      </c>
      <c r="B457" s="56" t="s">
        <v>12</v>
      </c>
      <c r="C457" s="105"/>
      <c r="D457" s="105"/>
      <c r="E457" s="106"/>
      <c r="F457" s="58" t="s">
        <v>26</v>
      </c>
      <c r="G457" s="126"/>
      <c r="H457" s="126"/>
      <c r="I457" s="98" t="s">
        <v>29</v>
      </c>
      <c r="J457" s="55" t="str">
        <f t="shared" si="15"/>
        <v/>
      </c>
      <c r="K457" s="61" t="str">
        <f>IF(LISTE!$J457="","",VLOOKUP(LISTE!$J457,$U$103:$V$192,2,FALSE))</f>
        <v/>
      </c>
      <c r="S457" s="74"/>
    </row>
    <row r="458" spans="1:19" ht="17.100000000000001" customHeight="1" x14ac:dyDescent="0.3">
      <c r="A458" s="57">
        <v>555</v>
      </c>
      <c r="B458" s="56" t="s">
        <v>12</v>
      </c>
      <c r="C458" s="104"/>
      <c r="D458" s="104"/>
      <c r="E458" s="106"/>
      <c r="F458" s="58" t="s">
        <v>26</v>
      </c>
      <c r="G458" s="127"/>
      <c r="H458" s="126"/>
      <c r="I458" s="98" t="s">
        <v>29</v>
      </c>
      <c r="J458" s="55" t="str">
        <f t="shared" si="15"/>
        <v/>
      </c>
      <c r="K458" s="61" t="str">
        <f>IF(LISTE!$J458="","",VLOOKUP(LISTE!$J458,$U$103:$V$192,2,FALSE))</f>
        <v/>
      </c>
      <c r="S458" s="74"/>
    </row>
    <row r="459" spans="1:19" ht="17.100000000000001" customHeight="1" x14ac:dyDescent="0.3">
      <c r="A459" s="57">
        <v>556</v>
      </c>
      <c r="B459" s="56" t="s">
        <v>12</v>
      </c>
      <c r="C459" s="105"/>
      <c r="D459" s="105"/>
      <c r="E459" s="106"/>
      <c r="F459" s="58" t="s">
        <v>26</v>
      </c>
      <c r="G459" s="126"/>
      <c r="H459" s="126"/>
      <c r="I459" s="98" t="s">
        <v>29</v>
      </c>
      <c r="J459" s="55" t="str">
        <f t="shared" si="15"/>
        <v/>
      </c>
      <c r="K459" s="61" t="str">
        <f>IF(LISTE!$J459="","",VLOOKUP(LISTE!$J459,$U$103:$V$192,2,FALSE))</f>
        <v/>
      </c>
      <c r="S459" s="74"/>
    </row>
    <row r="460" spans="1:19" ht="17.100000000000001" customHeight="1" x14ac:dyDescent="0.3">
      <c r="A460" s="57">
        <v>557</v>
      </c>
      <c r="B460" s="56" t="s">
        <v>12</v>
      </c>
      <c r="C460" s="104"/>
      <c r="D460" s="104"/>
      <c r="E460" s="106"/>
      <c r="F460" s="58" t="s">
        <v>26</v>
      </c>
      <c r="G460" s="127"/>
      <c r="H460" s="126"/>
      <c r="I460" s="98" t="s">
        <v>29</v>
      </c>
      <c r="J460" s="55" t="str">
        <f t="shared" si="15"/>
        <v/>
      </c>
      <c r="K460" s="61" t="str">
        <f>IF(LISTE!$J460="","",VLOOKUP(LISTE!$J460,$U$103:$V$192,2,FALSE))</f>
        <v/>
      </c>
      <c r="S460" s="74"/>
    </row>
    <row r="461" spans="1:19" ht="17.100000000000001" customHeight="1" x14ac:dyDescent="0.3">
      <c r="A461" s="57">
        <v>558</v>
      </c>
      <c r="B461" s="56" t="s">
        <v>12</v>
      </c>
      <c r="C461" s="105"/>
      <c r="D461" s="105"/>
      <c r="E461" s="106"/>
      <c r="F461" s="58" t="s">
        <v>26</v>
      </c>
      <c r="G461" s="126"/>
      <c r="H461" s="126"/>
      <c r="I461" s="98" t="s">
        <v>29</v>
      </c>
      <c r="J461" s="55" t="str">
        <f t="shared" si="15"/>
        <v/>
      </c>
      <c r="K461" s="61" t="str">
        <f>IF(LISTE!$J461="","",VLOOKUP(LISTE!$J461,$U$103:$V$192,2,FALSE))</f>
        <v/>
      </c>
      <c r="S461" s="74"/>
    </row>
    <row r="462" spans="1:19" ht="17.100000000000001" customHeight="1" x14ac:dyDescent="0.3">
      <c r="A462" s="57">
        <v>559</v>
      </c>
      <c r="B462" s="56" t="s">
        <v>12</v>
      </c>
      <c r="C462" s="104"/>
      <c r="D462" s="104"/>
      <c r="E462" s="106"/>
      <c r="F462" s="58" t="s">
        <v>26</v>
      </c>
      <c r="G462" s="127"/>
      <c r="H462" s="126"/>
      <c r="I462" s="98" t="s">
        <v>29</v>
      </c>
      <c r="J462" s="55" t="str">
        <f t="shared" si="15"/>
        <v/>
      </c>
      <c r="K462" s="61" t="str">
        <f>IF(LISTE!$J462="","",VLOOKUP(LISTE!$J462,$U$103:$V$192,2,FALSE))</f>
        <v/>
      </c>
      <c r="S462" s="74"/>
    </row>
    <row r="463" spans="1:19" ht="17.100000000000001" customHeight="1" x14ac:dyDescent="0.3">
      <c r="A463" s="57">
        <v>560</v>
      </c>
      <c r="B463" s="56" t="s">
        <v>12</v>
      </c>
      <c r="C463" s="105"/>
      <c r="D463" s="105"/>
      <c r="E463" s="106"/>
      <c r="F463" s="58" t="s">
        <v>26</v>
      </c>
      <c r="G463" s="126"/>
      <c r="H463" s="126"/>
      <c r="I463" s="98" t="s">
        <v>29</v>
      </c>
      <c r="J463" s="55" t="str">
        <f t="shared" si="15"/>
        <v/>
      </c>
      <c r="K463" s="61" t="str">
        <f>IF(LISTE!$J463="","",VLOOKUP(LISTE!$J463,$U$103:$V$192,2,FALSE))</f>
        <v/>
      </c>
      <c r="S463" s="74"/>
    </row>
    <row r="464" spans="1:19" ht="17.100000000000001" customHeight="1" x14ac:dyDescent="0.3">
      <c r="A464" s="57">
        <v>561</v>
      </c>
      <c r="B464" s="56" t="s">
        <v>12</v>
      </c>
      <c r="C464" s="104"/>
      <c r="D464" s="104"/>
      <c r="E464" s="106"/>
      <c r="F464" s="58" t="s">
        <v>26</v>
      </c>
      <c r="G464" s="127"/>
      <c r="H464" s="126"/>
      <c r="I464" s="98" t="s">
        <v>29</v>
      </c>
      <c r="J464" s="55" t="str">
        <f t="shared" si="15"/>
        <v/>
      </c>
      <c r="K464" s="61" t="str">
        <f>IF(LISTE!$J464="","",VLOOKUP(LISTE!$J464,$U$103:$V$192,2,FALSE))</f>
        <v/>
      </c>
      <c r="S464" s="74"/>
    </row>
    <row r="465" spans="1:19" ht="17.100000000000001" customHeight="1" x14ac:dyDescent="0.3">
      <c r="A465" s="57">
        <v>562</v>
      </c>
      <c r="B465" s="56" t="s">
        <v>12</v>
      </c>
      <c r="C465" s="105"/>
      <c r="D465" s="105"/>
      <c r="E465" s="106"/>
      <c r="F465" s="58" t="s">
        <v>26</v>
      </c>
      <c r="G465" s="126"/>
      <c r="H465" s="126"/>
      <c r="I465" s="98" t="s">
        <v>29</v>
      </c>
      <c r="J465" s="55" t="str">
        <f t="shared" si="15"/>
        <v/>
      </c>
      <c r="K465" s="61" t="str">
        <f>IF(LISTE!$J465="","",VLOOKUP(LISTE!$J465,$U$103:$V$192,2,FALSE))</f>
        <v/>
      </c>
      <c r="S465" s="74"/>
    </row>
    <row r="466" spans="1:19" ht="17.100000000000001" customHeight="1" x14ac:dyDescent="0.3">
      <c r="A466" s="57">
        <v>563</v>
      </c>
      <c r="B466" s="56" t="s">
        <v>12</v>
      </c>
      <c r="C466" s="104"/>
      <c r="D466" s="104"/>
      <c r="E466" s="106"/>
      <c r="F466" s="58" t="s">
        <v>26</v>
      </c>
      <c r="G466" s="127"/>
      <c r="H466" s="126"/>
      <c r="I466" s="98" t="s">
        <v>29</v>
      </c>
      <c r="J466" s="55" t="str">
        <f t="shared" si="15"/>
        <v/>
      </c>
      <c r="K466" s="61" t="str">
        <f>IF(LISTE!$J466="","",VLOOKUP(LISTE!$J466,$U$103:$V$192,2,FALSE))</f>
        <v/>
      </c>
      <c r="S466" s="74"/>
    </row>
    <row r="467" spans="1:19" ht="17.100000000000001" customHeight="1" x14ac:dyDescent="0.3">
      <c r="A467" s="57">
        <v>564</v>
      </c>
      <c r="B467" s="56" t="s">
        <v>12</v>
      </c>
      <c r="C467" s="105"/>
      <c r="D467" s="105"/>
      <c r="E467" s="106"/>
      <c r="F467" s="58" t="s">
        <v>26</v>
      </c>
      <c r="G467" s="126"/>
      <c r="H467" s="126"/>
      <c r="I467" s="98" t="s">
        <v>29</v>
      </c>
      <c r="J467" s="55" t="str">
        <f t="shared" si="15"/>
        <v/>
      </c>
      <c r="K467" s="61" t="str">
        <f>IF(LISTE!$J467="","",VLOOKUP(LISTE!$J467,$U$103:$V$192,2,FALSE))</f>
        <v/>
      </c>
      <c r="S467" s="74"/>
    </row>
    <row r="468" spans="1:19" ht="17.100000000000001" customHeight="1" x14ac:dyDescent="0.3">
      <c r="A468" s="57">
        <v>565</v>
      </c>
      <c r="B468" s="56" t="s">
        <v>12</v>
      </c>
      <c r="C468" s="104"/>
      <c r="D468" s="104"/>
      <c r="E468" s="106"/>
      <c r="F468" s="58" t="s">
        <v>26</v>
      </c>
      <c r="G468" s="127"/>
      <c r="H468" s="126"/>
      <c r="I468" s="98" t="s">
        <v>29</v>
      </c>
      <c r="J468" s="55" t="str">
        <f t="shared" si="15"/>
        <v/>
      </c>
      <c r="K468" s="61" t="str">
        <f>IF(LISTE!$J468="","",VLOOKUP(LISTE!$J468,$U$103:$V$192,2,FALSE))</f>
        <v/>
      </c>
      <c r="S468" s="74"/>
    </row>
    <row r="469" spans="1:19" ht="17.100000000000001" customHeight="1" x14ac:dyDescent="0.3">
      <c r="A469" s="57">
        <v>566</v>
      </c>
      <c r="B469" s="56" t="s">
        <v>12</v>
      </c>
      <c r="C469" s="105"/>
      <c r="D469" s="105"/>
      <c r="E469" s="106"/>
      <c r="F469" s="58" t="s">
        <v>26</v>
      </c>
      <c r="G469" s="126"/>
      <c r="H469" s="126"/>
      <c r="I469" s="98" t="s">
        <v>29</v>
      </c>
      <c r="J469" s="55" t="str">
        <f t="shared" si="15"/>
        <v/>
      </c>
      <c r="K469" s="61" t="str">
        <f>IF(LISTE!$J469="","",VLOOKUP(LISTE!$J469,$U$103:$V$192,2,FALSE))</f>
        <v/>
      </c>
      <c r="S469" s="74"/>
    </row>
    <row r="470" spans="1:19" ht="17.100000000000001" customHeight="1" x14ac:dyDescent="0.3">
      <c r="A470" s="57">
        <v>567</v>
      </c>
      <c r="B470" s="56" t="s">
        <v>12</v>
      </c>
      <c r="C470" s="104"/>
      <c r="D470" s="104"/>
      <c r="E470" s="106"/>
      <c r="F470" s="58" t="s">
        <v>26</v>
      </c>
      <c r="G470" s="127"/>
      <c r="H470" s="126"/>
      <c r="I470" s="98" t="s">
        <v>29</v>
      </c>
      <c r="J470" s="55" t="str">
        <f t="shared" si="15"/>
        <v/>
      </c>
      <c r="K470" s="61" t="str">
        <f>IF(LISTE!$J470="","",VLOOKUP(LISTE!$J470,$U$103:$V$192,2,FALSE))</f>
        <v/>
      </c>
      <c r="S470" s="74"/>
    </row>
    <row r="471" spans="1:19" ht="17.100000000000001" customHeight="1" x14ac:dyDescent="0.3">
      <c r="A471" s="57">
        <v>568</v>
      </c>
      <c r="B471" s="56" t="s">
        <v>12</v>
      </c>
      <c r="C471" s="105"/>
      <c r="D471" s="105"/>
      <c r="E471" s="106"/>
      <c r="F471" s="58" t="s">
        <v>26</v>
      </c>
      <c r="G471" s="126"/>
      <c r="H471" s="126"/>
      <c r="I471" s="98" t="s">
        <v>29</v>
      </c>
      <c r="J471" s="55" t="str">
        <f t="shared" si="15"/>
        <v/>
      </c>
      <c r="K471" s="61" t="str">
        <f>IF(LISTE!$J471="","",VLOOKUP(LISTE!$J471,$U$103:$V$192,2,FALSE))</f>
        <v/>
      </c>
      <c r="S471" s="74"/>
    </row>
    <row r="472" spans="1:19" ht="17.100000000000001" customHeight="1" x14ac:dyDescent="0.3">
      <c r="A472" s="57">
        <v>569</v>
      </c>
      <c r="B472" s="56" t="s">
        <v>12</v>
      </c>
      <c r="C472" s="104"/>
      <c r="D472" s="104"/>
      <c r="E472" s="106"/>
      <c r="F472" s="58" t="s">
        <v>26</v>
      </c>
      <c r="G472" s="127"/>
      <c r="H472" s="126"/>
      <c r="I472" s="98" t="s">
        <v>29</v>
      </c>
      <c r="J472" s="55" t="str">
        <f t="shared" si="15"/>
        <v/>
      </c>
      <c r="K472" s="61" t="str">
        <f>IF(LISTE!$J472="","",VLOOKUP(LISTE!$J472,$U$103:$V$192,2,FALSE))</f>
        <v/>
      </c>
      <c r="S472" s="74"/>
    </row>
    <row r="473" spans="1:19" ht="17.100000000000001" customHeight="1" x14ac:dyDescent="0.3">
      <c r="A473" s="57">
        <v>570</v>
      </c>
      <c r="B473" s="56" t="s">
        <v>12</v>
      </c>
      <c r="C473" s="105"/>
      <c r="D473" s="105"/>
      <c r="E473" s="106"/>
      <c r="F473" s="58" t="s">
        <v>26</v>
      </c>
      <c r="G473" s="126"/>
      <c r="H473" s="126"/>
      <c r="I473" s="98" t="s">
        <v>29</v>
      </c>
      <c r="J473" s="55" t="str">
        <f t="shared" si="15"/>
        <v/>
      </c>
      <c r="K473" s="61" t="str">
        <f>IF(LISTE!$J473="","",VLOOKUP(LISTE!$J473,$U$103:$V$192,2,FALSE))</f>
        <v/>
      </c>
      <c r="S473" s="74"/>
    </row>
    <row r="474" spans="1:19" ht="17.100000000000001" customHeight="1" x14ac:dyDescent="0.3">
      <c r="A474" s="57">
        <v>571</v>
      </c>
      <c r="B474" s="56" t="s">
        <v>12</v>
      </c>
      <c r="C474" s="104"/>
      <c r="D474" s="104"/>
      <c r="E474" s="106"/>
      <c r="F474" s="58" t="s">
        <v>26</v>
      </c>
      <c r="G474" s="127"/>
      <c r="H474" s="126"/>
      <c r="I474" s="98" t="s">
        <v>29</v>
      </c>
      <c r="J474" s="55" t="str">
        <f t="shared" si="15"/>
        <v/>
      </c>
      <c r="K474" s="61" t="str">
        <f>IF(LISTE!$J474="","",VLOOKUP(LISTE!$J474,$U$103:$V$192,2,FALSE))</f>
        <v/>
      </c>
      <c r="S474" s="74"/>
    </row>
    <row r="475" spans="1:19" ht="17.100000000000001" customHeight="1" x14ac:dyDescent="0.3">
      <c r="A475" s="57">
        <v>572</v>
      </c>
      <c r="B475" s="56" t="s">
        <v>12</v>
      </c>
      <c r="C475" s="105"/>
      <c r="D475" s="105"/>
      <c r="E475" s="106"/>
      <c r="F475" s="58" t="s">
        <v>26</v>
      </c>
      <c r="G475" s="126"/>
      <c r="H475" s="126"/>
      <c r="I475" s="98" t="s">
        <v>29</v>
      </c>
      <c r="J475" s="55" t="str">
        <f t="shared" si="15"/>
        <v/>
      </c>
      <c r="K475" s="61" t="str">
        <f>IF(LISTE!$J475="","",VLOOKUP(LISTE!$J475,$U$103:$V$192,2,FALSE))</f>
        <v/>
      </c>
      <c r="S475" s="74"/>
    </row>
    <row r="476" spans="1:19" ht="17.100000000000001" customHeight="1" x14ac:dyDescent="0.3">
      <c r="A476" s="57">
        <v>573</v>
      </c>
      <c r="B476" s="56" t="s">
        <v>12</v>
      </c>
      <c r="C476" s="104"/>
      <c r="D476" s="104"/>
      <c r="E476" s="106"/>
      <c r="F476" s="58" t="s">
        <v>26</v>
      </c>
      <c r="G476" s="127"/>
      <c r="H476" s="126"/>
      <c r="I476" s="98" t="s">
        <v>29</v>
      </c>
      <c r="J476" s="55" t="str">
        <f t="shared" si="15"/>
        <v/>
      </c>
      <c r="K476" s="61" t="str">
        <f>IF(LISTE!$J476="","",VLOOKUP(LISTE!$J476,$U$103:$V$192,2,FALSE))</f>
        <v/>
      </c>
      <c r="S476" s="74"/>
    </row>
    <row r="477" spans="1:19" ht="17.100000000000001" customHeight="1" x14ac:dyDescent="0.3">
      <c r="A477" s="57">
        <v>574</v>
      </c>
      <c r="B477" s="56" t="s">
        <v>12</v>
      </c>
      <c r="C477" s="105"/>
      <c r="D477" s="105"/>
      <c r="E477" s="106"/>
      <c r="F477" s="58" t="s">
        <v>26</v>
      </c>
      <c r="G477" s="126"/>
      <c r="H477" s="126"/>
      <c r="I477" s="98" t="s">
        <v>29</v>
      </c>
      <c r="J477" s="55" t="str">
        <f t="shared" si="15"/>
        <v/>
      </c>
      <c r="K477" s="61" t="str">
        <f>IF(LISTE!$J477="","",VLOOKUP(LISTE!$J477,$U$103:$V$192,2,FALSE))</f>
        <v/>
      </c>
      <c r="S477" s="74"/>
    </row>
    <row r="478" spans="1:19" ht="17.100000000000001" customHeight="1" x14ac:dyDescent="0.3">
      <c r="A478" s="57">
        <v>575</v>
      </c>
      <c r="B478" s="56" t="s">
        <v>12</v>
      </c>
      <c r="C478" s="104"/>
      <c r="D478" s="104"/>
      <c r="E478" s="106"/>
      <c r="F478" s="58" t="s">
        <v>26</v>
      </c>
      <c r="G478" s="127"/>
      <c r="H478" s="126"/>
      <c r="I478" s="98" t="s">
        <v>29</v>
      </c>
      <c r="J478" s="55" t="str">
        <f t="shared" si="15"/>
        <v/>
      </c>
      <c r="K478" s="61" t="str">
        <f>IF(LISTE!$J478="","",VLOOKUP(LISTE!$J478,$U$103:$V$192,2,FALSE))</f>
        <v/>
      </c>
      <c r="S478" s="74"/>
    </row>
    <row r="479" spans="1:19" ht="17.100000000000001" customHeight="1" x14ac:dyDescent="0.3">
      <c r="A479" s="57">
        <v>576</v>
      </c>
      <c r="B479" s="56" t="s">
        <v>12</v>
      </c>
      <c r="C479" s="105"/>
      <c r="D479" s="105"/>
      <c r="E479" s="106"/>
      <c r="F479" s="58" t="s">
        <v>26</v>
      </c>
      <c r="G479" s="126"/>
      <c r="H479" s="126"/>
      <c r="I479" s="98" t="s">
        <v>29</v>
      </c>
      <c r="J479" s="55" t="str">
        <f t="shared" si="15"/>
        <v/>
      </c>
      <c r="K479" s="61" t="str">
        <f>IF(LISTE!$J479="","",VLOOKUP(LISTE!$J479,$U$103:$V$192,2,FALSE))</f>
        <v/>
      </c>
      <c r="S479" s="74"/>
    </row>
    <row r="480" spans="1:19" ht="17.100000000000001" customHeight="1" x14ac:dyDescent="0.3">
      <c r="A480" s="57">
        <v>577</v>
      </c>
      <c r="B480" s="56" t="s">
        <v>12</v>
      </c>
      <c r="C480" s="104"/>
      <c r="D480" s="104"/>
      <c r="E480" s="106"/>
      <c r="F480" s="58" t="s">
        <v>26</v>
      </c>
      <c r="G480" s="127"/>
      <c r="H480" s="126"/>
      <c r="I480" s="98" t="s">
        <v>29</v>
      </c>
      <c r="J480" s="55" t="str">
        <f t="shared" si="15"/>
        <v/>
      </c>
      <c r="K480" s="61" t="str">
        <f>IF(LISTE!$J480="","",VLOOKUP(LISTE!$J480,$U$103:$V$192,2,FALSE))</f>
        <v/>
      </c>
      <c r="S480" s="74"/>
    </row>
    <row r="481" spans="1:19" ht="17.100000000000001" customHeight="1" x14ac:dyDescent="0.3">
      <c r="A481" s="57">
        <v>578</v>
      </c>
      <c r="B481" s="56" t="s">
        <v>12</v>
      </c>
      <c r="C481" s="105"/>
      <c r="D481" s="105"/>
      <c r="E481" s="106"/>
      <c r="F481" s="58" t="s">
        <v>26</v>
      </c>
      <c r="G481" s="126"/>
      <c r="H481" s="126"/>
      <c r="I481" s="98" t="s">
        <v>29</v>
      </c>
      <c r="J481" s="55" t="str">
        <f t="shared" si="15"/>
        <v/>
      </c>
      <c r="K481" s="61" t="str">
        <f>IF(LISTE!$J481="","",VLOOKUP(LISTE!$J481,$U$103:$V$192,2,FALSE))</f>
        <v/>
      </c>
      <c r="S481" s="74"/>
    </row>
    <row r="482" spans="1:19" ht="17.100000000000001" customHeight="1" x14ac:dyDescent="0.3">
      <c r="A482" s="57">
        <v>579</v>
      </c>
      <c r="B482" s="56" t="s">
        <v>12</v>
      </c>
      <c r="C482" s="104"/>
      <c r="D482" s="104"/>
      <c r="E482" s="106"/>
      <c r="F482" s="58" t="s">
        <v>26</v>
      </c>
      <c r="G482" s="127"/>
      <c r="H482" s="126"/>
      <c r="I482" s="98" t="s">
        <v>29</v>
      </c>
      <c r="J482" s="55" t="str">
        <f t="shared" si="15"/>
        <v/>
      </c>
      <c r="K482" s="61" t="str">
        <f>IF(LISTE!$J482="","",VLOOKUP(LISTE!$J482,$U$103:$V$192,2,FALSE))</f>
        <v/>
      </c>
      <c r="S482" s="74"/>
    </row>
    <row r="483" spans="1:19" ht="17.100000000000001" customHeight="1" x14ac:dyDescent="0.3">
      <c r="A483" s="57">
        <v>580</v>
      </c>
      <c r="B483" s="56" t="s">
        <v>12</v>
      </c>
      <c r="C483" s="105"/>
      <c r="D483" s="105"/>
      <c r="E483" s="106"/>
      <c r="F483" s="58" t="s">
        <v>26</v>
      </c>
      <c r="G483" s="126"/>
      <c r="H483" s="126"/>
      <c r="I483" s="98" t="s">
        <v>29</v>
      </c>
      <c r="J483" s="55" t="str">
        <f t="shared" si="15"/>
        <v/>
      </c>
      <c r="K483" s="61" t="str">
        <f>IF(LISTE!$J483="","",VLOOKUP(LISTE!$J483,$U$103:$V$192,2,FALSE))</f>
        <v/>
      </c>
      <c r="S483" s="74"/>
    </row>
    <row r="484" spans="1:19" ht="17.100000000000001" customHeight="1" x14ac:dyDescent="0.3">
      <c r="A484" s="57">
        <v>581</v>
      </c>
      <c r="B484" s="56" t="s">
        <v>12</v>
      </c>
      <c r="C484" s="104"/>
      <c r="D484" s="104"/>
      <c r="E484" s="106"/>
      <c r="F484" s="58" t="s">
        <v>26</v>
      </c>
      <c r="G484" s="127"/>
      <c r="H484" s="126"/>
      <c r="I484" s="98" t="s">
        <v>29</v>
      </c>
      <c r="J484" s="55" t="str">
        <f t="shared" si="15"/>
        <v/>
      </c>
      <c r="K484" s="61" t="str">
        <f>IF(LISTE!$J484="","",VLOOKUP(LISTE!$J484,$U$103:$V$192,2,FALSE))</f>
        <v/>
      </c>
      <c r="S484" s="74"/>
    </row>
    <row r="485" spans="1:19" ht="17.100000000000001" customHeight="1" x14ac:dyDescent="0.3">
      <c r="A485" s="57">
        <v>582</v>
      </c>
      <c r="B485" s="56" t="s">
        <v>12</v>
      </c>
      <c r="C485" s="105"/>
      <c r="D485" s="105"/>
      <c r="E485" s="106"/>
      <c r="F485" s="58" t="s">
        <v>26</v>
      </c>
      <c r="G485" s="126"/>
      <c r="H485" s="126"/>
      <c r="I485" s="98" t="s">
        <v>29</v>
      </c>
      <c r="J485" s="55" t="str">
        <f t="shared" si="15"/>
        <v/>
      </c>
      <c r="K485" s="61" t="str">
        <f>IF(LISTE!$J485="","",VLOOKUP(LISTE!$J485,$U$103:$V$192,2,FALSE))</f>
        <v/>
      </c>
      <c r="S485" s="74"/>
    </row>
    <row r="486" spans="1:19" ht="17.100000000000001" customHeight="1" x14ac:dyDescent="0.3">
      <c r="A486" s="57">
        <v>583</v>
      </c>
      <c r="B486" s="56" t="s">
        <v>12</v>
      </c>
      <c r="C486" s="104"/>
      <c r="D486" s="104"/>
      <c r="E486" s="106"/>
      <c r="F486" s="58" t="s">
        <v>26</v>
      </c>
      <c r="G486" s="127"/>
      <c r="H486" s="126"/>
      <c r="I486" s="98" t="s">
        <v>29</v>
      </c>
      <c r="J486" s="55" t="str">
        <f t="shared" si="15"/>
        <v/>
      </c>
      <c r="K486" s="61" t="str">
        <f>IF(LISTE!$J486="","",VLOOKUP(LISTE!$J486,$U$103:$V$192,2,FALSE))</f>
        <v/>
      </c>
      <c r="S486" s="74"/>
    </row>
    <row r="487" spans="1:19" ht="17.100000000000001" customHeight="1" x14ac:dyDescent="0.3">
      <c r="A487" s="57">
        <v>584</v>
      </c>
      <c r="B487" s="56" t="s">
        <v>12</v>
      </c>
      <c r="C487" s="105"/>
      <c r="D487" s="105"/>
      <c r="E487" s="106"/>
      <c r="F487" s="58" t="s">
        <v>26</v>
      </c>
      <c r="G487" s="126"/>
      <c r="H487" s="126"/>
      <c r="I487" s="98" t="s">
        <v>29</v>
      </c>
      <c r="J487" s="55" t="str">
        <f t="shared" ref="J487:J550" si="16">IF(E487="","",(YEAR($K$1)-YEAR(E487)))</f>
        <v/>
      </c>
      <c r="K487" s="61" t="str">
        <f>IF(LISTE!$J487="","",VLOOKUP(LISTE!$J487,$U$103:$V$192,2,FALSE))</f>
        <v/>
      </c>
      <c r="S487" s="74"/>
    </row>
    <row r="488" spans="1:19" ht="17.100000000000001" customHeight="1" x14ac:dyDescent="0.3">
      <c r="A488" s="57">
        <v>585</v>
      </c>
      <c r="B488" s="56" t="s">
        <v>12</v>
      </c>
      <c r="C488" s="104"/>
      <c r="D488" s="104"/>
      <c r="E488" s="106"/>
      <c r="F488" s="58" t="s">
        <v>26</v>
      </c>
      <c r="G488" s="127"/>
      <c r="H488" s="126"/>
      <c r="I488" s="98" t="s">
        <v>29</v>
      </c>
      <c r="J488" s="55" t="str">
        <f t="shared" si="16"/>
        <v/>
      </c>
      <c r="K488" s="61" t="str">
        <f>IF(LISTE!$J488="","",VLOOKUP(LISTE!$J488,$U$103:$V$192,2,FALSE))</f>
        <v/>
      </c>
      <c r="S488" s="74"/>
    </row>
    <row r="489" spans="1:19" ht="17.100000000000001" customHeight="1" x14ac:dyDescent="0.3">
      <c r="A489" s="57">
        <v>586</v>
      </c>
      <c r="B489" s="56" t="s">
        <v>12</v>
      </c>
      <c r="C489" s="105"/>
      <c r="D489" s="105"/>
      <c r="E489" s="106"/>
      <c r="F489" s="58" t="s">
        <v>26</v>
      </c>
      <c r="G489" s="126"/>
      <c r="H489" s="126"/>
      <c r="I489" s="98" t="s">
        <v>29</v>
      </c>
      <c r="J489" s="55" t="str">
        <f t="shared" si="16"/>
        <v/>
      </c>
      <c r="K489" s="61" t="str">
        <f>IF(LISTE!$J489="","",VLOOKUP(LISTE!$J489,$U$103:$V$192,2,FALSE))</f>
        <v/>
      </c>
      <c r="S489" s="74"/>
    </row>
    <row r="490" spans="1:19" ht="17.100000000000001" customHeight="1" x14ac:dyDescent="0.3">
      <c r="A490" s="57">
        <v>587</v>
      </c>
      <c r="B490" s="56" t="s">
        <v>12</v>
      </c>
      <c r="C490" s="104"/>
      <c r="D490" s="104"/>
      <c r="E490" s="106"/>
      <c r="F490" s="58" t="s">
        <v>26</v>
      </c>
      <c r="G490" s="127"/>
      <c r="H490" s="126"/>
      <c r="I490" s="98" t="s">
        <v>29</v>
      </c>
      <c r="J490" s="55" t="str">
        <f t="shared" si="16"/>
        <v/>
      </c>
      <c r="K490" s="61" t="str">
        <f>IF(LISTE!$J490="","",VLOOKUP(LISTE!$J490,$U$103:$V$192,2,FALSE))</f>
        <v/>
      </c>
      <c r="S490" s="74"/>
    </row>
    <row r="491" spans="1:19" ht="17.100000000000001" customHeight="1" x14ac:dyDescent="0.3">
      <c r="A491" s="57">
        <v>588</v>
      </c>
      <c r="B491" s="56" t="s">
        <v>12</v>
      </c>
      <c r="C491" s="105"/>
      <c r="D491" s="105"/>
      <c r="E491" s="106"/>
      <c r="F491" s="58" t="s">
        <v>26</v>
      </c>
      <c r="G491" s="126"/>
      <c r="H491" s="126"/>
      <c r="I491" s="98" t="s">
        <v>29</v>
      </c>
      <c r="J491" s="55" t="str">
        <f t="shared" si="16"/>
        <v/>
      </c>
      <c r="K491" s="61" t="str">
        <f>IF(LISTE!$J491="","",VLOOKUP(LISTE!$J491,$U$103:$V$192,2,FALSE))</f>
        <v/>
      </c>
      <c r="S491" s="74"/>
    </row>
    <row r="492" spans="1:19" ht="17.100000000000001" customHeight="1" x14ac:dyDescent="0.3">
      <c r="A492" s="57">
        <v>589</v>
      </c>
      <c r="B492" s="56" t="s">
        <v>12</v>
      </c>
      <c r="C492" s="104"/>
      <c r="D492" s="104"/>
      <c r="E492" s="106"/>
      <c r="F492" s="58" t="s">
        <v>26</v>
      </c>
      <c r="G492" s="127"/>
      <c r="H492" s="126"/>
      <c r="I492" s="98" t="s">
        <v>29</v>
      </c>
      <c r="J492" s="55" t="str">
        <f t="shared" si="16"/>
        <v/>
      </c>
      <c r="K492" s="61" t="str">
        <f>IF(LISTE!$J492="","",VLOOKUP(LISTE!$J492,$U$103:$V$192,2,FALSE))</f>
        <v/>
      </c>
      <c r="S492" s="74"/>
    </row>
    <row r="493" spans="1:19" ht="17.100000000000001" customHeight="1" x14ac:dyDescent="0.3">
      <c r="A493" s="57">
        <v>590</v>
      </c>
      <c r="B493" s="56" t="s">
        <v>12</v>
      </c>
      <c r="C493" s="104"/>
      <c r="D493" s="104"/>
      <c r="E493" s="106"/>
      <c r="F493" s="58" t="s">
        <v>26</v>
      </c>
      <c r="G493" s="127"/>
      <c r="H493" s="126"/>
      <c r="I493" s="98" t="s">
        <v>29</v>
      </c>
      <c r="J493" s="55" t="str">
        <f t="shared" si="16"/>
        <v/>
      </c>
      <c r="K493" s="61" t="str">
        <f>IF(LISTE!$J493="","",VLOOKUP(LISTE!$J493,$U$103:$V$192,2,FALSE))</f>
        <v/>
      </c>
      <c r="S493" s="74"/>
    </row>
    <row r="494" spans="1:19" ht="17.100000000000001" customHeight="1" x14ac:dyDescent="0.3">
      <c r="A494" s="57">
        <v>591</v>
      </c>
      <c r="B494" s="56" t="s">
        <v>12</v>
      </c>
      <c r="C494" s="104"/>
      <c r="D494" s="104"/>
      <c r="E494" s="106"/>
      <c r="F494" s="58" t="s">
        <v>26</v>
      </c>
      <c r="G494" s="127"/>
      <c r="H494" s="126"/>
      <c r="I494" s="98" t="s">
        <v>29</v>
      </c>
      <c r="J494" s="55" t="str">
        <f t="shared" si="16"/>
        <v/>
      </c>
      <c r="K494" s="61" t="str">
        <f>IF(LISTE!$J494="","",VLOOKUP(LISTE!$J494,$U$103:$V$192,2,FALSE))</f>
        <v/>
      </c>
      <c r="S494" s="74"/>
    </row>
    <row r="495" spans="1:19" ht="17.100000000000001" customHeight="1" x14ac:dyDescent="0.3">
      <c r="A495" s="57">
        <v>592</v>
      </c>
      <c r="B495" s="56" t="s">
        <v>12</v>
      </c>
      <c r="C495" s="104"/>
      <c r="D495" s="104"/>
      <c r="E495" s="106"/>
      <c r="F495" s="58" t="s">
        <v>26</v>
      </c>
      <c r="G495" s="127"/>
      <c r="H495" s="126"/>
      <c r="I495" s="98" t="s">
        <v>29</v>
      </c>
      <c r="J495" s="55" t="str">
        <f t="shared" si="16"/>
        <v/>
      </c>
      <c r="K495" s="61" t="str">
        <f>IF(LISTE!$J495="","",VLOOKUP(LISTE!$J495,$U$103:$V$192,2,FALSE))</f>
        <v/>
      </c>
      <c r="S495" s="74"/>
    </row>
    <row r="496" spans="1:19" ht="17.100000000000001" customHeight="1" x14ac:dyDescent="0.3">
      <c r="A496" s="57">
        <v>593</v>
      </c>
      <c r="B496" s="56" t="s">
        <v>12</v>
      </c>
      <c r="C496" s="104"/>
      <c r="D496" s="104"/>
      <c r="E496" s="106"/>
      <c r="F496" s="58" t="s">
        <v>26</v>
      </c>
      <c r="G496" s="127"/>
      <c r="H496" s="126"/>
      <c r="I496" s="98" t="s">
        <v>29</v>
      </c>
      <c r="J496" s="55" t="str">
        <f t="shared" si="16"/>
        <v/>
      </c>
      <c r="K496" s="61" t="str">
        <f>IF(LISTE!$J496="","",VLOOKUP(LISTE!$J496,$U$103:$V$192,2,FALSE))</f>
        <v/>
      </c>
      <c r="S496" s="74"/>
    </row>
    <row r="497" spans="1:19" ht="17.100000000000001" customHeight="1" x14ac:dyDescent="0.3">
      <c r="A497" s="57">
        <v>594</v>
      </c>
      <c r="B497" s="56" t="s">
        <v>12</v>
      </c>
      <c r="C497" s="104"/>
      <c r="D497" s="104"/>
      <c r="E497" s="106"/>
      <c r="F497" s="58" t="s">
        <v>26</v>
      </c>
      <c r="G497" s="127"/>
      <c r="H497" s="126"/>
      <c r="I497" s="98" t="s">
        <v>29</v>
      </c>
      <c r="J497" s="55" t="str">
        <f t="shared" si="16"/>
        <v/>
      </c>
      <c r="K497" s="61" t="str">
        <f>IF(LISTE!$J497="","",VLOOKUP(LISTE!$J497,$U$103:$V$192,2,FALSE))</f>
        <v/>
      </c>
      <c r="S497" s="74"/>
    </row>
    <row r="498" spans="1:19" ht="17.100000000000001" customHeight="1" x14ac:dyDescent="0.3">
      <c r="A498" s="57">
        <v>595</v>
      </c>
      <c r="B498" s="56" t="s">
        <v>12</v>
      </c>
      <c r="C498" s="104"/>
      <c r="D498" s="104"/>
      <c r="E498" s="106"/>
      <c r="F498" s="58" t="s">
        <v>26</v>
      </c>
      <c r="G498" s="127"/>
      <c r="H498" s="126"/>
      <c r="I498" s="98" t="s">
        <v>29</v>
      </c>
      <c r="J498" s="55" t="str">
        <f t="shared" si="16"/>
        <v/>
      </c>
      <c r="K498" s="61" t="str">
        <f>IF(LISTE!$J498="","",VLOOKUP(LISTE!$J498,$U$103:$V$192,2,FALSE))</f>
        <v/>
      </c>
      <c r="S498" s="74"/>
    </row>
    <row r="499" spans="1:19" ht="17.100000000000001" customHeight="1" x14ac:dyDescent="0.3">
      <c r="A499" s="57">
        <v>596</v>
      </c>
      <c r="B499" s="56" t="s">
        <v>12</v>
      </c>
      <c r="C499" s="104"/>
      <c r="D499" s="104"/>
      <c r="E499" s="106"/>
      <c r="F499" s="58" t="s">
        <v>26</v>
      </c>
      <c r="G499" s="127"/>
      <c r="H499" s="126"/>
      <c r="I499" s="98" t="s">
        <v>29</v>
      </c>
      <c r="J499" s="55" t="str">
        <f t="shared" si="16"/>
        <v/>
      </c>
      <c r="K499" s="61" t="str">
        <f>IF(LISTE!$J499="","",VLOOKUP(LISTE!$J499,$U$103:$V$192,2,FALSE))</f>
        <v/>
      </c>
      <c r="S499" s="74"/>
    </row>
    <row r="500" spans="1:19" ht="17.100000000000001" customHeight="1" x14ac:dyDescent="0.3">
      <c r="A500" s="57">
        <v>597</v>
      </c>
      <c r="B500" s="56" t="s">
        <v>12</v>
      </c>
      <c r="C500" s="104"/>
      <c r="D500" s="104"/>
      <c r="E500" s="106"/>
      <c r="F500" s="58" t="s">
        <v>26</v>
      </c>
      <c r="G500" s="127"/>
      <c r="H500" s="126"/>
      <c r="I500" s="98" t="s">
        <v>29</v>
      </c>
      <c r="J500" s="55" t="str">
        <f t="shared" si="16"/>
        <v/>
      </c>
      <c r="K500" s="61" t="str">
        <f>IF(LISTE!$J500="","",VLOOKUP(LISTE!$J500,$U$103:$V$192,2,FALSE))</f>
        <v/>
      </c>
      <c r="S500" s="74"/>
    </row>
    <row r="501" spans="1:19" ht="17.100000000000001" customHeight="1" x14ac:dyDescent="0.3">
      <c r="A501" s="57">
        <v>598</v>
      </c>
      <c r="B501" s="56" t="s">
        <v>12</v>
      </c>
      <c r="C501" s="115"/>
      <c r="D501" s="115"/>
      <c r="E501" s="106"/>
      <c r="F501" s="58" t="s">
        <v>26</v>
      </c>
      <c r="G501" s="127"/>
      <c r="H501" s="126"/>
      <c r="I501" s="98" t="s">
        <v>29</v>
      </c>
      <c r="J501" s="55" t="str">
        <f t="shared" si="16"/>
        <v/>
      </c>
      <c r="K501" s="61" t="str">
        <f>IF(LISTE!$J501="","",VLOOKUP(LISTE!$J501,$U$103:$V$192,2,FALSE))</f>
        <v/>
      </c>
      <c r="S501" s="74"/>
    </row>
    <row r="502" spans="1:19" ht="17.100000000000001" customHeight="1" thickBot="1" x14ac:dyDescent="0.35">
      <c r="A502" s="79">
        <v>599</v>
      </c>
      <c r="B502" s="143" t="s">
        <v>12</v>
      </c>
      <c r="C502" s="107"/>
      <c r="D502" s="107"/>
      <c r="E502" s="108"/>
      <c r="F502" s="81" t="s">
        <v>26</v>
      </c>
      <c r="G502" s="128"/>
      <c r="H502" s="129"/>
      <c r="I502" s="100" t="s">
        <v>29</v>
      </c>
      <c r="J502" s="82" t="str">
        <f t="shared" si="16"/>
        <v/>
      </c>
      <c r="K502" s="61" t="str">
        <f>IF(LISTE!$J502="","",VLOOKUP(LISTE!$J502,$U$103:$V$192,2,FALSE))</f>
        <v/>
      </c>
      <c r="S502" s="74"/>
    </row>
    <row r="503" spans="1:19" ht="17.100000000000001" customHeight="1" thickTop="1" x14ac:dyDescent="0.3">
      <c r="A503" s="160">
        <v>600</v>
      </c>
      <c r="B503" s="83" t="s">
        <v>12</v>
      </c>
      <c r="C503" s="170"/>
      <c r="D503" s="170"/>
      <c r="E503" s="103"/>
      <c r="F503" s="58" t="s">
        <v>25</v>
      </c>
      <c r="G503" s="133"/>
      <c r="H503" s="123"/>
      <c r="I503" s="166" t="s">
        <v>29</v>
      </c>
      <c r="J503" s="53" t="str">
        <f t="shared" si="16"/>
        <v/>
      </c>
      <c r="K503" s="61" t="str">
        <f>IF(LISTE!$J503="","",VLOOKUP(LISTE!$J503,$U$103:$V$192,2,FALSE))</f>
        <v/>
      </c>
      <c r="S503" s="74"/>
    </row>
    <row r="504" spans="1:19" ht="17.100000000000001" customHeight="1" x14ac:dyDescent="0.3">
      <c r="A504" s="57">
        <v>601</v>
      </c>
      <c r="B504" s="56" t="s">
        <v>12</v>
      </c>
      <c r="C504" s="104"/>
      <c r="D504" s="104"/>
      <c r="E504" s="106"/>
      <c r="F504" s="58" t="s">
        <v>25</v>
      </c>
      <c r="G504" s="127"/>
      <c r="H504" s="126"/>
      <c r="I504" s="98" t="s">
        <v>29</v>
      </c>
      <c r="J504" s="55" t="str">
        <f t="shared" si="16"/>
        <v/>
      </c>
      <c r="K504" s="61" t="str">
        <f>IF(LISTE!$J504="","",VLOOKUP(LISTE!$J504,$U$103:$V$192,2,FALSE))</f>
        <v/>
      </c>
      <c r="S504" s="74"/>
    </row>
    <row r="505" spans="1:19" ht="17.100000000000001" customHeight="1" x14ac:dyDescent="0.3">
      <c r="A505" s="57">
        <v>602</v>
      </c>
      <c r="B505" s="56" t="s">
        <v>12</v>
      </c>
      <c r="C505" s="115"/>
      <c r="D505" s="115"/>
      <c r="E505" s="106"/>
      <c r="F505" s="58" t="s">
        <v>25</v>
      </c>
      <c r="G505" s="127"/>
      <c r="H505" s="126"/>
      <c r="I505" s="98" t="s">
        <v>29</v>
      </c>
      <c r="J505" s="55" t="str">
        <f t="shared" si="16"/>
        <v/>
      </c>
      <c r="K505" s="61" t="str">
        <f>IF(LISTE!$J505="","",VLOOKUP(LISTE!$J505,$U$103:$V$192,2,FALSE))</f>
        <v/>
      </c>
      <c r="S505" s="74"/>
    </row>
    <row r="506" spans="1:19" ht="17.100000000000001" customHeight="1" x14ac:dyDescent="0.3">
      <c r="A506" s="57">
        <v>603</v>
      </c>
      <c r="B506" s="56" t="s">
        <v>12</v>
      </c>
      <c r="C506" s="104"/>
      <c r="D506" s="104"/>
      <c r="E506" s="106"/>
      <c r="F506" s="58" t="s">
        <v>25</v>
      </c>
      <c r="G506" s="127"/>
      <c r="H506" s="126"/>
      <c r="I506" s="98" t="s">
        <v>29</v>
      </c>
      <c r="J506" s="55" t="str">
        <f t="shared" si="16"/>
        <v/>
      </c>
      <c r="K506" s="61" t="str">
        <f>IF(LISTE!$J506="","",VLOOKUP(LISTE!$J506,$U$103:$V$192,2,FALSE))</f>
        <v/>
      </c>
      <c r="S506" s="74"/>
    </row>
    <row r="507" spans="1:19" ht="17.100000000000001" customHeight="1" x14ac:dyDescent="0.3">
      <c r="A507" s="57">
        <v>604</v>
      </c>
      <c r="B507" s="56" t="s">
        <v>12</v>
      </c>
      <c r="C507" s="115"/>
      <c r="D507" s="115"/>
      <c r="E507" s="106"/>
      <c r="F507" s="58" t="s">
        <v>25</v>
      </c>
      <c r="G507" s="127"/>
      <c r="H507" s="126"/>
      <c r="I507" s="98" t="s">
        <v>29</v>
      </c>
      <c r="J507" s="55" t="str">
        <f t="shared" si="16"/>
        <v/>
      </c>
      <c r="K507" s="61" t="str">
        <f>IF(LISTE!$J507="","",VLOOKUP(LISTE!$J507,$U$103:$V$192,2,FALSE))</f>
        <v/>
      </c>
      <c r="S507" s="74"/>
    </row>
    <row r="508" spans="1:19" ht="17.100000000000001" customHeight="1" x14ac:dyDescent="0.3">
      <c r="A508" s="57">
        <v>605</v>
      </c>
      <c r="B508" s="56" t="s">
        <v>12</v>
      </c>
      <c r="C508" s="104"/>
      <c r="D508" s="104"/>
      <c r="E508" s="106"/>
      <c r="F508" s="58" t="s">
        <v>25</v>
      </c>
      <c r="G508" s="127"/>
      <c r="H508" s="126"/>
      <c r="I508" s="98" t="s">
        <v>29</v>
      </c>
      <c r="J508" s="55" t="str">
        <f t="shared" si="16"/>
        <v/>
      </c>
      <c r="K508" s="61" t="str">
        <f>IF(LISTE!$J508="","",VLOOKUP(LISTE!$J508,$U$103:$V$192,2,FALSE))</f>
        <v/>
      </c>
      <c r="S508" s="74"/>
    </row>
    <row r="509" spans="1:19" ht="17.100000000000001" customHeight="1" x14ac:dyDescent="0.3">
      <c r="A509" s="57">
        <v>606</v>
      </c>
      <c r="B509" s="56" t="s">
        <v>12</v>
      </c>
      <c r="C509" s="104"/>
      <c r="D509" s="104"/>
      <c r="E509" s="106"/>
      <c r="F509" s="58" t="s">
        <v>25</v>
      </c>
      <c r="G509" s="127"/>
      <c r="H509" s="126"/>
      <c r="I509" s="98" t="s">
        <v>29</v>
      </c>
      <c r="J509" s="55" t="str">
        <f t="shared" si="16"/>
        <v/>
      </c>
      <c r="K509" s="61" t="str">
        <f>IF(LISTE!$J509="","",VLOOKUP(LISTE!$J509,$U$103:$V$192,2,FALSE))</f>
        <v/>
      </c>
      <c r="S509" s="74"/>
    </row>
    <row r="510" spans="1:19" ht="17.100000000000001" customHeight="1" x14ac:dyDescent="0.3">
      <c r="A510" s="57">
        <v>607</v>
      </c>
      <c r="B510" s="56" t="s">
        <v>12</v>
      </c>
      <c r="C510" s="104"/>
      <c r="D510" s="104"/>
      <c r="E510" s="106"/>
      <c r="F510" s="58" t="s">
        <v>25</v>
      </c>
      <c r="G510" s="127"/>
      <c r="H510" s="126"/>
      <c r="I510" s="98" t="s">
        <v>29</v>
      </c>
      <c r="J510" s="55" t="str">
        <f t="shared" si="16"/>
        <v/>
      </c>
      <c r="K510" s="61" t="str">
        <f>IF(LISTE!$J510="","",VLOOKUP(LISTE!$J510,$U$103:$V$192,2,FALSE))</f>
        <v/>
      </c>
      <c r="S510" s="74"/>
    </row>
    <row r="511" spans="1:19" ht="17.100000000000001" customHeight="1" x14ac:dyDescent="0.3">
      <c r="A511" s="57">
        <v>608</v>
      </c>
      <c r="B511" s="56" t="s">
        <v>12</v>
      </c>
      <c r="C511" s="104"/>
      <c r="D511" s="104"/>
      <c r="E511" s="106"/>
      <c r="F511" s="58" t="s">
        <v>25</v>
      </c>
      <c r="G511" s="127"/>
      <c r="H511" s="126"/>
      <c r="I511" s="98" t="s">
        <v>29</v>
      </c>
      <c r="J511" s="55" t="str">
        <f t="shared" si="16"/>
        <v/>
      </c>
      <c r="K511" s="61" t="str">
        <f>IF(LISTE!$J511="","",VLOOKUP(LISTE!$J511,$U$103:$V$192,2,FALSE))</f>
        <v/>
      </c>
      <c r="S511" s="74"/>
    </row>
    <row r="512" spans="1:19" ht="17.100000000000001" customHeight="1" x14ac:dyDescent="0.3">
      <c r="A512" s="57">
        <v>609</v>
      </c>
      <c r="B512" s="56" t="s">
        <v>12</v>
      </c>
      <c r="C512" s="104"/>
      <c r="D512" s="104"/>
      <c r="E512" s="106"/>
      <c r="F512" s="58" t="s">
        <v>25</v>
      </c>
      <c r="G512" s="127"/>
      <c r="H512" s="126"/>
      <c r="I512" s="98" t="s">
        <v>29</v>
      </c>
      <c r="J512" s="55" t="str">
        <f t="shared" si="16"/>
        <v/>
      </c>
      <c r="K512" s="61" t="str">
        <f>IF(LISTE!$J512="","",VLOOKUP(LISTE!$J512,$U$103:$V$192,2,FALSE))</f>
        <v/>
      </c>
      <c r="S512" s="74"/>
    </row>
    <row r="513" spans="1:19" ht="17.100000000000001" customHeight="1" x14ac:dyDescent="0.3">
      <c r="A513" s="57">
        <v>610</v>
      </c>
      <c r="B513" s="56" t="s">
        <v>12</v>
      </c>
      <c r="C513" s="104"/>
      <c r="D513" s="104"/>
      <c r="E513" s="106"/>
      <c r="F513" s="58" t="s">
        <v>25</v>
      </c>
      <c r="G513" s="127"/>
      <c r="H513" s="126"/>
      <c r="I513" s="98" t="s">
        <v>29</v>
      </c>
      <c r="J513" s="55" t="str">
        <f t="shared" si="16"/>
        <v/>
      </c>
      <c r="K513" s="61" t="str">
        <f>IF(LISTE!$J513="","",VLOOKUP(LISTE!$J513,$U$103:$V$192,2,FALSE))</f>
        <v/>
      </c>
      <c r="S513" s="74"/>
    </row>
    <row r="514" spans="1:19" ht="17.100000000000001" customHeight="1" x14ac:dyDescent="0.3">
      <c r="A514" s="57">
        <v>611</v>
      </c>
      <c r="B514" s="56" t="s">
        <v>12</v>
      </c>
      <c r="C514" s="104"/>
      <c r="D514" s="104"/>
      <c r="E514" s="106"/>
      <c r="F514" s="58" t="s">
        <v>25</v>
      </c>
      <c r="G514" s="127"/>
      <c r="H514" s="126"/>
      <c r="I514" s="98" t="s">
        <v>29</v>
      </c>
      <c r="J514" s="55" t="str">
        <f t="shared" si="16"/>
        <v/>
      </c>
      <c r="K514" s="61" t="str">
        <f>IF(LISTE!$J514="","",VLOOKUP(LISTE!$J514,$U$103:$V$192,2,FALSE))</f>
        <v/>
      </c>
      <c r="S514" s="74"/>
    </row>
    <row r="515" spans="1:19" ht="17.100000000000001" customHeight="1" x14ac:dyDescent="0.3">
      <c r="A515" s="57">
        <v>612</v>
      </c>
      <c r="B515" s="56" t="s">
        <v>12</v>
      </c>
      <c r="C515" s="104"/>
      <c r="D515" s="104"/>
      <c r="E515" s="106"/>
      <c r="F515" s="58" t="s">
        <v>25</v>
      </c>
      <c r="G515" s="127"/>
      <c r="H515" s="126"/>
      <c r="I515" s="98" t="s">
        <v>29</v>
      </c>
      <c r="J515" s="55" t="str">
        <f t="shared" si="16"/>
        <v/>
      </c>
      <c r="K515" s="61" t="str">
        <f>IF(LISTE!$J515="","",VLOOKUP(LISTE!$J515,$U$103:$V$192,2,FALSE))</f>
        <v/>
      </c>
      <c r="S515" s="74"/>
    </row>
    <row r="516" spans="1:19" ht="17.100000000000001" customHeight="1" x14ac:dyDescent="0.3">
      <c r="A516" s="57">
        <v>613</v>
      </c>
      <c r="B516" s="56" t="s">
        <v>12</v>
      </c>
      <c r="C516" s="104"/>
      <c r="D516" s="104"/>
      <c r="E516" s="106"/>
      <c r="F516" s="58" t="s">
        <v>25</v>
      </c>
      <c r="G516" s="127"/>
      <c r="H516" s="126"/>
      <c r="I516" s="98" t="s">
        <v>29</v>
      </c>
      <c r="J516" s="55" t="str">
        <f t="shared" si="16"/>
        <v/>
      </c>
      <c r="K516" s="61" t="str">
        <f>IF(LISTE!$J516="","",VLOOKUP(LISTE!$J516,$U$103:$V$192,2,FALSE))</f>
        <v/>
      </c>
      <c r="S516" s="74"/>
    </row>
    <row r="517" spans="1:19" ht="17.100000000000001" customHeight="1" x14ac:dyDescent="0.3">
      <c r="A517" s="57">
        <v>614</v>
      </c>
      <c r="B517" s="56" t="s">
        <v>12</v>
      </c>
      <c r="C517" s="104"/>
      <c r="D517" s="104"/>
      <c r="E517" s="106"/>
      <c r="F517" s="58" t="s">
        <v>25</v>
      </c>
      <c r="G517" s="127"/>
      <c r="H517" s="126"/>
      <c r="I517" s="98" t="s">
        <v>29</v>
      </c>
      <c r="J517" s="55" t="str">
        <f t="shared" si="16"/>
        <v/>
      </c>
      <c r="K517" s="61" t="str">
        <f>IF(LISTE!$J517="","",VLOOKUP(LISTE!$J517,$U$103:$V$192,2,FALSE))</f>
        <v/>
      </c>
      <c r="S517" s="74"/>
    </row>
    <row r="518" spans="1:19" ht="17.100000000000001" customHeight="1" x14ac:dyDescent="0.3">
      <c r="A518" s="57">
        <v>615</v>
      </c>
      <c r="B518" s="56" t="s">
        <v>12</v>
      </c>
      <c r="C518" s="104"/>
      <c r="D518" s="104"/>
      <c r="E518" s="106"/>
      <c r="F518" s="58" t="s">
        <v>25</v>
      </c>
      <c r="G518" s="127"/>
      <c r="H518" s="126"/>
      <c r="I518" s="98" t="s">
        <v>29</v>
      </c>
      <c r="J518" s="55" t="str">
        <f t="shared" si="16"/>
        <v/>
      </c>
      <c r="K518" s="61" t="str">
        <f>IF(LISTE!$J518="","",VLOOKUP(LISTE!$J518,$U$103:$V$192,2,FALSE))</f>
        <v/>
      </c>
      <c r="S518" s="74"/>
    </row>
    <row r="519" spans="1:19" ht="17.100000000000001" customHeight="1" x14ac:dyDescent="0.3">
      <c r="A519" s="57">
        <v>616</v>
      </c>
      <c r="B519" s="56" t="s">
        <v>12</v>
      </c>
      <c r="C519" s="104"/>
      <c r="D519" s="104"/>
      <c r="E519" s="106"/>
      <c r="F519" s="58" t="s">
        <v>25</v>
      </c>
      <c r="G519" s="127"/>
      <c r="H519" s="126"/>
      <c r="I519" s="98" t="s">
        <v>29</v>
      </c>
      <c r="J519" s="55" t="str">
        <f t="shared" si="16"/>
        <v/>
      </c>
      <c r="K519" s="61" t="str">
        <f>IF(LISTE!$J519="","",VLOOKUP(LISTE!$J519,$U$103:$V$192,2,FALSE))</f>
        <v/>
      </c>
      <c r="S519" s="74"/>
    </row>
    <row r="520" spans="1:19" ht="17.100000000000001" customHeight="1" x14ac:dyDescent="0.3">
      <c r="A520" s="57">
        <v>617</v>
      </c>
      <c r="B520" s="56" t="s">
        <v>12</v>
      </c>
      <c r="C520" s="104"/>
      <c r="D520" s="104"/>
      <c r="E520" s="106"/>
      <c r="F520" s="58" t="s">
        <v>25</v>
      </c>
      <c r="G520" s="127"/>
      <c r="H520" s="126"/>
      <c r="I520" s="98" t="s">
        <v>29</v>
      </c>
      <c r="J520" s="55" t="str">
        <f t="shared" si="16"/>
        <v/>
      </c>
      <c r="K520" s="61" t="str">
        <f>IF(LISTE!$J520="","",VLOOKUP(LISTE!$J520,$U$103:$V$192,2,FALSE))</f>
        <v/>
      </c>
      <c r="S520" s="74"/>
    </row>
    <row r="521" spans="1:19" ht="17.100000000000001" customHeight="1" x14ac:dyDescent="0.3">
      <c r="A521" s="57">
        <v>618</v>
      </c>
      <c r="B521" s="56" t="s">
        <v>12</v>
      </c>
      <c r="C521" s="104"/>
      <c r="D521" s="104"/>
      <c r="E521" s="106"/>
      <c r="F521" s="58" t="s">
        <v>25</v>
      </c>
      <c r="G521" s="127"/>
      <c r="H521" s="126"/>
      <c r="I521" s="98" t="s">
        <v>29</v>
      </c>
      <c r="J521" s="55" t="str">
        <f t="shared" si="16"/>
        <v/>
      </c>
      <c r="K521" s="61" t="str">
        <f>IF(LISTE!$J521="","",VLOOKUP(LISTE!$J521,$U$103:$V$192,2,FALSE))</f>
        <v/>
      </c>
      <c r="S521" s="74"/>
    </row>
    <row r="522" spans="1:19" ht="17.100000000000001" customHeight="1" x14ac:dyDescent="0.3">
      <c r="A522" s="57">
        <v>619</v>
      </c>
      <c r="B522" s="56" t="s">
        <v>12</v>
      </c>
      <c r="C522" s="104"/>
      <c r="D522" s="104"/>
      <c r="E522" s="106"/>
      <c r="F522" s="58" t="s">
        <v>25</v>
      </c>
      <c r="G522" s="127"/>
      <c r="H522" s="126"/>
      <c r="I522" s="98" t="s">
        <v>29</v>
      </c>
      <c r="J522" s="55" t="str">
        <f t="shared" si="16"/>
        <v/>
      </c>
      <c r="K522" s="61" t="str">
        <f>IF(LISTE!$J522="","",VLOOKUP(LISTE!$J522,$U$103:$V$192,2,FALSE))</f>
        <v/>
      </c>
      <c r="S522" s="74"/>
    </row>
    <row r="523" spans="1:19" ht="17.100000000000001" customHeight="1" x14ac:dyDescent="0.3">
      <c r="A523" s="57">
        <v>620</v>
      </c>
      <c r="B523" s="56" t="s">
        <v>12</v>
      </c>
      <c r="C523" s="104"/>
      <c r="D523" s="104"/>
      <c r="E523" s="106"/>
      <c r="F523" s="58" t="s">
        <v>25</v>
      </c>
      <c r="G523" s="127"/>
      <c r="H523" s="126"/>
      <c r="I523" s="98" t="s">
        <v>29</v>
      </c>
      <c r="J523" s="55" t="str">
        <f t="shared" si="16"/>
        <v/>
      </c>
      <c r="K523" s="61" t="str">
        <f>IF(LISTE!$J523="","",VLOOKUP(LISTE!$J523,$U$103:$V$192,2,FALSE))</f>
        <v/>
      </c>
      <c r="S523" s="74"/>
    </row>
    <row r="524" spans="1:19" ht="17.100000000000001" customHeight="1" x14ac:dyDescent="0.3">
      <c r="A524" s="57">
        <v>621</v>
      </c>
      <c r="B524" s="56" t="s">
        <v>12</v>
      </c>
      <c r="C524" s="104"/>
      <c r="D524" s="104"/>
      <c r="E524" s="106"/>
      <c r="F524" s="58" t="s">
        <v>25</v>
      </c>
      <c r="G524" s="127"/>
      <c r="H524" s="126"/>
      <c r="I524" s="98" t="s">
        <v>29</v>
      </c>
      <c r="J524" s="55" t="str">
        <f t="shared" si="16"/>
        <v/>
      </c>
      <c r="K524" s="61" t="str">
        <f>IF(LISTE!$J524="","",VLOOKUP(LISTE!$J524,$U$103:$V$192,2,FALSE))</f>
        <v/>
      </c>
      <c r="S524" s="74"/>
    </row>
    <row r="525" spans="1:19" ht="17.100000000000001" customHeight="1" x14ac:dyDescent="0.3">
      <c r="A525" s="57">
        <v>622</v>
      </c>
      <c r="B525" s="56" t="s">
        <v>12</v>
      </c>
      <c r="C525" s="104"/>
      <c r="D525" s="104"/>
      <c r="E525" s="106"/>
      <c r="F525" s="58" t="s">
        <v>25</v>
      </c>
      <c r="G525" s="127"/>
      <c r="H525" s="126"/>
      <c r="I525" s="98" t="s">
        <v>29</v>
      </c>
      <c r="J525" s="55" t="str">
        <f t="shared" si="16"/>
        <v/>
      </c>
      <c r="K525" s="61" t="str">
        <f>IF(LISTE!$J525="","",VLOOKUP(LISTE!$J525,$U$103:$V$192,2,FALSE))</f>
        <v/>
      </c>
      <c r="S525" s="74"/>
    </row>
    <row r="526" spans="1:19" ht="17.100000000000001" customHeight="1" x14ac:dyDescent="0.3">
      <c r="A526" s="57">
        <v>623</v>
      </c>
      <c r="B526" s="56" t="s">
        <v>12</v>
      </c>
      <c r="C526" s="104"/>
      <c r="D526" s="104"/>
      <c r="E526" s="106"/>
      <c r="F526" s="58" t="s">
        <v>25</v>
      </c>
      <c r="G526" s="127"/>
      <c r="H526" s="126"/>
      <c r="I526" s="98" t="s">
        <v>29</v>
      </c>
      <c r="J526" s="55" t="str">
        <f t="shared" si="16"/>
        <v/>
      </c>
      <c r="K526" s="61" t="str">
        <f>IF(LISTE!$J526="","",VLOOKUP(LISTE!$J526,$U$103:$V$192,2,FALSE))</f>
        <v/>
      </c>
      <c r="S526" s="74"/>
    </row>
    <row r="527" spans="1:19" ht="17.100000000000001" customHeight="1" x14ac:dyDescent="0.3">
      <c r="A527" s="57">
        <v>624</v>
      </c>
      <c r="B527" s="56" t="s">
        <v>12</v>
      </c>
      <c r="C527" s="104"/>
      <c r="D527" s="104"/>
      <c r="E527" s="106"/>
      <c r="F527" s="58" t="s">
        <v>25</v>
      </c>
      <c r="G527" s="127"/>
      <c r="H527" s="126"/>
      <c r="I527" s="98" t="s">
        <v>29</v>
      </c>
      <c r="J527" s="55" t="str">
        <f t="shared" si="16"/>
        <v/>
      </c>
      <c r="K527" s="61" t="str">
        <f>IF(LISTE!$J527="","",VLOOKUP(LISTE!$J527,$U$103:$V$192,2,FALSE))</f>
        <v/>
      </c>
      <c r="S527" s="74"/>
    </row>
    <row r="528" spans="1:19" ht="17.100000000000001" customHeight="1" x14ac:dyDescent="0.3">
      <c r="A528" s="57">
        <v>625</v>
      </c>
      <c r="B528" s="56" t="s">
        <v>12</v>
      </c>
      <c r="C528" s="104"/>
      <c r="D528" s="104"/>
      <c r="E528" s="106"/>
      <c r="F528" s="58" t="s">
        <v>25</v>
      </c>
      <c r="G528" s="127"/>
      <c r="H528" s="126"/>
      <c r="I528" s="98" t="s">
        <v>29</v>
      </c>
      <c r="J528" s="55" t="str">
        <f t="shared" si="16"/>
        <v/>
      </c>
      <c r="K528" s="61" t="str">
        <f>IF(LISTE!$J528="","",VLOOKUP(LISTE!$J528,$U$103:$V$192,2,FALSE))</f>
        <v/>
      </c>
      <c r="S528" s="74"/>
    </row>
    <row r="529" spans="1:19" ht="17.100000000000001" customHeight="1" x14ac:dyDescent="0.3">
      <c r="A529" s="57">
        <v>626</v>
      </c>
      <c r="B529" s="56" t="s">
        <v>12</v>
      </c>
      <c r="C529" s="104"/>
      <c r="D529" s="104"/>
      <c r="E529" s="106"/>
      <c r="F529" s="58" t="s">
        <v>25</v>
      </c>
      <c r="G529" s="127"/>
      <c r="H529" s="126"/>
      <c r="I529" s="98" t="s">
        <v>29</v>
      </c>
      <c r="J529" s="55" t="str">
        <f t="shared" si="16"/>
        <v/>
      </c>
      <c r="K529" s="61" t="str">
        <f>IF(LISTE!$J529="","",VLOOKUP(LISTE!$J529,$U$103:$V$192,2,FALSE))</f>
        <v/>
      </c>
      <c r="S529" s="74"/>
    </row>
    <row r="530" spans="1:19" ht="17.100000000000001" customHeight="1" x14ac:dyDescent="0.3">
      <c r="A530" s="57">
        <v>627</v>
      </c>
      <c r="B530" s="56" t="s">
        <v>12</v>
      </c>
      <c r="C530" s="104"/>
      <c r="D530" s="104"/>
      <c r="E530" s="106"/>
      <c r="F530" s="58" t="s">
        <v>25</v>
      </c>
      <c r="G530" s="127"/>
      <c r="H530" s="126"/>
      <c r="I530" s="98" t="s">
        <v>29</v>
      </c>
      <c r="J530" s="55" t="str">
        <f t="shared" si="16"/>
        <v/>
      </c>
      <c r="K530" s="61" t="str">
        <f>IF(LISTE!$J530="","",VLOOKUP(LISTE!$J530,$U$103:$V$192,2,FALSE))</f>
        <v/>
      </c>
      <c r="S530" s="74"/>
    </row>
    <row r="531" spans="1:19" ht="17.100000000000001" customHeight="1" x14ac:dyDescent="0.3">
      <c r="A531" s="57">
        <v>628</v>
      </c>
      <c r="B531" s="56" t="s">
        <v>12</v>
      </c>
      <c r="C531" s="104"/>
      <c r="D531" s="104"/>
      <c r="E531" s="106"/>
      <c r="F531" s="58" t="s">
        <v>25</v>
      </c>
      <c r="G531" s="127"/>
      <c r="H531" s="126"/>
      <c r="I531" s="98" t="s">
        <v>29</v>
      </c>
      <c r="J531" s="55" t="str">
        <f t="shared" si="16"/>
        <v/>
      </c>
      <c r="K531" s="61" t="str">
        <f>IF(LISTE!$J531="","",VLOOKUP(LISTE!$J531,$U$103:$V$192,2,FALSE))</f>
        <v/>
      </c>
      <c r="S531" s="74"/>
    </row>
    <row r="532" spans="1:19" ht="17.100000000000001" customHeight="1" x14ac:dyDescent="0.3">
      <c r="A532" s="57">
        <v>629</v>
      </c>
      <c r="B532" s="56" t="s">
        <v>12</v>
      </c>
      <c r="C532" s="104"/>
      <c r="D532" s="104"/>
      <c r="E532" s="106"/>
      <c r="F532" s="58" t="s">
        <v>25</v>
      </c>
      <c r="G532" s="127"/>
      <c r="H532" s="126"/>
      <c r="I532" s="98" t="s">
        <v>29</v>
      </c>
      <c r="J532" s="55" t="str">
        <f t="shared" si="16"/>
        <v/>
      </c>
      <c r="K532" s="61" t="str">
        <f>IF(LISTE!$J532="","",VLOOKUP(LISTE!$J532,$U$103:$V$192,2,FALSE))</f>
        <v/>
      </c>
      <c r="S532" s="74"/>
    </row>
    <row r="533" spans="1:19" ht="17.100000000000001" customHeight="1" x14ac:dyDescent="0.3">
      <c r="A533" s="57">
        <v>630</v>
      </c>
      <c r="B533" s="56" t="s">
        <v>12</v>
      </c>
      <c r="C533" s="104"/>
      <c r="D533" s="104"/>
      <c r="E533" s="106"/>
      <c r="F533" s="58" t="s">
        <v>25</v>
      </c>
      <c r="G533" s="127"/>
      <c r="H533" s="126"/>
      <c r="I533" s="98" t="s">
        <v>29</v>
      </c>
      <c r="J533" s="55" t="str">
        <f t="shared" si="16"/>
        <v/>
      </c>
      <c r="K533" s="61" t="str">
        <f>IF(LISTE!$J533="","",VLOOKUP(LISTE!$J533,$U$103:$V$192,2,FALSE))</f>
        <v/>
      </c>
      <c r="S533" s="74"/>
    </row>
    <row r="534" spans="1:19" ht="17.100000000000001" customHeight="1" x14ac:dyDescent="0.3">
      <c r="A534" s="57">
        <v>631</v>
      </c>
      <c r="B534" s="56" t="s">
        <v>12</v>
      </c>
      <c r="C534" s="104"/>
      <c r="D534" s="104"/>
      <c r="E534" s="106"/>
      <c r="F534" s="58" t="s">
        <v>25</v>
      </c>
      <c r="G534" s="127"/>
      <c r="H534" s="126"/>
      <c r="I534" s="98" t="s">
        <v>29</v>
      </c>
      <c r="J534" s="55" t="str">
        <f t="shared" si="16"/>
        <v/>
      </c>
      <c r="K534" s="61" t="str">
        <f>IF(LISTE!$J534="","",VLOOKUP(LISTE!$J534,$U$103:$V$192,2,FALSE))</f>
        <v/>
      </c>
      <c r="S534" s="74"/>
    </row>
    <row r="535" spans="1:19" ht="17.100000000000001" customHeight="1" x14ac:dyDescent="0.3">
      <c r="A535" s="57">
        <v>632</v>
      </c>
      <c r="B535" s="56" t="s">
        <v>12</v>
      </c>
      <c r="C535" s="104"/>
      <c r="D535" s="104"/>
      <c r="E535" s="106"/>
      <c r="F535" s="58" t="s">
        <v>25</v>
      </c>
      <c r="G535" s="127"/>
      <c r="H535" s="126"/>
      <c r="I535" s="98" t="s">
        <v>29</v>
      </c>
      <c r="J535" s="55" t="str">
        <f t="shared" si="16"/>
        <v/>
      </c>
      <c r="K535" s="61" t="str">
        <f>IF(LISTE!$J535="","",VLOOKUP(LISTE!$J535,$U$103:$V$192,2,FALSE))</f>
        <v/>
      </c>
      <c r="S535" s="74"/>
    </row>
    <row r="536" spans="1:19" ht="17.100000000000001" customHeight="1" x14ac:dyDescent="0.3">
      <c r="A536" s="57">
        <v>633</v>
      </c>
      <c r="B536" s="56" t="s">
        <v>12</v>
      </c>
      <c r="C536" s="104"/>
      <c r="D536" s="104"/>
      <c r="E536" s="106"/>
      <c r="F536" s="58" t="s">
        <v>25</v>
      </c>
      <c r="G536" s="127"/>
      <c r="H536" s="138"/>
      <c r="I536" s="98" t="s">
        <v>29</v>
      </c>
      <c r="J536" s="55" t="str">
        <f t="shared" si="16"/>
        <v/>
      </c>
      <c r="K536" s="61" t="str">
        <f>IF(LISTE!$J536="","",VLOOKUP(LISTE!$J536,$U$103:$V$192,2,FALSE))</f>
        <v/>
      </c>
      <c r="S536" s="74"/>
    </row>
    <row r="537" spans="1:19" ht="17.100000000000001" customHeight="1" x14ac:dyDescent="0.3">
      <c r="A537" s="57">
        <v>634</v>
      </c>
      <c r="B537" s="56" t="s">
        <v>12</v>
      </c>
      <c r="C537" s="104"/>
      <c r="D537" s="104"/>
      <c r="E537" s="106"/>
      <c r="F537" s="58" t="s">
        <v>25</v>
      </c>
      <c r="G537" s="127"/>
      <c r="H537" s="138"/>
      <c r="I537" s="98" t="s">
        <v>29</v>
      </c>
      <c r="J537" s="55" t="str">
        <f t="shared" si="16"/>
        <v/>
      </c>
      <c r="K537" s="61" t="str">
        <f>IF(LISTE!$J537="","",VLOOKUP(LISTE!$J537,$U$103:$V$192,2,FALSE))</f>
        <v/>
      </c>
      <c r="S537" s="74"/>
    </row>
    <row r="538" spans="1:19" ht="17.100000000000001" customHeight="1" x14ac:dyDescent="0.3">
      <c r="A538" s="57">
        <v>635</v>
      </c>
      <c r="B538" s="56" t="s">
        <v>12</v>
      </c>
      <c r="C538" s="104"/>
      <c r="D538" s="104"/>
      <c r="E538" s="106"/>
      <c r="F538" s="58" t="s">
        <v>25</v>
      </c>
      <c r="G538" s="127"/>
      <c r="H538" s="138"/>
      <c r="I538" s="98" t="s">
        <v>29</v>
      </c>
      <c r="J538" s="55" t="str">
        <f t="shared" si="16"/>
        <v/>
      </c>
      <c r="K538" s="61" t="str">
        <f>IF(LISTE!$J538="","",VLOOKUP(LISTE!$J538,$U$103:$V$192,2,FALSE))</f>
        <v/>
      </c>
      <c r="S538" s="74"/>
    </row>
    <row r="539" spans="1:19" ht="17.100000000000001" customHeight="1" x14ac:dyDescent="0.3">
      <c r="A539" s="57">
        <v>636</v>
      </c>
      <c r="B539" s="56" t="s">
        <v>12</v>
      </c>
      <c r="C539" s="104"/>
      <c r="D539" s="104"/>
      <c r="E539" s="117"/>
      <c r="F539" s="58" t="s">
        <v>25</v>
      </c>
      <c r="G539" s="127"/>
      <c r="H539" s="138"/>
      <c r="I539" s="98" t="s">
        <v>29</v>
      </c>
      <c r="J539" s="55" t="str">
        <f t="shared" si="16"/>
        <v/>
      </c>
      <c r="K539" s="61" t="str">
        <f>IF(LISTE!$J539="","",VLOOKUP(LISTE!$J539,$U$103:$V$192,2,FALSE))</f>
        <v/>
      </c>
      <c r="S539" s="74"/>
    </row>
    <row r="540" spans="1:19" ht="17.100000000000001" customHeight="1" x14ac:dyDescent="0.3">
      <c r="A540" s="57">
        <v>637</v>
      </c>
      <c r="B540" s="56" t="s">
        <v>12</v>
      </c>
      <c r="C540" s="104"/>
      <c r="D540" s="104"/>
      <c r="E540" s="106"/>
      <c r="F540" s="58" t="s">
        <v>25</v>
      </c>
      <c r="G540" s="127"/>
      <c r="H540" s="138"/>
      <c r="I540" s="98" t="s">
        <v>29</v>
      </c>
      <c r="J540" s="55" t="str">
        <f t="shared" si="16"/>
        <v/>
      </c>
      <c r="K540" s="61" t="str">
        <f>IF(LISTE!$J540="","",VLOOKUP(LISTE!$J540,$U$103:$V$192,2,FALSE))</f>
        <v/>
      </c>
      <c r="S540" s="74"/>
    </row>
    <row r="541" spans="1:19" ht="17.100000000000001" customHeight="1" x14ac:dyDescent="0.3">
      <c r="A541" s="57">
        <v>638</v>
      </c>
      <c r="B541" s="56" t="s">
        <v>12</v>
      </c>
      <c r="C541" s="104"/>
      <c r="D541" s="104"/>
      <c r="E541" s="117"/>
      <c r="F541" s="58" t="s">
        <v>25</v>
      </c>
      <c r="G541" s="127"/>
      <c r="H541" s="138"/>
      <c r="I541" s="98" t="s">
        <v>29</v>
      </c>
      <c r="J541" s="55" t="str">
        <f t="shared" si="16"/>
        <v/>
      </c>
      <c r="K541" s="61" t="str">
        <f>IF(LISTE!$J541="","",VLOOKUP(LISTE!$J541,$U$103:$V$192,2,FALSE))</f>
        <v/>
      </c>
      <c r="S541" s="74"/>
    </row>
    <row r="542" spans="1:19" ht="17.100000000000001" customHeight="1" x14ac:dyDescent="0.3">
      <c r="A542" s="57">
        <v>639</v>
      </c>
      <c r="B542" s="56" t="s">
        <v>12</v>
      </c>
      <c r="C542" s="104"/>
      <c r="D542" s="104"/>
      <c r="E542" s="106"/>
      <c r="F542" s="58" t="s">
        <v>25</v>
      </c>
      <c r="G542" s="127"/>
      <c r="H542" s="138"/>
      <c r="I542" s="98" t="s">
        <v>29</v>
      </c>
      <c r="J542" s="55" t="str">
        <f t="shared" si="16"/>
        <v/>
      </c>
      <c r="K542" s="61" t="str">
        <f>IF(LISTE!$J542="","",VLOOKUP(LISTE!$J542,$U$103:$V$192,2,FALSE))</f>
        <v/>
      </c>
      <c r="S542" s="74"/>
    </row>
    <row r="543" spans="1:19" ht="17.100000000000001" customHeight="1" x14ac:dyDescent="0.3">
      <c r="A543" s="57">
        <v>640</v>
      </c>
      <c r="B543" s="56" t="s">
        <v>12</v>
      </c>
      <c r="C543" s="104"/>
      <c r="D543" s="104"/>
      <c r="E543" s="117"/>
      <c r="F543" s="58" t="s">
        <v>25</v>
      </c>
      <c r="G543" s="127"/>
      <c r="H543" s="138"/>
      <c r="I543" s="98" t="s">
        <v>29</v>
      </c>
      <c r="J543" s="55" t="str">
        <f t="shared" si="16"/>
        <v/>
      </c>
      <c r="K543" s="61" t="str">
        <f>IF(LISTE!$J543="","",VLOOKUP(LISTE!$J543,$U$103:$V$192,2,FALSE))</f>
        <v/>
      </c>
      <c r="S543" s="74"/>
    </row>
    <row r="544" spans="1:19" ht="17.100000000000001" customHeight="1" x14ac:dyDescent="0.3">
      <c r="A544" s="57">
        <v>641</v>
      </c>
      <c r="B544" s="56" t="s">
        <v>12</v>
      </c>
      <c r="C544" s="104"/>
      <c r="D544" s="104"/>
      <c r="E544" s="106"/>
      <c r="F544" s="58" t="s">
        <v>25</v>
      </c>
      <c r="G544" s="127"/>
      <c r="H544" s="138"/>
      <c r="I544" s="98" t="s">
        <v>29</v>
      </c>
      <c r="J544" s="55" t="str">
        <f t="shared" si="16"/>
        <v/>
      </c>
      <c r="K544" s="61" t="str">
        <f>IF(LISTE!$J544="","",VLOOKUP(LISTE!$J544,$U$103:$V$192,2,FALSE))</f>
        <v/>
      </c>
      <c r="S544" s="74"/>
    </row>
    <row r="545" spans="1:19" ht="17.100000000000001" customHeight="1" x14ac:dyDescent="0.3">
      <c r="A545" s="57">
        <v>642</v>
      </c>
      <c r="B545" s="56" t="s">
        <v>12</v>
      </c>
      <c r="C545" s="104"/>
      <c r="D545" s="104"/>
      <c r="E545" s="117"/>
      <c r="F545" s="58" t="s">
        <v>25</v>
      </c>
      <c r="G545" s="127"/>
      <c r="H545" s="138"/>
      <c r="I545" s="98" t="s">
        <v>29</v>
      </c>
      <c r="J545" s="55" t="str">
        <f t="shared" si="16"/>
        <v/>
      </c>
      <c r="K545" s="61" t="str">
        <f>IF(LISTE!$J545="","",VLOOKUP(LISTE!$J545,$U$103:$V$192,2,FALSE))</f>
        <v/>
      </c>
      <c r="S545" s="74"/>
    </row>
    <row r="546" spans="1:19" ht="17.100000000000001" customHeight="1" x14ac:dyDescent="0.3">
      <c r="A546" s="57">
        <v>643</v>
      </c>
      <c r="B546" s="56" t="s">
        <v>12</v>
      </c>
      <c r="C546" s="104"/>
      <c r="D546" s="104"/>
      <c r="E546" s="106"/>
      <c r="F546" s="58" t="s">
        <v>25</v>
      </c>
      <c r="G546" s="127"/>
      <c r="H546" s="138"/>
      <c r="I546" s="98" t="s">
        <v>29</v>
      </c>
      <c r="J546" s="55" t="str">
        <f t="shared" si="16"/>
        <v/>
      </c>
      <c r="K546" s="61" t="str">
        <f>IF(LISTE!$J546="","",VLOOKUP(LISTE!$J546,$U$103:$V$192,2,FALSE))</f>
        <v/>
      </c>
      <c r="S546" s="74"/>
    </row>
    <row r="547" spans="1:19" ht="17.100000000000001" customHeight="1" x14ac:dyDescent="0.3">
      <c r="A547" s="57">
        <v>644</v>
      </c>
      <c r="B547" s="56" t="s">
        <v>12</v>
      </c>
      <c r="C547" s="104"/>
      <c r="D547" s="104"/>
      <c r="E547" s="117"/>
      <c r="F547" s="58" t="s">
        <v>25</v>
      </c>
      <c r="G547" s="138"/>
      <c r="H547" s="126"/>
      <c r="I547" s="98" t="s">
        <v>29</v>
      </c>
      <c r="J547" s="55" t="str">
        <f t="shared" si="16"/>
        <v/>
      </c>
      <c r="K547" s="61" t="str">
        <f>IF(LISTE!$J547="","",VLOOKUP(LISTE!$J547,$U$103:$V$192,2,FALSE))</f>
        <v/>
      </c>
      <c r="S547" s="74"/>
    </row>
    <row r="548" spans="1:19" ht="17.100000000000001" customHeight="1" x14ac:dyDescent="0.3">
      <c r="A548" s="57">
        <v>645</v>
      </c>
      <c r="B548" s="56" t="s">
        <v>12</v>
      </c>
      <c r="C548" s="104"/>
      <c r="D548" s="104"/>
      <c r="E548" s="106"/>
      <c r="F548" s="58" t="s">
        <v>25</v>
      </c>
      <c r="G548" s="138"/>
      <c r="H548" s="126"/>
      <c r="I548" s="98" t="s">
        <v>29</v>
      </c>
      <c r="J548" s="55" t="str">
        <f t="shared" si="16"/>
        <v/>
      </c>
      <c r="K548" s="61" t="str">
        <f>IF(LISTE!$J548="","",VLOOKUP(LISTE!$J548,$U$103:$V$192,2,FALSE))</f>
        <v/>
      </c>
      <c r="S548" s="74"/>
    </row>
    <row r="549" spans="1:19" ht="17.100000000000001" customHeight="1" x14ac:dyDescent="0.3">
      <c r="A549" s="57">
        <v>646</v>
      </c>
      <c r="B549" s="56" t="s">
        <v>12</v>
      </c>
      <c r="C549" s="104"/>
      <c r="D549" s="104"/>
      <c r="E549" s="117"/>
      <c r="F549" s="58" t="s">
        <v>25</v>
      </c>
      <c r="G549" s="138"/>
      <c r="H549" s="138"/>
      <c r="I549" s="98" t="s">
        <v>29</v>
      </c>
      <c r="J549" s="55" t="str">
        <f t="shared" si="16"/>
        <v/>
      </c>
      <c r="K549" s="61" t="str">
        <f>IF(LISTE!$J549="","",VLOOKUP(LISTE!$J549,$U$103:$V$192,2,FALSE))</f>
        <v/>
      </c>
      <c r="S549" s="74"/>
    </row>
    <row r="550" spans="1:19" ht="17.100000000000001" customHeight="1" x14ac:dyDescent="0.3">
      <c r="A550" s="57">
        <v>647</v>
      </c>
      <c r="B550" s="56" t="s">
        <v>12</v>
      </c>
      <c r="C550" s="104"/>
      <c r="D550" s="104"/>
      <c r="E550" s="106"/>
      <c r="F550" s="58" t="s">
        <v>25</v>
      </c>
      <c r="G550" s="127"/>
      <c r="H550" s="138"/>
      <c r="I550" s="98" t="s">
        <v>29</v>
      </c>
      <c r="J550" s="55" t="str">
        <f t="shared" si="16"/>
        <v/>
      </c>
      <c r="K550" s="61" t="str">
        <f>IF(LISTE!$J550="","",VLOOKUP(LISTE!$J550,$U$103:$V$192,2,FALSE))</f>
        <v/>
      </c>
      <c r="S550" s="74"/>
    </row>
    <row r="551" spans="1:19" ht="17.100000000000001" customHeight="1" x14ac:dyDescent="0.3">
      <c r="A551" s="57">
        <v>648</v>
      </c>
      <c r="B551" s="56" t="s">
        <v>12</v>
      </c>
      <c r="C551" s="104"/>
      <c r="D551" s="104"/>
      <c r="E551" s="117"/>
      <c r="F551" s="58" t="s">
        <v>25</v>
      </c>
      <c r="G551" s="127"/>
      <c r="H551" s="138"/>
      <c r="I551" s="98" t="s">
        <v>29</v>
      </c>
      <c r="J551" s="55" t="str">
        <f t="shared" ref="J551:J614" si="17">IF(E551="","",(YEAR($K$1)-YEAR(E551)))</f>
        <v/>
      </c>
      <c r="K551" s="61" t="str">
        <f>IF(LISTE!$J551="","",VLOOKUP(LISTE!$J551,$U$103:$V$192,2,FALSE))</f>
        <v/>
      </c>
      <c r="S551" s="74"/>
    </row>
    <row r="552" spans="1:19" ht="17.100000000000001" customHeight="1" x14ac:dyDescent="0.3">
      <c r="A552" s="57">
        <v>649</v>
      </c>
      <c r="B552" s="56" t="s">
        <v>12</v>
      </c>
      <c r="C552" s="104"/>
      <c r="D552" s="104"/>
      <c r="E552" s="106"/>
      <c r="F552" s="58" t="s">
        <v>25</v>
      </c>
      <c r="G552" s="127"/>
      <c r="H552" s="138"/>
      <c r="I552" s="98" t="s">
        <v>29</v>
      </c>
      <c r="J552" s="55" t="str">
        <f t="shared" si="17"/>
        <v/>
      </c>
      <c r="K552" s="61" t="str">
        <f>IF(LISTE!$J552="","",VLOOKUP(LISTE!$J552,$U$103:$V$192,2,FALSE))</f>
        <v/>
      </c>
      <c r="S552" s="74"/>
    </row>
    <row r="553" spans="1:19" ht="17.100000000000001" customHeight="1" x14ac:dyDescent="0.3">
      <c r="A553" s="57">
        <v>650</v>
      </c>
      <c r="B553" s="56" t="s">
        <v>12</v>
      </c>
      <c r="C553" s="104"/>
      <c r="D553" s="104"/>
      <c r="E553" s="117"/>
      <c r="F553" s="58" t="s">
        <v>25</v>
      </c>
      <c r="G553" s="127"/>
      <c r="H553" s="138"/>
      <c r="I553" s="98" t="s">
        <v>29</v>
      </c>
      <c r="J553" s="55" t="str">
        <f t="shared" si="17"/>
        <v/>
      </c>
      <c r="K553" s="61" t="str">
        <f>IF(LISTE!$J553="","",VLOOKUP(LISTE!$J553,$U$103:$V$192,2,FALSE))</f>
        <v/>
      </c>
      <c r="S553" s="74"/>
    </row>
    <row r="554" spans="1:19" ht="17.100000000000001" customHeight="1" x14ac:dyDescent="0.3">
      <c r="A554" s="57">
        <v>651</v>
      </c>
      <c r="B554" s="56" t="s">
        <v>12</v>
      </c>
      <c r="C554" s="104"/>
      <c r="D554" s="104"/>
      <c r="E554" s="106"/>
      <c r="F554" s="58" t="s">
        <v>25</v>
      </c>
      <c r="G554" s="127"/>
      <c r="H554" s="126"/>
      <c r="I554" s="98" t="s">
        <v>29</v>
      </c>
      <c r="J554" s="55" t="str">
        <f t="shared" si="17"/>
        <v/>
      </c>
      <c r="K554" s="61" t="str">
        <f>IF(LISTE!$J554="","",VLOOKUP(LISTE!$J554,$U$103:$V$192,2,FALSE))</f>
        <v/>
      </c>
      <c r="S554" s="74"/>
    </row>
    <row r="555" spans="1:19" ht="17.100000000000001" customHeight="1" x14ac:dyDescent="0.3">
      <c r="A555" s="57">
        <v>652</v>
      </c>
      <c r="B555" s="56" t="s">
        <v>12</v>
      </c>
      <c r="C555" s="104"/>
      <c r="D555" s="104"/>
      <c r="E555" s="117"/>
      <c r="F555" s="58" t="s">
        <v>25</v>
      </c>
      <c r="G555" s="127"/>
      <c r="H555" s="126"/>
      <c r="I555" s="98" t="s">
        <v>29</v>
      </c>
      <c r="J555" s="55" t="str">
        <f t="shared" si="17"/>
        <v/>
      </c>
      <c r="K555" s="61" t="str">
        <f>IF(LISTE!$J555="","",VLOOKUP(LISTE!$J555,$U$103:$V$192,2,FALSE))</f>
        <v/>
      </c>
      <c r="S555" s="74"/>
    </row>
    <row r="556" spans="1:19" ht="17.100000000000001" customHeight="1" x14ac:dyDescent="0.3">
      <c r="A556" s="57">
        <v>653</v>
      </c>
      <c r="B556" s="56" t="s">
        <v>12</v>
      </c>
      <c r="C556" s="104"/>
      <c r="D556" s="104"/>
      <c r="E556" s="106"/>
      <c r="F556" s="58" t="s">
        <v>25</v>
      </c>
      <c r="G556" s="127"/>
      <c r="H556" s="126"/>
      <c r="I556" s="98" t="s">
        <v>29</v>
      </c>
      <c r="J556" s="55" t="str">
        <f t="shared" si="17"/>
        <v/>
      </c>
      <c r="K556" s="61" t="str">
        <f>IF(LISTE!$J556="","",VLOOKUP(LISTE!$J556,$U$103:$V$192,2,FALSE))</f>
        <v/>
      </c>
      <c r="S556" s="74"/>
    </row>
    <row r="557" spans="1:19" ht="17.100000000000001" customHeight="1" x14ac:dyDescent="0.3">
      <c r="A557" s="57">
        <v>654</v>
      </c>
      <c r="B557" s="56" t="s">
        <v>12</v>
      </c>
      <c r="C557" s="104"/>
      <c r="D557" s="104"/>
      <c r="E557" s="117"/>
      <c r="F557" s="58" t="s">
        <v>25</v>
      </c>
      <c r="G557" s="138"/>
      <c r="H557" s="126"/>
      <c r="I557" s="98" t="s">
        <v>29</v>
      </c>
      <c r="J557" s="55" t="str">
        <f t="shared" si="17"/>
        <v/>
      </c>
      <c r="K557" s="61" t="str">
        <f>IF(LISTE!$J557="","",VLOOKUP(LISTE!$J557,$U$103:$V$192,2,FALSE))</f>
        <v/>
      </c>
      <c r="S557" s="74"/>
    </row>
    <row r="558" spans="1:19" ht="17.100000000000001" customHeight="1" x14ac:dyDescent="0.3">
      <c r="A558" s="57">
        <v>655</v>
      </c>
      <c r="B558" s="56" t="s">
        <v>12</v>
      </c>
      <c r="C558" s="104"/>
      <c r="D558" s="104"/>
      <c r="E558" s="106"/>
      <c r="F558" s="58" t="s">
        <v>25</v>
      </c>
      <c r="G558" s="138"/>
      <c r="H558" s="126"/>
      <c r="I558" s="98" t="s">
        <v>29</v>
      </c>
      <c r="J558" s="55" t="str">
        <f t="shared" si="17"/>
        <v/>
      </c>
      <c r="K558" s="61" t="str">
        <f>IF(LISTE!$J558="","",VLOOKUP(LISTE!$J558,$U$103:$V$192,2,FALSE))</f>
        <v/>
      </c>
      <c r="S558" s="74"/>
    </row>
    <row r="559" spans="1:19" ht="17.100000000000001" customHeight="1" x14ac:dyDescent="0.3">
      <c r="A559" s="57">
        <v>656</v>
      </c>
      <c r="B559" s="56" t="s">
        <v>12</v>
      </c>
      <c r="C559" s="104"/>
      <c r="D559" s="104"/>
      <c r="E559" s="117"/>
      <c r="F559" s="58" t="s">
        <v>25</v>
      </c>
      <c r="G559" s="138"/>
      <c r="H559" s="126"/>
      <c r="I559" s="98" t="s">
        <v>29</v>
      </c>
      <c r="J559" s="55" t="str">
        <f t="shared" si="17"/>
        <v/>
      </c>
      <c r="K559" s="61" t="str">
        <f>IF(LISTE!$J559="","",VLOOKUP(LISTE!$J559,$U$103:$V$192,2,FALSE))</f>
        <v/>
      </c>
      <c r="S559" s="74"/>
    </row>
    <row r="560" spans="1:19" ht="17.100000000000001" customHeight="1" x14ac:dyDescent="0.3">
      <c r="A560" s="57">
        <v>657</v>
      </c>
      <c r="B560" s="56" t="s">
        <v>12</v>
      </c>
      <c r="C560" s="104"/>
      <c r="D560" s="104"/>
      <c r="E560" s="106"/>
      <c r="F560" s="58" t="s">
        <v>25</v>
      </c>
      <c r="G560" s="127"/>
      <c r="H560" s="126"/>
      <c r="I560" s="98" t="s">
        <v>29</v>
      </c>
      <c r="J560" s="55" t="str">
        <f t="shared" si="17"/>
        <v/>
      </c>
      <c r="K560" s="61" t="str">
        <f>IF(LISTE!$J560="","",VLOOKUP(LISTE!$J560,$U$103:$V$192,2,FALSE))</f>
        <v/>
      </c>
      <c r="S560" s="74"/>
    </row>
    <row r="561" spans="1:19" ht="17.100000000000001" customHeight="1" x14ac:dyDescent="0.3">
      <c r="A561" s="57">
        <v>658</v>
      </c>
      <c r="B561" s="56" t="s">
        <v>12</v>
      </c>
      <c r="C561" s="104"/>
      <c r="D561" s="104"/>
      <c r="E561" s="117"/>
      <c r="F561" s="58" t="s">
        <v>25</v>
      </c>
      <c r="G561" s="127"/>
      <c r="H561" s="126"/>
      <c r="I561" s="98" t="s">
        <v>29</v>
      </c>
      <c r="J561" s="55" t="str">
        <f t="shared" si="17"/>
        <v/>
      </c>
      <c r="K561" s="61" t="str">
        <f>IF(LISTE!$J561="","",VLOOKUP(LISTE!$J561,$U$103:$V$192,2,FALSE))</f>
        <v/>
      </c>
      <c r="S561" s="74"/>
    </row>
    <row r="562" spans="1:19" ht="17.100000000000001" customHeight="1" x14ac:dyDescent="0.3">
      <c r="A562" s="57">
        <v>659</v>
      </c>
      <c r="B562" s="56" t="s">
        <v>12</v>
      </c>
      <c r="C562" s="104"/>
      <c r="D562" s="104"/>
      <c r="E562" s="106"/>
      <c r="F562" s="58" t="s">
        <v>25</v>
      </c>
      <c r="G562" s="127"/>
      <c r="H562" s="126"/>
      <c r="I562" s="98" t="s">
        <v>29</v>
      </c>
      <c r="J562" s="55" t="str">
        <f t="shared" si="17"/>
        <v/>
      </c>
      <c r="K562" s="61" t="str">
        <f>IF(LISTE!$J562="","",VLOOKUP(LISTE!$J562,$U$103:$V$192,2,FALSE))</f>
        <v/>
      </c>
      <c r="S562" s="74"/>
    </row>
    <row r="563" spans="1:19" ht="17.100000000000001" customHeight="1" x14ac:dyDescent="0.3">
      <c r="A563" s="57">
        <v>660</v>
      </c>
      <c r="B563" s="56" t="s">
        <v>12</v>
      </c>
      <c r="C563" s="118"/>
      <c r="D563" s="118"/>
      <c r="E563" s="117"/>
      <c r="F563" s="58" t="s">
        <v>25</v>
      </c>
      <c r="G563" s="127"/>
      <c r="H563" s="126"/>
      <c r="I563" s="98" t="s">
        <v>29</v>
      </c>
      <c r="J563" s="55" t="str">
        <f t="shared" si="17"/>
        <v/>
      </c>
      <c r="K563" s="61" t="str">
        <f>IF(LISTE!$J563="","",VLOOKUP(LISTE!$J563,$U$103:$V$192,2,FALSE))</f>
        <v/>
      </c>
      <c r="S563" s="74"/>
    </row>
    <row r="564" spans="1:19" ht="17.100000000000001" customHeight="1" x14ac:dyDescent="0.3">
      <c r="A564" s="57">
        <v>661</v>
      </c>
      <c r="B564" s="56" t="s">
        <v>12</v>
      </c>
      <c r="C564" s="118"/>
      <c r="D564" s="118"/>
      <c r="E564" s="106"/>
      <c r="F564" s="58" t="s">
        <v>25</v>
      </c>
      <c r="G564" s="127"/>
      <c r="H564" s="126"/>
      <c r="I564" s="98" t="s">
        <v>29</v>
      </c>
      <c r="J564" s="55" t="str">
        <f t="shared" si="17"/>
        <v/>
      </c>
      <c r="K564" s="61" t="str">
        <f>IF(LISTE!$J564="","",VLOOKUP(LISTE!$J564,$U$103:$V$192,2,FALSE))</f>
        <v/>
      </c>
      <c r="S564" s="74"/>
    </row>
    <row r="565" spans="1:19" ht="17.100000000000001" customHeight="1" x14ac:dyDescent="0.3">
      <c r="A565" s="57">
        <v>662</v>
      </c>
      <c r="B565" s="56" t="s">
        <v>12</v>
      </c>
      <c r="C565" s="118"/>
      <c r="D565" s="118"/>
      <c r="E565" s="117"/>
      <c r="F565" s="58" t="s">
        <v>25</v>
      </c>
      <c r="G565" s="127"/>
      <c r="H565" s="126"/>
      <c r="I565" s="98" t="s">
        <v>29</v>
      </c>
      <c r="J565" s="55" t="str">
        <f t="shared" si="17"/>
        <v/>
      </c>
      <c r="K565" s="61" t="str">
        <f>IF(LISTE!$J565="","",VLOOKUP(LISTE!$J565,$U$103:$V$192,2,FALSE))</f>
        <v/>
      </c>
      <c r="S565" s="74"/>
    </row>
    <row r="566" spans="1:19" ht="17.100000000000001" customHeight="1" x14ac:dyDescent="0.3">
      <c r="A566" s="57">
        <v>663</v>
      </c>
      <c r="B566" s="56" t="s">
        <v>12</v>
      </c>
      <c r="C566" s="118"/>
      <c r="D566" s="118"/>
      <c r="E566" s="106"/>
      <c r="F566" s="58" t="s">
        <v>25</v>
      </c>
      <c r="G566" s="127"/>
      <c r="H566" s="126"/>
      <c r="I566" s="98" t="s">
        <v>29</v>
      </c>
      <c r="J566" s="55" t="str">
        <f t="shared" si="17"/>
        <v/>
      </c>
      <c r="K566" s="61" t="str">
        <f>IF(LISTE!$J566="","",VLOOKUP(LISTE!$J566,$U$103:$V$192,2,FALSE))</f>
        <v/>
      </c>
      <c r="S566" s="74"/>
    </row>
    <row r="567" spans="1:19" ht="17.100000000000001" customHeight="1" x14ac:dyDescent="0.3">
      <c r="A567" s="57">
        <v>664</v>
      </c>
      <c r="B567" s="56" t="s">
        <v>12</v>
      </c>
      <c r="C567" s="118"/>
      <c r="D567" s="118"/>
      <c r="E567" s="117"/>
      <c r="F567" s="58" t="s">
        <v>25</v>
      </c>
      <c r="G567" s="127"/>
      <c r="H567" s="138"/>
      <c r="I567" s="98" t="s">
        <v>29</v>
      </c>
      <c r="J567" s="55" t="str">
        <f t="shared" si="17"/>
        <v/>
      </c>
      <c r="K567" s="61" t="str">
        <f>IF(LISTE!$J567="","",VLOOKUP(LISTE!$J567,$U$103:$V$192,2,FALSE))</f>
        <v/>
      </c>
      <c r="S567" s="74"/>
    </row>
    <row r="568" spans="1:19" ht="17.100000000000001" customHeight="1" x14ac:dyDescent="0.3">
      <c r="A568" s="57">
        <v>665</v>
      </c>
      <c r="B568" s="56" t="s">
        <v>12</v>
      </c>
      <c r="C568" s="118"/>
      <c r="D568" s="118"/>
      <c r="E568" s="106"/>
      <c r="F568" s="58" t="s">
        <v>25</v>
      </c>
      <c r="G568" s="127"/>
      <c r="H568" s="138"/>
      <c r="I568" s="98" t="s">
        <v>29</v>
      </c>
      <c r="J568" s="55" t="str">
        <f t="shared" si="17"/>
        <v/>
      </c>
      <c r="K568" s="61" t="str">
        <f>IF(LISTE!$J568="","",VLOOKUP(LISTE!$J568,$U$103:$V$192,2,FALSE))</f>
        <v/>
      </c>
      <c r="S568" s="74"/>
    </row>
    <row r="569" spans="1:19" ht="17.100000000000001" customHeight="1" x14ac:dyDescent="0.3">
      <c r="A569" s="57">
        <v>666</v>
      </c>
      <c r="B569" s="56" t="s">
        <v>12</v>
      </c>
      <c r="C569" s="104"/>
      <c r="D569" s="104"/>
      <c r="E569" s="117"/>
      <c r="F569" s="58" t="s">
        <v>25</v>
      </c>
      <c r="G569" s="127"/>
      <c r="H569" s="138"/>
      <c r="I569" s="98" t="s">
        <v>29</v>
      </c>
      <c r="J569" s="55" t="str">
        <f t="shared" si="17"/>
        <v/>
      </c>
      <c r="K569" s="61" t="str">
        <f>IF(LISTE!$J569="","",VLOOKUP(LISTE!$J569,$U$103:$V$192,2,FALSE))</f>
        <v/>
      </c>
      <c r="S569" s="74"/>
    </row>
    <row r="570" spans="1:19" ht="17.100000000000001" customHeight="1" x14ac:dyDescent="0.3">
      <c r="A570" s="57">
        <v>667</v>
      </c>
      <c r="B570" s="56" t="s">
        <v>12</v>
      </c>
      <c r="C570" s="104"/>
      <c r="D570" s="104"/>
      <c r="E570" s="106"/>
      <c r="F570" s="58" t="s">
        <v>25</v>
      </c>
      <c r="G570" s="127"/>
      <c r="H570" s="138"/>
      <c r="I570" s="98" t="s">
        <v>29</v>
      </c>
      <c r="J570" s="55" t="str">
        <f t="shared" si="17"/>
        <v/>
      </c>
      <c r="K570" s="61" t="str">
        <f>IF(LISTE!$J570="","",VLOOKUP(LISTE!$J570,$U$103:$V$192,2,FALSE))</f>
        <v/>
      </c>
      <c r="S570" s="74"/>
    </row>
    <row r="571" spans="1:19" ht="17.100000000000001" customHeight="1" x14ac:dyDescent="0.3">
      <c r="A571" s="57">
        <v>668</v>
      </c>
      <c r="B571" s="56" t="s">
        <v>12</v>
      </c>
      <c r="C571" s="104"/>
      <c r="D571" s="104"/>
      <c r="E571" s="117"/>
      <c r="F571" s="58" t="s">
        <v>25</v>
      </c>
      <c r="G571" s="127"/>
      <c r="H571" s="138"/>
      <c r="I571" s="98" t="s">
        <v>29</v>
      </c>
      <c r="J571" s="55" t="str">
        <f t="shared" si="17"/>
        <v/>
      </c>
      <c r="K571" s="61" t="str">
        <f>IF(LISTE!$J571="","",VLOOKUP(LISTE!$J571,$U$103:$V$192,2,FALSE))</f>
        <v/>
      </c>
      <c r="S571" s="74"/>
    </row>
    <row r="572" spans="1:19" ht="17.100000000000001" customHeight="1" x14ac:dyDescent="0.3">
      <c r="A572" s="57">
        <v>669</v>
      </c>
      <c r="B572" s="56" t="s">
        <v>12</v>
      </c>
      <c r="C572" s="104"/>
      <c r="D572" s="104"/>
      <c r="E572" s="106"/>
      <c r="F572" s="58" t="s">
        <v>25</v>
      </c>
      <c r="G572" s="127"/>
      <c r="H572" s="126"/>
      <c r="I572" s="98" t="s">
        <v>29</v>
      </c>
      <c r="J572" s="55" t="str">
        <f t="shared" si="17"/>
        <v/>
      </c>
      <c r="K572" s="61" t="str">
        <f>IF(LISTE!$J572="","",VLOOKUP(LISTE!$J572,$U$103:$V$192,2,FALSE))</f>
        <v/>
      </c>
      <c r="S572" s="74"/>
    </row>
    <row r="573" spans="1:19" ht="17.100000000000001" customHeight="1" x14ac:dyDescent="0.3">
      <c r="A573" s="57">
        <v>670</v>
      </c>
      <c r="B573" s="56" t="s">
        <v>12</v>
      </c>
      <c r="C573" s="104"/>
      <c r="D573" s="104"/>
      <c r="E573" s="117"/>
      <c r="F573" s="58" t="s">
        <v>25</v>
      </c>
      <c r="G573" s="138"/>
      <c r="H573" s="126"/>
      <c r="I573" s="98" t="s">
        <v>29</v>
      </c>
      <c r="J573" s="55" t="str">
        <f t="shared" si="17"/>
        <v/>
      </c>
      <c r="K573" s="61" t="str">
        <f>IF(LISTE!$J573="","",VLOOKUP(LISTE!$J573,$U$103:$V$192,2,FALSE))</f>
        <v/>
      </c>
      <c r="S573" s="74"/>
    </row>
    <row r="574" spans="1:19" ht="17.100000000000001" customHeight="1" x14ac:dyDescent="0.3">
      <c r="A574" s="57">
        <v>671</v>
      </c>
      <c r="B574" s="56" t="s">
        <v>12</v>
      </c>
      <c r="C574" s="104"/>
      <c r="D574" s="118"/>
      <c r="E574" s="106"/>
      <c r="F574" s="58" t="s">
        <v>25</v>
      </c>
      <c r="G574" s="138"/>
      <c r="H574" s="126"/>
      <c r="I574" s="98" t="s">
        <v>29</v>
      </c>
      <c r="J574" s="55" t="str">
        <f t="shared" si="17"/>
        <v/>
      </c>
      <c r="K574" s="61" t="str">
        <f>IF(LISTE!$J574="","",VLOOKUP(LISTE!$J574,$U$103:$V$192,2,FALSE))</f>
        <v/>
      </c>
      <c r="S574" s="74"/>
    </row>
    <row r="575" spans="1:19" ht="17.100000000000001" customHeight="1" x14ac:dyDescent="0.3">
      <c r="A575" s="57">
        <v>672</v>
      </c>
      <c r="B575" s="56" t="s">
        <v>12</v>
      </c>
      <c r="C575" s="104"/>
      <c r="D575" s="118"/>
      <c r="E575" s="117"/>
      <c r="F575" s="58" t="s">
        <v>25</v>
      </c>
      <c r="G575" s="138"/>
      <c r="H575" s="126"/>
      <c r="I575" s="98" t="s">
        <v>29</v>
      </c>
      <c r="J575" s="55" t="str">
        <f t="shared" si="17"/>
        <v/>
      </c>
      <c r="K575" s="61" t="str">
        <f>IF(LISTE!$J575="","",VLOOKUP(LISTE!$J575,$U$103:$V$192,2,FALSE))</f>
        <v/>
      </c>
      <c r="S575" s="74"/>
    </row>
    <row r="576" spans="1:19" ht="17.100000000000001" customHeight="1" x14ac:dyDescent="0.3">
      <c r="A576" s="57">
        <v>673</v>
      </c>
      <c r="B576" s="56" t="s">
        <v>12</v>
      </c>
      <c r="C576" s="104"/>
      <c r="D576" s="118"/>
      <c r="E576" s="106"/>
      <c r="F576" s="58" t="s">
        <v>25</v>
      </c>
      <c r="G576" s="127"/>
      <c r="H576" s="126"/>
      <c r="I576" s="98" t="s">
        <v>29</v>
      </c>
      <c r="J576" s="55" t="str">
        <f t="shared" si="17"/>
        <v/>
      </c>
      <c r="K576" s="61" t="str">
        <f>IF(LISTE!$J576="","",VLOOKUP(LISTE!$J576,$U$103:$V$192,2,FALSE))</f>
        <v/>
      </c>
      <c r="S576" s="74"/>
    </row>
    <row r="577" spans="1:19" ht="17.100000000000001" customHeight="1" x14ac:dyDescent="0.3">
      <c r="A577" s="57">
        <v>674</v>
      </c>
      <c r="B577" s="56" t="s">
        <v>12</v>
      </c>
      <c r="C577" s="104"/>
      <c r="D577" s="118"/>
      <c r="E577" s="117"/>
      <c r="F577" s="58" t="s">
        <v>25</v>
      </c>
      <c r="G577" s="127"/>
      <c r="H577" s="126"/>
      <c r="I577" s="98" t="s">
        <v>29</v>
      </c>
      <c r="J577" s="55" t="str">
        <f t="shared" si="17"/>
        <v/>
      </c>
      <c r="K577" s="61" t="str">
        <f>IF(LISTE!$J577="","",VLOOKUP(LISTE!$J577,$U$103:$V$192,2,FALSE))</f>
        <v/>
      </c>
      <c r="S577" s="74"/>
    </row>
    <row r="578" spans="1:19" ht="17.100000000000001" customHeight="1" x14ac:dyDescent="0.3">
      <c r="A578" s="57">
        <v>675</v>
      </c>
      <c r="B578" s="56" t="s">
        <v>12</v>
      </c>
      <c r="C578" s="104"/>
      <c r="D578" s="118"/>
      <c r="E578" s="106"/>
      <c r="F578" s="58" t="s">
        <v>25</v>
      </c>
      <c r="G578" s="127"/>
      <c r="H578" s="126"/>
      <c r="I578" s="98" t="s">
        <v>29</v>
      </c>
      <c r="J578" s="55" t="str">
        <f t="shared" si="17"/>
        <v/>
      </c>
      <c r="K578" s="61" t="str">
        <f>IF(LISTE!$J578="","",VLOOKUP(LISTE!$J578,$U$103:$V$192,2,FALSE))</f>
        <v/>
      </c>
      <c r="S578" s="74"/>
    </row>
    <row r="579" spans="1:19" ht="17.100000000000001" customHeight="1" x14ac:dyDescent="0.3">
      <c r="A579" s="57">
        <v>676</v>
      </c>
      <c r="B579" s="56" t="s">
        <v>12</v>
      </c>
      <c r="C579" s="104"/>
      <c r="D579" s="118"/>
      <c r="E579" s="117"/>
      <c r="F579" s="58" t="s">
        <v>25</v>
      </c>
      <c r="G579" s="138"/>
      <c r="H579" s="126"/>
      <c r="I579" s="98" t="s">
        <v>29</v>
      </c>
      <c r="J579" s="55" t="str">
        <f t="shared" si="17"/>
        <v/>
      </c>
      <c r="K579" s="61" t="str">
        <f>IF(LISTE!$J579="","",VLOOKUP(LISTE!$J579,$U$103:$V$192,2,FALSE))</f>
        <v/>
      </c>
      <c r="S579" s="74"/>
    </row>
    <row r="580" spans="1:19" ht="17.100000000000001" customHeight="1" x14ac:dyDescent="0.3">
      <c r="A580" s="57">
        <v>677</v>
      </c>
      <c r="B580" s="56" t="s">
        <v>12</v>
      </c>
      <c r="C580" s="104"/>
      <c r="D580" s="104"/>
      <c r="E580" s="106"/>
      <c r="F580" s="58" t="s">
        <v>25</v>
      </c>
      <c r="G580" s="127"/>
      <c r="H580" s="126"/>
      <c r="I580" s="98" t="s">
        <v>29</v>
      </c>
      <c r="J580" s="55" t="str">
        <f t="shared" si="17"/>
        <v/>
      </c>
      <c r="K580" s="61" t="str">
        <f>IF(LISTE!$J580="","",VLOOKUP(LISTE!$J580,$U$103:$V$192,2,FALSE))</f>
        <v/>
      </c>
      <c r="S580" s="74"/>
    </row>
    <row r="581" spans="1:19" ht="17.100000000000001" customHeight="1" x14ac:dyDescent="0.3">
      <c r="A581" s="57">
        <v>678</v>
      </c>
      <c r="B581" s="56" t="s">
        <v>12</v>
      </c>
      <c r="C581" s="104"/>
      <c r="D581" s="104"/>
      <c r="E581" s="117"/>
      <c r="F581" s="58" t="s">
        <v>25</v>
      </c>
      <c r="G581" s="127"/>
      <c r="H581" s="126"/>
      <c r="I581" s="98" t="s">
        <v>29</v>
      </c>
      <c r="J581" s="55" t="str">
        <f t="shared" si="17"/>
        <v/>
      </c>
      <c r="K581" s="61" t="str">
        <f>IF(LISTE!$J581="","",VLOOKUP(LISTE!$J581,$U$103:$V$192,2,FALSE))</f>
        <v/>
      </c>
      <c r="S581" s="74"/>
    </row>
    <row r="582" spans="1:19" ht="17.100000000000001" customHeight="1" x14ac:dyDescent="0.3">
      <c r="A582" s="57">
        <v>679</v>
      </c>
      <c r="B582" s="56" t="s">
        <v>12</v>
      </c>
      <c r="C582" s="104"/>
      <c r="D582" s="104"/>
      <c r="E582" s="106"/>
      <c r="F582" s="58" t="s">
        <v>25</v>
      </c>
      <c r="G582" s="127"/>
      <c r="H582" s="126"/>
      <c r="I582" s="98" t="s">
        <v>29</v>
      </c>
      <c r="J582" s="55" t="str">
        <f t="shared" si="17"/>
        <v/>
      </c>
      <c r="K582" s="61" t="str">
        <f>IF(LISTE!$J582="","",VLOOKUP(LISTE!$J582,$U$103:$V$192,2,FALSE))</f>
        <v/>
      </c>
      <c r="S582" s="74"/>
    </row>
    <row r="583" spans="1:19" ht="17.100000000000001" customHeight="1" x14ac:dyDescent="0.3">
      <c r="A583" s="57">
        <v>680</v>
      </c>
      <c r="B583" s="56" t="s">
        <v>12</v>
      </c>
      <c r="C583" s="104"/>
      <c r="D583" s="104"/>
      <c r="E583" s="117"/>
      <c r="F583" s="58" t="s">
        <v>25</v>
      </c>
      <c r="G583" s="127"/>
      <c r="H583" s="126"/>
      <c r="I583" s="98" t="s">
        <v>29</v>
      </c>
      <c r="J583" s="55" t="str">
        <f t="shared" si="17"/>
        <v/>
      </c>
      <c r="K583" s="61" t="str">
        <f>IF(LISTE!$J583="","",VLOOKUP(LISTE!$J583,$U$103:$V$192,2,FALSE))</f>
        <v/>
      </c>
      <c r="S583" s="74"/>
    </row>
    <row r="584" spans="1:19" ht="17.100000000000001" customHeight="1" x14ac:dyDescent="0.3">
      <c r="A584" s="57">
        <v>681</v>
      </c>
      <c r="B584" s="56" t="s">
        <v>12</v>
      </c>
      <c r="C584" s="104"/>
      <c r="D584" s="104"/>
      <c r="E584" s="106"/>
      <c r="F584" s="58" t="s">
        <v>25</v>
      </c>
      <c r="G584" s="127"/>
      <c r="H584" s="126"/>
      <c r="I584" s="98" t="s">
        <v>29</v>
      </c>
      <c r="J584" s="55" t="str">
        <f t="shared" si="17"/>
        <v/>
      </c>
      <c r="K584" s="61" t="str">
        <f>IF(LISTE!$J584="","",VLOOKUP(LISTE!$J584,$U$103:$V$192,2,FALSE))</f>
        <v/>
      </c>
      <c r="S584" s="74"/>
    </row>
    <row r="585" spans="1:19" ht="17.100000000000001" customHeight="1" x14ac:dyDescent="0.3">
      <c r="A585" s="57">
        <v>682</v>
      </c>
      <c r="B585" s="56" t="s">
        <v>12</v>
      </c>
      <c r="C585" s="104"/>
      <c r="D585" s="118"/>
      <c r="E585" s="117"/>
      <c r="F585" s="58" t="s">
        <v>25</v>
      </c>
      <c r="G585" s="127"/>
      <c r="H585" s="126"/>
      <c r="I585" s="98" t="s">
        <v>29</v>
      </c>
      <c r="J585" s="55" t="str">
        <f t="shared" si="17"/>
        <v/>
      </c>
      <c r="K585" s="61" t="str">
        <f>IF(LISTE!$J585="","",VLOOKUP(LISTE!$J585,$U$103:$V$192,2,FALSE))</f>
        <v/>
      </c>
      <c r="S585" s="74"/>
    </row>
    <row r="586" spans="1:19" ht="17.100000000000001" customHeight="1" x14ac:dyDescent="0.3">
      <c r="A586" s="57">
        <v>683</v>
      </c>
      <c r="B586" s="56" t="s">
        <v>12</v>
      </c>
      <c r="C586" s="104"/>
      <c r="D586" s="118"/>
      <c r="E586" s="106"/>
      <c r="F586" s="58" t="s">
        <v>25</v>
      </c>
      <c r="G586" s="127"/>
      <c r="H586" s="126"/>
      <c r="I586" s="98" t="s">
        <v>29</v>
      </c>
      <c r="J586" s="55" t="str">
        <f t="shared" si="17"/>
        <v/>
      </c>
      <c r="K586" s="61" t="str">
        <f>IF(LISTE!$J586="","",VLOOKUP(LISTE!$J586,$U$103:$V$192,2,FALSE))</f>
        <v/>
      </c>
      <c r="S586" s="74"/>
    </row>
    <row r="587" spans="1:19" ht="17.100000000000001" customHeight="1" x14ac:dyDescent="0.3">
      <c r="A587" s="57">
        <v>684</v>
      </c>
      <c r="B587" s="56" t="s">
        <v>12</v>
      </c>
      <c r="C587" s="104"/>
      <c r="D587" s="118"/>
      <c r="E587" s="117"/>
      <c r="F587" s="58" t="s">
        <v>25</v>
      </c>
      <c r="G587" s="127"/>
      <c r="H587" s="126"/>
      <c r="I587" s="98" t="s">
        <v>29</v>
      </c>
      <c r="J587" s="55" t="str">
        <f t="shared" si="17"/>
        <v/>
      </c>
      <c r="K587" s="61" t="str">
        <f>IF(LISTE!$J587="","",VLOOKUP(LISTE!$J587,$U$103:$V$192,2,FALSE))</f>
        <v/>
      </c>
      <c r="S587" s="74"/>
    </row>
    <row r="588" spans="1:19" ht="17.100000000000001" customHeight="1" x14ac:dyDescent="0.3">
      <c r="A588" s="57">
        <v>685</v>
      </c>
      <c r="B588" s="56" t="s">
        <v>12</v>
      </c>
      <c r="C588" s="104"/>
      <c r="D588" s="118"/>
      <c r="E588" s="106"/>
      <c r="F588" s="58" t="s">
        <v>25</v>
      </c>
      <c r="G588" s="127"/>
      <c r="H588" s="126"/>
      <c r="I588" s="98" t="s">
        <v>29</v>
      </c>
      <c r="J588" s="55" t="str">
        <f t="shared" si="17"/>
        <v/>
      </c>
      <c r="K588" s="61" t="str">
        <f>IF(LISTE!$J588="","",VLOOKUP(LISTE!$J588,$U$103:$V$192,2,FALSE))</f>
        <v/>
      </c>
      <c r="S588" s="74"/>
    </row>
    <row r="589" spans="1:19" ht="17.100000000000001" customHeight="1" x14ac:dyDescent="0.3">
      <c r="A589" s="57">
        <v>686</v>
      </c>
      <c r="B589" s="56" t="s">
        <v>12</v>
      </c>
      <c r="C589" s="104"/>
      <c r="D589" s="118"/>
      <c r="E589" s="117"/>
      <c r="F589" s="58" t="s">
        <v>25</v>
      </c>
      <c r="G589" s="127"/>
      <c r="H589" s="126"/>
      <c r="I589" s="98" t="s">
        <v>29</v>
      </c>
      <c r="J589" s="55" t="str">
        <f t="shared" si="17"/>
        <v/>
      </c>
      <c r="K589" s="61" t="str">
        <f>IF(LISTE!$J589="","",VLOOKUP(LISTE!$J589,$U$103:$V$192,2,FALSE))</f>
        <v/>
      </c>
      <c r="S589" s="74"/>
    </row>
    <row r="590" spans="1:19" ht="17.100000000000001" customHeight="1" x14ac:dyDescent="0.3">
      <c r="A590" s="57">
        <v>687</v>
      </c>
      <c r="B590" s="56" t="s">
        <v>12</v>
      </c>
      <c r="C590" s="104"/>
      <c r="D590" s="118"/>
      <c r="E590" s="106"/>
      <c r="F590" s="58" t="s">
        <v>25</v>
      </c>
      <c r="G590" s="127"/>
      <c r="H590" s="126"/>
      <c r="I590" s="98" t="s">
        <v>29</v>
      </c>
      <c r="J590" s="55" t="str">
        <f t="shared" si="17"/>
        <v/>
      </c>
      <c r="K590" s="61" t="str">
        <f>IF(LISTE!$J590="","",VLOOKUP(LISTE!$J590,$U$103:$V$192,2,FALSE))</f>
        <v/>
      </c>
      <c r="S590" s="74"/>
    </row>
    <row r="591" spans="1:19" ht="17.100000000000001" customHeight="1" x14ac:dyDescent="0.3">
      <c r="A591" s="57">
        <v>688</v>
      </c>
      <c r="B591" s="56" t="s">
        <v>12</v>
      </c>
      <c r="C591" s="104"/>
      <c r="D591" s="104"/>
      <c r="E591" s="117"/>
      <c r="F591" s="58" t="s">
        <v>25</v>
      </c>
      <c r="G591" s="127"/>
      <c r="H591" s="126"/>
      <c r="I591" s="98" t="s">
        <v>29</v>
      </c>
      <c r="J591" s="55" t="str">
        <f t="shared" si="17"/>
        <v/>
      </c>
      <c r="K591" s="61" t="str">
        <f>IF(LISTE!$J591="","",VLOOKUP(LISTE!$J591,$U$103:$V$192,2,FALSE))</f>
        <v/>
      </c>
      <c r="S591" s="74"/>
    </row>
    <row r="592" spans="1:19" ht="17.100000000000001" customHeight="1" x14ac:dyDescent="0.3">
      <c r="A592" s="57">
        <v>689</v>
      </c>
      <c r="B592" s="56" t="s">
        <v>12</v>
      </c>
      <c r="C592" s="104"/>
      <c r="D592" s="104"/>
      <c r="E592" s="106"/>
      <c r="F592" s="58" t="s">
        <v>25</v>
      </c>
      <c r="G592" s="127"/>
      <c r="H592" s="126"/>
      <c r="I592" s="98" t="s">
        <v>29</v>
      </c>
      <c r="J592" s="55" t="str">
        <f t="shared" si="17"/>
        <v/>
      </c>
      <c r="K592" s="61" t="str">
        <f>IF(LISTE!$J592="","",VLOOKUP(LISTE!$J592,$U$103:$V$192,2,FALSE))</f>
        <v/>
      </c>
      <c r="S592" s="74"/>
    </row>
    <row r="593" spans="1:19" ht="17.100000000000001" customHeight="1" x14ac:dyDescent="0.3">
      <c r="A593" s="57">
        <v>690</v>
      </c>
      <c r="B593" s="56" t="s">
        <v>12</v>
      </c>
      <c r="C593" s="104"/>
      <c r="D593" s="104"/>
      <c r="E593" s="117"/>
      <c r="F593" s="58" t="s">
        <v>25</v>
      </c>
      <c r="G593" s="127"/>
      <c r="H593" s="126"/>
      <c r="I593" s="98" t="s">
        <v>29</v>
      </c>
      <c r="J593" s="55" t="str">
        <f t="shared" si="17"/>
        <v/>
      </c>
      <c r="K593" s="61" t="str">
        <f>IF(LISTE!$J593="","",VLOOKUP(LISTE!$J593,$U$103:$V$192,2,FALSE))</f>
        <v/>
      </c>
      <c r="S593" s="74"/>
    </row>
    <row r="594" spans="1:19" ht="17.100000000000001" customHeight="1" x14ac:dyDescent="0.3">
      <c r="A594" s="57">
        <v>691</v>
      </c>
      <c r="B594" s="56" t="s">
        <v>12</v>
      </c>
      <c r="C594" s="104"/>
      <c r="D594" s="104"/>
      <c r="E594" s="106"/>
      <c r="F594" s="58" t="s">
        <v>25</v>
      </c>
      <c r="G594" s="127"/>
      <c r="H594" s="126"/>
      <c r="I594" s="98" t="s">
        <v>29</v>
      </c>
      <c r="J594" s="55" t="str">
        <f t="shared" si="17"/>
        <v/>
      </c>
      <c r="K594" s="61" t="str">
        <f>IF(LISTE!$J594="","",VLOOKUP(LISTE!$J594,$U$103:$V$192,2,FALSE))</f>
        <v/>
      </c>
      <c r="S594" s="74"/>
    </row>
    <row r="595" spans="1:19" ht="17.100000000000001" customHeight="1" x14ac:dyDescent="0.3">
      <c r="A595" s="57">
        <v>692</v>
      </c>
      <c r="B595" s="56" t="s">
        <v>12</v>
      </c>
      <c r="C595" s="104"/>
      <c r="D595" s="104"/>
      <c r="E595" s="117"/>
      <c r="F595" s="58" t="s">
        <v>25</v>
      </c>
      <c r="G595" s="127"/>
      <c r="H595" s="126"/>
      <c r="I595" s="98" t="s">
        <v>29</v>
      </c>
      <c r="J595" s="55" t="str">
        <f t="shared" si="17"/>
        <v/>
      </c>
      <c r="K595" s="61" t="str">
        <f>IF(LISTE!$J595="","",VLOOKUP(LISTE!$J595,$U$103:$V$192,2,FALSE))</f>
        <v/>
      </c>
      <c r="S595" s="74"/>
    </row>
    <row r="596" spans="1:19" ht="17.100000000000001" customHeight="1" x14ac:dyDescent="0.3">
      <c r="A596" s="57">
        <v>693</v>
      </c>
      <c r="B596" s="56" t="s">
        <v>12</v>
      </c>
      <c r="C596" s="104"/>
      <c r="D596" s="118"/>
      <c r="E596" s="106"/>
      <c r="F596" s="58" t="s">
        <v>25</v>
      </c>
      <c r="G596" s="127"/>
      <c r="H596" s="126"/>
      <c r="I596" s="98" t="s">
        <v>29</v>
      </c>
      <c r="J596" s="55" t="str">
        <f t="shared" si="17"/>
        <v/>
      </c>
      <c r="K596" s="61" t="str">
        <f>IF(LISTE!$J596="","",VLOOKUP(LISTE!$J596,$U$103:$V$192,2,FALSE))</f>
        <v/>
      </c>
      <c r="S596" s="74"/>
    </row>
    <row r="597" spans="1:19" ht="17.100000000000001" customHeight="1" x14ac:dyDescent="0.3">
      <c r="A597" s="57">
        <v>694</v>
      </c>
      <c r="B597" s="56" t="s">
        <v>12</v>
      </c>
      <c r="C597" s="104"/>
      <c r="D597" s="118"/>
      <c r="E597" s="117"/>
      <c r="F597" s="58" t="s">
        <v>25</v>
      </c>
      <c r="G597" s="127"/>
      <c r="H597" s="126"/>
      <c r="I597" s="98" t="s">
        <v>29</v>
      </c>
      <c r="J597" s="55" t="str">
        <f t="shared" si="17"/>
        <v/>
      </c>
      <c r="K597" s="61" t="str">
        <f>IF(LISTE!$J597="","",VLOOKUP(LISTE!$J597,$U$103:$V$192,2,FALSE))</f>
        <v/>
      </c>
      <c r="S597" s="74"/>
    </row>
    <row r="598" spans="1:19" ht="17.100000000000001" customHeight="1" x14ac:dyDescent="0.3">
      <c r="A598" s="57">
        <v>695</v>
      </c>
      <c r="B598" s="56" t="s">
        <v>12</v>
      </c>
      <c r="C598" s="104"/>
      <c r="D598" s="118"/>
      <c r="E598" s="117"/>
      <c r="F598" s="58" t="s">
        <v>25</v>
      </c>
      <c r="G598" s="127"/>
      <c r="H598" s="126"/>
      <c r="I598" s="98" t="s">
        <v>29</v>
      </c>
      <c r="J598" s="55" t="str">
        <f t="shared" si="17"/>
        <v/>
      </c>
      <c r="K598" s="61" t="str">
        <f>IF(LISTE!$J598="","",VLOOKUP(LISTE!$J598,$U$103:$V$192,2,FALSE))</f>
        <v/>
      </c>
      <c r="S598" s="74"/>
    </row>
    <row r="599" spans="1:19" ht="17.100000000000001" customHeight="1" x14ac:dyDescent="0.3">
      <c r="A599" s="57">
        <v>696</v>
      </c>
      <c r="B599" s="56" t="s">
        <v>12</v>
      </c>
      <c r="C599" s="104"/>
      <c r="D599" s="118"/>
      <c r="E599" s="117"/>
      <c r="F599" s="58" t="s">
        <v>25</v>
      </c>
      <c r="G599" s="127"/>
      <c r="H599" s="126"/>
      <c r="I599" s="98" t="s">
        <v>29</v>
      </c>
      <c r="J599" s="55" t="str">
        <f t="shared" si="17"/>
        <v/>
      </c>
      <c r="K599" s="61" t="str">
        <f>IF(LISTE!$J599="","",VLOOKUP(LISTE!$J599,$U$103:$V$192,2,FALSE))</f>
        <v/>
      </c>
      <c r="L599" s="75"/>
      <c r="M599" s="75"/>
      <c r="N599" s="75"/>
      <c r="O599" s="75"/>
      <c r="P599" s="75"/>
      <c r="Q599" s="75"/>
      <c r="R599" s="75"/>
    </row>
    <row r="600" spans="1:19" ht="17.100000000000001" customHeight="1" x14ac:dyDescent="0.3">
      <c r="A600" s="57">
        <v>697</v>
      </c>
      <c r="B600" s="56" t="s">
        <v>12</v>
      </c>
      <c r="C600" s="104"/>
      <c r="D600" s="118"/>
      <c r="E600" s="117"/>
      <c r="F600" s="58" t="s">
        <v>25</v>
      </c>
      <c r="G600" s="127"/>
      <c r="H600" s="126"/>
      <c r="I600" s="98" t="s">
        <v>29</v>
      </c>
      <c r="J600" s="55" t="str">
        <f t="shared" si="17"/>
        <v/>
      </c>
      <c r="K600" s="61" t="str">
        <f>IF(LISTE!$J600="","",VLOOKUP(LISTE!$J600,$U$103:$V$192,2,FALSE))</f>
        <v/>
      </c>
      <c r="L600" s="75"/>
      <c r="M600" s="75"/>
      <c r="N600" s="75"/>
      <c r="O600" s="75"/>
      <c r="P600" s="75"/>
      <c r="Q600" s="75"/>
      <c r="R600" s="75"/>
    </row>
    <row r="601" spans="1:19" ht="17.100000000000001" customHeight="1" x14ac:dyDescent="0.3">
      <c r="A601" s="57">
        <v>698</v>
      </c>
      <c r="B601" s="56" t="s">
        <v>12</v>
      </c>
      <c r="C601" s="104"/>
      <c r="D601" s="118"/>
      <c r="E601" s="117"/>
      <c r="F601" s="58" t="s">
        <v>25</v>
      </c>
      <c r="G601" s="127"/>
      <c r="H601" s="126"/>
      <c r="I601" s="98" t="s">
        <v>29</v>
      </c>
      <c r="J601" s="55" t="str">
        <f t="shared" si="17"/>
        <v/>
      </c>
      <c r="K601" s="61" t="str">
        <f>IF(LISTE!$J601="","",VLOOKUP(LISTE!$J601,$U$103:$V$192,2,FALSE))</f>
        <v/>
      </c>
      <c r="L601" s="75"/>
      <c r="M601" s="75"/>
      <c r="N601" s="75"/>
      <c r="O601" s="75"/>
      <c r="P601" s="75"/>
      <c r="Q601" s="75"/>
      <c r="R601" s="75"/>
    </row>
    <row r="602" spans="1:19" ht="17.100000000000001" customHeight="1" thickBot="1" x14ac:dyDescent="0.35">
      <c r="A602" s="57">
        <v>699</v>
      </c>
      <c r="B602" s="56" t="s">
        <v>12</v>
      </c>
      <c r="C602" s="116"/>
      <c r="D602" s="119"/>
      <c r="E602" s="120"/>
      <c r="F602" s="58" t="s">
        <v>25</v>
      </c>
      <c r="G602" s="137"/>
      <c r="H602" s="134"/>
      <c r="I602" s="98" t="s">
        <v>29</v>
      </c>
      <c r="J602" s="86" t="str">
        <f t="shared" si="17"/>
        <v/>
      </c>
      <c r="K602" s="61" t="str">
        <f>IF(LISTE!$J602="","",VLOOKUP(LISTE!$J602,$U$103:$V$192,2,FALSE))</f>
        <v/>
      </c>
      <c r="L602" s="75"/>
      <c r="M602" s="75"/>
      <c r="N602" s="75"/>
      <c r="O602" s="75"/>
      <c r="P602" s="75"/>
      <c r="Q602" s="75"/>
      <c r="R602" s="75"/>
    </row>
    <row r="603" spans="1:19" ht="17.100000000000001" customHeight="1" thickTop="1" x14ac:dyDescent="0.3">
      <c r="A603" s="57">
        <v>700</v>
      </c>
      <c r="B603" s="56" t="s">
        <v>12</v>
      </c>
      <c r="C603" s="110"/>
      <c r="D603" s="110"/>
      <c r="E603" s="111"/>
      <c r="F603" s="58" t="s">
        <v>25</v>
      </c>
      <c r="G603" s="131"/>
      <c r="H603" s="131"/>
      <c r="I603" s="98" t="s">
        <v>29</v>
      </c>
      <c r="J603" s="90" t="str">
        <f t="shared" si="17"/>
        <v/>
      </c>
      <c r="K603" s="61" t="str">
        <f>IF(LISTE!$J603="","",VLOOKUP(LISTE!$J603,$U$103:$V$192,2,FALSE))</f>
        <v/>
      </c>
      <c r="L603" s="75"/>
      <c r="M603" s="75"/>
      <c r="N603" s="75"/>
      <c r="O603" s="75"/>
      <c r="P603" s="75"/>
      <c r="Q603" s="75"/>
      <c r="R603" s="75"/>
    </row>
    <row r="604" spans="1:19" ht="17.100000000000001" customHeight="1" x14ac:dyDescent="0.3">
      <c r="A604" s="57">
        <v>701</v>
      </c>
      <c r="B604" s="56" t="s">
        <v>12</v>
      </c>
      <c r="C604" s="105"/>
      <c r="D604" s="104"/>
      <c r="E604" s="106"/>
      <c r="F604" s="58" t="s">
        <v>25</v>
      </c>
      <c r="G604" s="123"/>
      <c r="H604" s="123"/>
      <c r="I604" s="98" t="s">
        <v>29</v>
      </c>
      <c r="J604" s="55" t="str">
        <f t="shared" si="17"/>
        <v/>
      </c>
      <c r="K604" s="61" t="str">
        <f>IF(LISTE!$J604="","",VLOOKUP(LISTE!$J604,$U$103:$V$192,2,FALSE))</f>
        <v/>
      </c>
      <c r="L604" s="75"/>
      <c r="M604" s="75"/>
      <c r="N604" s="75"/>
      <c r="O604" s="75"/>
      <c r="P604" s="75"/>
      <c r="Q604" s="75"/>
      <c r="R604" s="75"/>
    </row>
    <row r="605" spans="1:19" ht="17.100000000000001" customHeight="1" x14ac:dyDescent="0.3">
      <c r="A605" s="57">
        <v>702</v>
      </c>
      <c r="B605" s="56" t="s">
        <v>12</v>
      </c>
      <c r="C605" s="105"/>
      <c r="D605" s="104"/>
      <c r="E605" s="103"/>
      <c r="F605" s="58" t="s">
        <v>25</v>
      </c>
      <c r="G605" s="123"/>
      <c r="H605" s="123"/>
      <c r="I605" s="98" t="s">
        <v>29</v>
      </c>
      <c r="J605" s="55" t="str">
        <f t="shared" si="17"/>
        <v/>
      </c>
      <c r="K605" s="61" t="str">
        <f>IF(LISTE!$J605="","",VLOOKUP(LISTE!$J605,$U$103:$V$192,2,FALSE))</f>
        <v/>
      </c>
      <c r="L605" s="75"/>
      <c r="M605" s="75"/>
      <c r="N605" s="75"/>
      <c r="O605" s="75"/>
      <c r="P605" s="75"/>
      <c r="Q605" s="75"/>
      <c r="R605" s="75"/>
    </row>
    <row r="606" spans="1:19" ht="17.100000000000001" customHeight="1" x14ac:dyDescent="0.3">
      <c r="A606" s="57">
        <v>703</v>
      </c>
      <c r="B606" s="56" t="s">
        <v>12</v>
      </c>
      <c r="C606" s="104"/>
      <c r="D606" s="104"/>
      <c r="E606" s="103"/>
      <c r="F606" s="58" t="s">
        <v>25</v>
      </c>
      <c r="G606" s="123"/>
      <c r="H606" s="123"/>
      <c r="I606" s="98" t="s">
        <v>29</v>
      </c>
      <c r="J606" s="55" t="str">
        <f t="shared" si="17"/>
        <v/>
      </c>
      <c r="K606" s="61" t="str">
        <f>IF(LISTE!$J606="","",VLOOKUP(LISTE!$J606,$U$103:$V$192,2,FALSE))</f>
        <v/>
      </c>
      <c r="L606" s="75"/>
      <c r="M606" s="75"/>
      <c r="N606" s="75"/>
      <c r="O606" s="75"/>
      <c r="P606" s="75"/>
      <c r="Q606" s="75"/>
      <c r="R606" s="75"/>
    </row>
    <row r="607" spans="1:19" ht="17.100000000000001" customHeight="1" x14ac:dyDescent="0.3">
      <c r="A607" s="57">
        <v>704</v>
      </c>
      <c r="B607" s="56" t="s">
        <v>12</v>
      </c>
      <c r="C607" s="105"/>
      <c r="D607" s="118"/>
      <c r="E607" s="103"/>
      <c r="F607" s="58" t="s">
        <v>25</v>
      </c>
      <c r="G607" s="123"/>
      <c r="H607" s="123"/>
      <c r="I607" s="98" t="s">
        <v>29</v>
      </c>
      <c r="J607" s="55" t="str">
        <f t="shared" si="17"/>
        <v/>
      </c>
      <c r="K607" s="61" t="str">
        <f>IF(LISTE!$J607="","",VLOOKUP(LISTE!$J607,$U$103:$V$192,2,FALSE))</f>
        <v/>
      </c>
      <c r="L607" s="75"/>
      <c r="M607" s="75"/>
      <c r="N607" s="75"/>
      <c r="O607" s="75"/>
      <c r="P607" s="75"/>
      <c r="Q607" s="75"/>
      <c r="R607" s="75"/>
    </row>
    <row r="608" spans="1:19" ht="17.100000000000001" customHeight="1" x14ac:dyDescent="0.3">
      <c r="A608" s="57">
        <v>705</v>
      </c>
      <c r="B608" s="56" t="s">
        <v>12</v>
      </c>
      <c r="C608" s="105"/>
      <c r="D608" s="118"/>
      <c r="E608" s="106"/>
      <c r="F608" s="58" t="s">
        <v>25</v>
      </c>
      <c r="G608" s="123"/>
      <c r="H608" s="123"/>
      <c r="I608" s="98" t="s">
        <v>29</v>
      </c>
      <c r="J608" s="55" t="str">
        <f t="shared" si="17"/>
        <v/>
      </c>
      <c r="K608" s="61" t="str">
        <f>IF(LISTE!$J608="","",VLOOKUP(LISTE!$J608,$U$103:$V$192,2,FALSE))</f>
        <v/>
      </c>
      <c r="L608" s="75"/>
      <c r="M608" s="75"/>
      <c r="N608" s="75"/>
      <c r="O608" s="75"/>
      <c r="P608" s="75"/>
      <c r="Q608" s="75"/>
      <c r="R608" s="75"/>
    </row>
    <row r="609" spans="1:18" ht="17.100000000000001" customHeight="1" x14ac:dyDescent="0.3">
      <c r="A609" s="57">
        <v>706</v>
      </c>
      <c r="B609" s="56" t="s">
        <v>12</v>
      </c>
      <c r="C609" s="104"/>
      <c r="D609" s="118"/>
      <c r="E609" s="103"/>
      <c r="F609" s="58" t="s">
        <v>25</v>
      </c>
      <c r="G609" s="123"/>
      <c r="H609" s="123"/>
      <c r="I609" s="98" t="s">
        <v>29</v>
      </c>
      <c r="J609" s="55" t="str">
        <f t="shared" si="17"/>
        <v/>
      </c>
      <c r="K609" s="61" t="str">
        <f>IF(LISTE!$J609="","",VLOOKUP(LISTE!$J609,$U$103:$V$192,2,FALSE))</f>
        <v/>
      </c>
      <c r="L609" s="75"/>
      <c r="M609" s="75"/>
      <c r="N609" s="75"/>
      <c r="O609" s="75"/>
      <c r="P609" s="75"/>
      <c r="Q609" s="75"/>
      <c r="R609" s="75"/>
    </row>
    <row r="610" spans="1:18" ht="17.100000000000001" customHeight="1" x14ac:dyDescent="0.3">
      <c r="A610" s="57">
        <v>707</v>
      </c>
      <c r="B610" s="56" t="s">
        <v>12</v>
      </c>
      <c r="C610" s="104"/>
      <c r="D610" s="118"/>
      <c r="E610" s="106"/>
      <c r="F610" s="58" t="s">
        <v>25</v>
      </c>
      <c r="G610" s="123"/>
      <c r="H610" s="123"/>
      <c r="I610" s="98" t="s">
        <v>29</v>
      </c>
      <c r="J610" s="55" t="str">
        <f t="shared" si="17"/>
        <v/>
      </c>
      <c r="K610" s="61" t="str">
        <f>IF(LISTE!$J610="","",VLOOKUP(LISTE!$J610,$U$103:$V$192,2,FALSE))</f>
        <v/>
      </c>
      <c r="L610" s="75"/>
      <c r="M610" s="75"/>
      <c r="N610" s="75"/>
      <c r="O610" s="75"/>
      <c r="P610" s="75"/>
      <c r="Q610" s="75"/>
      <c r="R610" s="75"/>
    </row>
    <row r="611" spans="1:18" ht="17.100000000000001" customHeight="1" x14ac:dyDescent="0.3">
      <c r="A611" s="57">
        <v>708</v>
      </c>
      <c r="B611" s="56" t="s">
        <v>12</v>
      </c>
      <c r="C611" s="105"/>
      <c r="D611" s="118"/>
      <c r="E611" s="106"/>
      <c r="F611" s="58" t="s">
        <v>25</v>
      </c>
      <c r="G611" s="123"/>
      <c r="H611" s="126"/>
      <c r="I611" s="98" t="s">
        <v>29</v>
      </c>
      <c r="J611" s="55" t="str">
        <f t="shared" si="17"/>
        <v/>
      </c>
      <c r="K611" s="61" t="str">
        <f>IF(LISTE!$J611="","",VLOOKUP(LISTE!$J611,$U$103:$V$192,2,FALSE))</f>
        <v/>
      </c>
      <c r="L611" s="75"/>
      <c r="M611" s="75"/>
      <c r="N611" s="75"/>
      <c r="O611" s="75"/>
      <c r="P611" s="75"/>
      <c r="Q611" s="75"/>
      <c r="R611" s="75"/>
    </row>
    <row r="612" spans="1:18" ht="17.100000000000001" customHeight="1" x14ac:dyDescent="0.3">
      <c r="A612" s="57">
        <v>709</v>
      </c>
      <c r="B612" s="56" t="s">
        <v>12</v>
      </c>
      <c r="C612" s="105"/>
      <c r="D612" s="118"/>
      <c r="E612" s="103"/>
      <c r="F612" s="58" t="s">
        <v>25</v>
      </c>
      <c r="G612" s="123"/>
      <c r="H612" s="126"/>
      <c r="I612" s="98" t="s">
        <v>29</v>
      </c>
      <c r="J612" s="55" t="str">
        <f t="shared" si="17"/>
        <v/>
      </c>
      <c r="K612" s="61" t="str">
        <f>IF(LISTE!$J612="","",VLOOKUP(LISTE!$J612,$U$103:$V$192,2,FALSE))</f>
        <v/>
      </c>
      <c r="L612" s="75"/>
      <c r="M612" s="75"/>
      <c r="N612" s="75"/>
      <c r="O612" s="75"/>
      <c r="P612" s="75"/>
      <c r="Q612" s="75"/>
      <c r="R612" s="75"/>
    </row>
    <row r="613" spans="1:18" ht="17.100000000000001" customHeight="1" x14ac:dyDescent="0.3">
      <c r="A613" s="57">
        <v>710</v>
      </c>
      <c r="B613" s="56" t="s">
        <v>12</v>
      </c>
      <c r="C613" s="104"/>
      <c r="D613" s="104"/>
      <c r="E613" s="106"/>
      <c r="F613" s="58" t="s">
        <v>25</v>
      </c>
      <c r="G613" s="123"/>
      <c r="H613" s="126"/>
      <c r="I613" s="98" t="s">
        <v>29</v>
      </c>
      <c r="J613" s="55" t="str">
        <f t="shared" si="17"/>
        <v/>
      </c>
      <c r="K613" s="61" t="str">
        <f>IF(LISTE!$J613="","",VLOOKUP(LISTE!$J613,$U$103:$V$192,2,FALSE))</f>
        <v/>
      </c>
      <c r="L613" s="75"/>
      <c r="M613" s="75"/>
      <c r="N613" s="75"/>
      <c r="O613" s="75"/>
      <c r="P613" s="75"/>
      <c r="Q613" s="75"/>
      <c r="R613" s="75"/>
    </row>
    <row r="614" spans="1:18" ht="17.100000000000001" customHeight="1" x14ac:dyDescent="0.3">
      <c r="A614" s="57">
        <v>711</v>
      </c>
      <c r="B614" s="56" t="s">
        <v>12</v>
      </c>
      <c r="C614" s="104"/>
      <c r="D614" s="104"/>
      <c r="E614" s="103"/>
      <c r="F614" s="58" t="s">
        <v>25</v>
      </c>
      <c r="G614" s="127"/>
      <c r="H614" s="126"/>
      <c r="I614" s="98" t="s">
        <v>29</v>
      </c>
      <c r="J614" s="55" t="str">
        <f t="shared" si="17"/>
        <v/>
      </c>
      <c r="K614" s="61" t="str">
        <f>IF(LISTE!$J614="","",VLOOKUP(LISTE!$J614,$U$103:$V$192,2,FALSE))</f>
        <v/>
      </c>
      <c r="L614" s="75"/>
      <c r="M614" s="75"/>
      <c r="N614" s="75"/>
      <c r="O614" s="75"/>
      <c r="P614" s="75"/>
      <c r="Q614" s="75"/>
      <c r="R614" s="75"/>
    </row>
    <row r="615" spans="1:18" ht="17.100000000000001" customHeight="1" x14ac:dyDescent="0.3">
      <c r="A615" s="57">
        <v>712</v>
      </c>
      <c r="B615" s="56" t="s">
        <v>12</v>
      </c>
      <c r="C615" s="104"/>
      <c r="D615" s="104"/>
      <c r="E615" s="103"/>
      <c r="F615" s="58" t="s">
        <v>25</v>
      </c>
      <c r="G615" s="127"/>
      <c r="H615" s="126"/>
      <c r="I615" s="98" t="s">
        <v>29</v>
      </c>
      <c r="J615" s="55" t="str">
        <f t="shared" ref="J615:J678" si="18">IF(E615="","",(YEAR($K$1)-YEAR(E615)))</f>
        <v/>
      </c>
      <c r="K615" s="61" t="str">
        <f>IF(LISTE!$J615="","",VLOOKUP(LISTE!$J615,$U$103:$V$192,2,FALSE))</f>
        <v/>
      </c>
      <c r="L615" s="75"/>
      <c r="M615" s="75"/>
      <c r="N615" s="75"/>
      <c r="O615" s="75"/>
      <c r="P615" s="75"/>
      <c r="Q615" s="75"/>
      <c r="R615" s="75"/>
    </row>
    <row r="616" spans="1:18" ht="17.100000000000001" customHeight="1" x14ac:dyDescent="0.3">
      <c r="A616" s="57">
        <v>713</v>
      </c>
      <c r="B616" s="56" t="s">
        <v>12</v>
      </c>
      <c r="C616" s="105"/>
      <c r="D616" s="104"/>
      <c r="E616" s="106"/>
      <c r="F616" s="58" t="s">
        <v>25</v>
      </c>
      <c r="G616" s="127"/>
      <c r="H616" s="126"/>
      <c r="I616" s="98" t="s">
        <v>29</v>
      </c>
      <c r="J616" s="55" t="str">
        <f t="shared" si="18"/>
        <v/>
      </c>
      <c r="K616" s="61" t="str">
        <f>IF(LISTE!$J616="","",VLOOKUP(LISTE!$J616,$U$103:$V$192,2,FALSE))</f>
        <v/>
      </c>
      <c r="L616" s="75"/>
      <c r="M616" s="75"/>
      <c r="N616" s="75"/>
      <c r="O616" s="75"/>
      <c r="P616" s="75"/>
      <c r="Q616" s="75"/>
      <c r="R616" s="75"/>
    </row>
    <row r="617" spans="1:18" ht="17.100000000000001" customHeight="1" x14ac:dyDescent="0.3">
      <c r="A617" s="57">
        <v>714</v>
      </c>
      <c r="B617" s="56" t="s">
        <v>12</v>
      </c>
      <c r="C617" s="104"/>
      <c r="D617" s="104"/>
      <c r="E617" s="103"/>
      <c r="F617" s="58" t="s">
        <v>25</v>
      </c>
      <c r="G617" s="127"/>
      <c r="H617" s="126"/>
      <c r="I617" s="98" t="s">
        <v>29</v>
      </c>
      <c r="J617" s="55" t="str">
        <f t="shared" si="18"/>
        <v/>
      </c>
      <c r="K617" s="61" t="str">
        <f>IF(LISTE!$J617="","",VLOOKUP(LISTE!$J617,$U$103:$V$192,2,FALSE))</f>
        <v/>
      </c>
      <c r="L617" s="75"/>
      <c r="M617" s="75"/>
      <c r="N617" s="75"/>
      <c r="O617" s="75"/>
      <c r="P617" s="75"/>
      <c r="Q617" s="75"/>
      <c r="R617" s="75"/>
    </row>
    <row r="618" spans="1:18" ht="17.100000000000001" customHeight="1" x14ac:dyDescent="0.3">
      <c r="A618" s="57">
        <v>715</v>
      </c>
      <c r="B618" s="56" t="s">
        <v>12</v>
      </c>
      <c r="C618" s="104"/>
      <c r="D618" s="118"/>
      <c r="E618" s="106"/>
      <c r="F618" s="58" t="s">
        <v>25</v>
      </c>
      <c r="G618" s="127"/>
      <c r="H618" s="126"/>
      <c r="I618" s="98" t="s">
        <v>29</v>
      </c>
      <c r="J618" s="55" t="str">
        <f t="shared" si="18"/>
        <v/>
      </c>
      <c r="K618" s="61" t="str">
        <f>IF(LISTE!$J618="","",VLOOKUP(LISTE!$J618,$U$103:$V$192,2,FALSE))</f>
        <v/>
      </c>
      <c r="L618" s="75"/>
      <c r="M618" s="75"/>
      <c r="N618" s="75"/>
      <c r="O618" s="75"/>
      <c r="P618" s="75"/>
      <c r="Q618" s="75"/>
      <c r="R618" s="75"/>
    </row>
    <row r="619" spans="1:18" ht="17.100000000000001" customHeight="1" x14ac:dyDescent="0.3">
      <c r="A619" s="57">
        <v>716</v>
      </c>
      <c r="B619" s="56" t="s">
        <v>12</v>
      </c>
      <c r="C619" s="105"/>
      <c r="D619" s="118"/>
      <c r="E619" s="106"/>
      <c r="F619" s="58" t="s">
        <v>25</v>
      </c>
      <c r="G619" s="127"/>
      <c r="H619" s="126"/>
      <c r="I619" s="98" t="s">
        <v>29</v>
      </c>
      <c r="J619" s="55" t="str">
        <f t="shared" si="18"/>
        <v/>
      </c>
      <c r="K619" s="61" t="str">
        <f>IF(LISTE!$J619="","",VLOOKUP(LISTE!$J619,$U$103:$V$192,2,FALSE))</f>
        <v/>
      </c>
      <c r="L619" s="75"/>
      <c r="M619" s="75"/>
      <c r="N619" s="75"/>
      <c r="O619" s="75"/>
      <c r="P619" s="75"/>
      <c r="Q619" s="75"/>
      <c r="R619" s="75"/>
    </row>
    <row r="620" spans="1:18" ht="17.100000000000001" customHeight="1" x14ac:dyDescent="0.3">
      <c r="A620" s="57">
        <v>717</v>
      </c>
      <c r="B620" s="56" t="s">
        <v>12</v>
      </c>
      <c r="C620" s="104"/>
      <c r="D620" s="118"/>
      <c r="E620" s="106"/>
      <c r="F620" s="58" t="s">
        <v>25</v>
      </c>
      <c r="G620" s="127"/>
      <c r="H620" s="126"/>
      <c r="I620" s="98" t="s">
        <v>29</v>
      </c>
      <c r="J620" s="55" t="str">
        <f t="shared" si="18"/>
        <v/>
      </c>
      <c r="K620" s="61" t="str">
        <f>IF(LISTE!$J620="","",VLOOKUP(LISTE!$J620,$U$103:$V$192,2,FALSE))</f>
        <v/>
      </c>
      <c r="L620" s="75"/>
      <c r="M620" s="75"/>
      <c r="N620" s="75"/>
      <c r="O620" s="75"/>
      <c r="P620" s="75"/>
      <c r="Q620" s="75"/>
      <c r="R620" s="75"/>
    </row>
    <row r="621" spans="1:18" ht="17.100000000000001" customHeight="1" x14ac:dyDescent="0.3">
      <c r="A621" s="57">
        <v>718</v>
      </c>
      <c r="B621" s="56" t="s">
        <v>12</v>
      </c>
      <c r="C621" s="105"/>
      <c r="D621" s="118"/>
      <c r="E621" s="106"/>
      <c r="F621" s="58" t="s">
        <v>25</v>
      </c>
      <c r="G621" s="127"/>
      <c r="H621" s="126"/>
      <c r="I621" s="98" t="s">
        <v>29</v>
      </c>
      <c r="J621" s="55" t="str">
        <f t="shared" si="18"/>
        <v/>
      </c>
      <c r="K621" s="61" t="str">
        <f>IF(LISTE!$J621="","",VLOOKUP(LISTE!$J621,$U$103:$V$192,2,FALSE))</f>
        <v/>
      </c>
      <c r="L621" s="75"/>
      <c r="M621" s="75"/>
      <c r="N621" s="75"/>
      <c r="O621" s="75"/>
      <c r="P621" s="75"/>
      <c r="Q621" s="75"/>
      <c r="R621" s="75"/>
    </row>
    <row r="622" spans="1:18" ht="17.100000000000001" customHeight="1" x14ac:dyDescent="0.3">
      <c r="A622" s="57">
        <v>719</v>
      </c>
      <c r="B622" s="56" t="s">
        <v>12</v>
      </c>
      <c r="C622" s="104"/>
      <c r="D622" s="118"/>
      <c r="E622" s="106"/>
      <c r="F622" s="58" t="s">
        <v>25</v>
      </c>
      <c r="G622" s="127"/>
      <c r="H622" s="126"/>
      <c r="I622" s="98" t="s">
        <v>29</v>
      </c>
      <c r="J622" s="55" t="str">
        <f t="shared" si="18"/>
        <v/>
      </c>
      <c r="K622" s="61" t="str">
        <f>IF(LISTE!$J622="","",VLOOKUP(LISTE!$J622,$U$103:$V$192,2,FALSE))</f>
        <v/>
      </c>
      <c r="L622" s="75"/>
      <c r="M622" s="75"/>
      <c r="N622" s="75"/>
      <c r="O622" s="75"/>
      <c r="P622" s="75"/>
      <c r="Q622" s="75"/>
      <c r="R622" s="75"/>
    </row>
    <row r="623" spans="1:18" ht="17.100000000000001" customHeight="1" x14ac:dyDescent="0.3">
      <c r="A623" s="57">
        <v>720</v>
      </c>
      <c r="B623" s="56" t="s">
        <v>12</v>
      </c>
      <c r="C623" s="105"/>
      <c r="D623" s="118"/>
      <c r="E623" s="106"/>
      <c r="F623" s="58" t="s">
        <v>25</v>
      </c>
      <c r="G623" s="127"/>
      <c r="H623" s="126"/>
      <c r="I623" s="98" t="s">
        <v>29</v>
      </c>
      <c r="J623" s="55" t="str">
        <f t="shared" si="18"/>
        <v/>
      </c>
      <c r="K623" s="61" t="str">
        <f>IF(LISTE!$J623="","",VLOOKUP(LISTE!$J623,$U$103:$V$192,2,FALSE))</f>
        <v/>
      </c>
      <c r="L623" s="75"/>
      <c r="M623" s="75"/>
      <c r="N623" s="75"/>
      <c r="O623" s="75"/>
      <c r="P623" s="75"/>
      <c r="Q623" s="75"/>
      <c r="R623" s="75"/>
    </row>
    <row r="624" spans="1:18" ht="17.100000000000001" customHeight="1" x14ac:dyDescent="0.3">
      <c r="A624" s="57">
        <v>721</v>
      </c>
      <c r="B624" s="56" t="s">
        <v>12</v>
      </c>
      <c r="C624" s="104"/>
      <c r="D624" s="104"/>
      <c r="E624" s="106"/>
      <c r="F624" s="58" t="s">
        <v>25</v>
      </c>
      <c r="G624" s="127"/>
      <c r="H624" s="126"/>
      <c r="I624" s="98" t="s">
        <v>29</v>
      </c>
      <c r="J624" s="55" t="str">
        <f t="shared" si="18"/>
        <v/>
      </c>
      <c r="K624" s="61" t="str">
        <f>IF(LISTE!$J624="","",VLOOKUP(LISTE!$J624,$U$103:$V$192,2,FALSE))</f>
        <v/>
      </c>
      <c r="L624" s="75"/>
      <c r="M624" s="75"/>
      <c r="N624" s="75"/>
      <c r="O624" s="75"/>
      <c r="P624" s="75"/>
      <c r="Q624" s="75"/>
      <c r="R624" s="75"/>
    </row>
    <row r="625" spans="1:18" ht="17.100000000000001" customHeight="1" x14ac:dyDescent="0.3">
      <c r="A625" s="57">
        <v>722</v>
      </c>
      <c r="B625" s="56" t="s">
        <v>12</v>
      </c>
      <c r="C625" s="104"/>
      <c r="D625" s="104"/>
      <c r="E625" s="106"/>
      <c r="F625" s="58" t="s">
        <v>25</v>
      </c>
      <c r="G625" s="127"/>
      <c r="H625" s="126"/>
      <c r="I625" s="98" t="s">
        <v>29</v>
      </c>
      <c r="J625" s="55" t="str">
        <f t="shared" si="18"/>
        <v/>
      </c>
      <c r="K625" s="61" t="str">
        <f>IF(LISTE!$J625="","",VLOOKUP(LISTE!$J625,$U$103:$V$192,2,FALSE))</f>
        <v/>
      </c>
      <c r="L625" s="75"/>
      <c r="M625" s="75"/>
      <c r="N625" s="75"/>
      <c r="O625" s="75"/>
      <c r="P625" s="75"/>
      <c r="Q625" s="75"/>
      <c r="R625" s="75"/>
    </row>
    <row r="626" spans="1:18" ht="17.100000000000001" customHeight="1" x14ac:dyDescent="0.3">
      <c r="A626" s="57">
        <v>723</v>
      </c>
      <c r="B626" s="56" t="s">
        <v>12</v>
      </c>
      <c r="C626" s="105"/>
      <c r="D626" s="104"/>
      <c r="E626" s="106"/>
      <c r="F626" s="58" t="s">
        <v>25</v>
      </c>
      <c r="G626" s="127"/>
      <c r="H626" s="126"/>
      <c r="I626" s="98" t="s">
        <v>29</v>
      </c>
      <c r="J626" s="55" t="str">
        <f t="shared" si="18"/>
        <v/>
      </c>
      <c r="K626" s="61" t="str">
        <f>IF(LISTE!$J626="","",VLOOKUP(LISTE!$J626,$U$103:$V$192,2,FALSE))</f>
        <v/>
      </c>
      <c r="L626" s="75"/>
      <c r="M626" s="75"/>
      <c r="N626" s="75"/>
      <c r="O626" s="75"/>
      <c r="P626" s="75"/>
      <c r="Q626" s="75"/>
      <c r="R626" s="75"/>
    </row>
    <row r="627" spans="1:18" ht="17.100000000000001" customHeight="1" x14ac:dyDescent="0.3">
      <c r="A627" s="57">
        <v>724</v>
      </c>
      <c r="B627" s="56" t="s">
        <v>12</v>
      </c>
      <c r="C627" s="104"/>
      <c r="D627" s="104"/>
      <c r="E627" s="106"/>
      <c r="F627" s="58" t="s">
        <v>25</v>
      </c>
      <c r="G627" s="127"/>
      <c r="H627" s="126"/>
      <c r="I627" s="98" t="s">
        <v>29</v>
      </c>
      <c r="J627" s="55" t="str">
        <f t="shared" si="18"/>
        <v/>
      </c>
      <c r="K627" s="61" t="str">
        <f>IF(LISTE!$J627="","",VLOOKUP(LISTE!$J627,$U$103:$V$192,2,FALSE))</f>
        <v/>
      </c>
      <c r="L627" s="75"/>
      <c r="M627" s="75"/>
      <c r="N627" s="75"/>
      <c r="O627" s="75"/>
      <c r="P627" s="75"/>
      <c r="Q627" s="75"/>
      <c r="R627" s="75"/>
    </row>
    <row r="628" spans="1:18" ht="17.100000000000001" customHeight="1" x14ac:dyDescent="0.3">
      <c r="A628" s="57">
        <v>725</v>
      </c>
      <c r="B628" s="56" t="s">
        <v>12</v>
      </c>
      <c r="C628" s="104"/>
      <c r="D628" s="104"/>
      <c r="E628" s="106"/>
      <c r="F628" s="58" t="s">
        <v>25</v>
      </c>
      <c r="G628" s="127"/>
      <c r="H628" s="126"/>
      <c r="I628" s="98" t="s">
        <v>29</v>
      </c>
      <c r="J628" s="55" t="str">
        <f t="shared" si="18"/>
        <v/>
      </c>
      <c r="K628" s="61" t="str">
        <f>IF(LISTE!$J628="","",VLOOKUP(LISTE!$J628,$U$103:$V$192,2,FALSE))</f>
        <v/>
      </c>
      <c r="L628" s="75"/>
      <c r="M628" s="75"/>
      <c r="N628" s="75"/>
      <c r="O628" s="75"/>
      <c r="P628" s="75"/>
      <c r="Q628" s="75"/>
      <c r="R628" s="75"/>
    </row>
    <row r="629" spans="1:18" ht="17.100000000000001" customHeight="1" x14ac:dyDescent="0.3">
      <c r="A629" s="57">
        <v>726</v>
      </c>
      <c r="B629" s="56" t="s">
        <v>12</v>
      </c>
      <c r="C629" s="105"/>
      <c r="D629" s="118"/>
      <c r="E629" s="106"/>
      <c r="F629" s="58" t="s">
        <v>25</v>
      </c>
      <c r="G629" s="126"/>
      <c r="H629" s="126"/>
      <c r="I629" s="98" t="s">
        <v>29</v>
      </c>
      <c r="J629" s="55" t="str">
        <f t="shared" si="18"/>
        <v/>
      </c>
      <c r="K629" s="61" t="str">
        <f>IF(LISTE!$J629="","",VLOOKUP(LISTE!$J629,$U$103:$V$192,2,FALSE))</f>
        <v/>
      </c>
      <c r="L629" s="75"/>
      <c r="M629" s="75"/>
      <c r="N629" s="75"/>
      <c r="O629" s="75"/>
      <c r="P629" s="75"/>
      <c r="Q629" s="75"/>
      <c r="R629" s="75"/>
    </row>
    <row r="630" spans="1:18" ht="17.100000000000001" customHeight="1" x14ac:dyDescent="0.3">
      <c r="A630" s="57">
        <v>727</v>
      </c>
      <c r="B630" s="56" t="s">
        <v>12</v>
      </c>
      <c r="C630" s="104"/>
      <c r="D630" s="118"/>
      <c r="E630" s="106"/>
      <c r="F630" s="58" t="s">
        <v>25</v>
      </c>
      <c r="G630" s="126"/>
      <c r="H630" s="126"/>
      <c r="I630" s="98" t="s">
        <v>29</v>
      </c>
      <c r="J630" s="55" t="str">
        <f t="shared" si="18"/>
        <v/>
      </c>
      <c r="K630" s="61" t="str">
        <f>IF(LISTE!$J630="","",VLOOKUP(LISTE!$J630,$U$103:$V$192,2,FALSE))</f>
        <v/>
      </c>
      <c r="L630" s="75"/>
      <c r="M630" s="75"/>
      <c r="N630" s="75"/>
      <c r="O630" s="75"/>
      <c r="P630" s="75"/>
      <c r="Q630" s="75"/>
      <c r="R630" s="75"/>
    </row>
    <row r="631" spans="1:18" ht="17.100000000000001" customHeight="1" x14ac:dyDescent="0.3">
      <c r="A631" s="57">
        <v>728</v>
      </c>
      <c r="B631" s="56" t="s">
        <v>12</v>
      </c>
      <c r="C631" s="105"/>
      <c r="D631" s="118"/>
      <c r="E631" s="106"/>
      <c r="F631" s="58" t="s">
        <v>25</v>
      </c>
      <c r="G631" s="126"/>
      <c r="H631" s="126"/>
      <c r="I631" s="98" t="s">
        <v>29</v>
      </c>
      <c r="J631" s="55" t="str">
        <f t="shared" si="18"/>
        <v/>
      </c>
      <c r="K631" s="61" t="str">
        <f>IF(LISTE!$J631="","",VLOOKUP(LISTE!$J631,$U$103:$V$192,2,FALSE))</f>
        <v/>
      </c>
      <c r="L631" s="75"/>
      <c r="M631" s="75"/>
      <c r="N631" s="75"/>
      <c r="O631" s="75"/>
      <c r="P631" s="75"/>
      <c r="Q631" s="75"/>
      <c r="R631" s="75"/>
    </row>
    <row r="632" spans="1:18" ht="17.100000000000001" customHeight="1" x14ac:dyDescent="0.3">
      <c r="A632" s="57">
        <v>729</v>
      </c>
      <c r="B632" s="56" t="s">
        <v>12</v>
      </c>
      <c r="C632" s="104"/>
      <c r="D632" s="118"/>
      <c r="E632" s="106"/>
      <c r="F632" s="58" t="s">
        <v>25</v>
      </c>
      <c r="G632" s="127"/>
      <c r="H632" s="126"/>
      <c r="I632" s="98" t="s">
        <v>29</v>
      </c>
      <c r="J632" s="55" t="str">
        <f t="shared" si="18"/>
        <v/>
      </c>
      <c r="K632" s="61" t="str">
        <f>IF(LISTE!$J632="","",VLOOKUP(LISTE!$J632,$U$103:$V$192,2,FALSE))</f>
        <v/>
      </c>
      <c r="L632" s="75"/>
      <c r="M632" s="75"/>
      <c r="N632" s="75"/>
      <c r="O632" s="75"/>
      <c r="P632" s="75"/>
      <c r="Q632" s="75"/>
      <c r="R632" s="75"/>
    </row>
    <row r="633" spans="1:18" ht="17.100000000000001" customHeight="1" x14ac:dyDescent="0.3">
      <c r="A633" s="57">
        <v>730</v>
      </c>
      <c r="B633" s="56" t="s">
        <v>12</v>
      </c>
      <c r="C633" s="104"/>
      <c r="D633" s="118"/>
      <c r="E633" s="106"/>
      <c r="F633" s="58" t="s">
        <v>25</v>
      </c>
      <c r="G633" s="127"/>
      <c r="H633" s="126"/>
      <c r="I633" s="98" t="s">
        <v>29</v>
      </c>
      <c r="J633" s="55" t="str">
        <f t="shared" si="18"/>
        <v/>
      </c>
      <c r="K633" s="61" t="str">
        <f>IF(LISTE!$J633="","",VLOOKUP(LISTE!$J633,$U$103:$V$192,2,FALSE))</f>
        <v/>
      </c>
      <c r="L633" s="75"/>
      <c r="M633" s="75"/>
      <c r="N633" s="75"/>
      <c r="O633" s="75"/>
      <c r="P633" s="75"/>
      <c r="Q633" s="75"/>
      <c r="R633" s="75"/>
    </row>
    <row r="634" spans="1:18" ht="17.100000000000001" customHeight="1" x14ac:dyDescent="0.3">
      <c r="A634" s="57">
        <v>731</v>
      </c>
      <c r="B634" s="56" t="s">
        <v>12</v>
      </c>
      <c r="C634" s="104"/>
      <c r="D634" s="118"/>
      <c r="E634" s="106"/>
      <c r="F634" s="58" t="s">
        <v>25</v>
      </c>
      <c r="G634" s="127"/>
      <c r="H634" s="126"/>
      <c r="I634" s="98" t="s">
        <v>29</v>
      </c>
      <c r="J634" s="55" t="str">
        <f t="shared" si="18"/>
        <v/>
      </c>
      <c r="K634" s="61" t="str">
        <f>IF(LISTE!$J634="","",VLOOKUP(LISTE!$J634,$U$103:$V$192,2,FALSE))</f>
        <v/>
      </c>
      <c r="L634" s="75"/>
      <c r="M634" s="75"/>
      <c r="N634" s="75"/>
      <c r="O634" s="75"/>
      <c r="P634" s="75"/>
      <c r="Q634" s="75"/>
      <c r="R634" s="75"/>
    </row>
    <row r="635" spans="1:18" ht="17.100000000000001" customHeight="1" x14ac:dyDescent="0.3">
      <c r="A635" s="57">
        <v>732</v>
      </c>
      <c r="B635" s="56" t="s">
        <v>12</v>
      </c>
      <c r="C635" s="104"/>
      <c r="D635" s="104"/>
      <c r="E635" s="106"/>
      <c r="F635" s="58" t="s">
        <v>25</v>
      </c>
      <c r="G635" s="127"/>
      <c r="H635" s="126"/>
      <c r="I635" s="98" t="s">
        <v>29</v>
      </c>
      <c r="J635" s="55" t="str">
        <f t="shared" si="18"/>
        <v/>
      </c>
      <c r="K635" s="61" t="str">
        <f>IF(LISTE!$J635="","",VLOOKUP(LISTE!$J635,$U$103:$V$192,2,FALSE))</f>
        <v/>
      </c>
      <c r="L635" s="75"/>
      <c r="M635" s="75"/>
      <c r="N635" s="75"/>
      <c r="O635" s="75"/>
      <c r="P635" s="75"/>
      <c r="Q635" s="75"/>
      <c r="R635" s="75"/>
    </row>
    <row r="636" spans="1:18" ht="17.100000000000001" customHeight="1" x14ac:dyDescent="0.3">
      <c r="A636" s="57">
        <v>733</v>
      </c>
      <c r="B636" s="56" t="s">
        <v>12</v>
      </c>
      <c r="C636" s="104"/>
      <c r="D636" s="104"/>
      <c r="E636" s="106"/>
      <c r="F636" s="58" t="s">
        <v>25</v>
      </c>
      <c r="G636" s="127"/>
      <c r="H636" s="126"/>
      <c r="I636" s="98" t="s">
        <v>29</v>
      </c>
      <c r="J636" s="55" t="str">
        <f t="shared" si="18"/>
        <v/>
      </c>
      <c r="K636" s="61" t="str">
        <f>IF(LISTE!$J636="","",VLOOKUP(LISTE!$J636,$U$103:$V$192,2,FALSE))</f>
        <v/>
      </c>
      <c r="L636" s="75"/>
      <c r="M636" s="75"/>
      <c r="N636" s="75"/>
      <c r="O636" s="75"/>
      <c r="P636" s="75"/>
      <c r="Q636" s="75"/>
      <c r="R636" s="75"/>
    </row>
    <row r="637" spans="1:18" ht="17.100000000000001" customHeight="1" x14ac:dyDescent="0.3">
      <c r="A637" s="57">
        <v>734</v>
      </c>
      <c r="B637" s="56" t="s">
        <v>12</v>
      </c>
      <c r="C637" s="104"/>
      <c r="D637" s="104"/>
      <c r="E637" s="106"/>
      <c r="F637" s="58" t="s">
        <v>25</v>
      </c>
      <c r="G637" s="127"/>
      <c r="H637" s="126"/>
      <c r="I637" s="98" t="s">
        <v>29</v>
      </c>
      <c r="J637" s="55" t="str">
        <f t="shared" si="18"/>
        <v/>
      </c>
      <c r="K637" s="61" t="str">
        <f>IF(LISTE!$J637="","",VLOOKUP(LISTE!$J637,$U$103:$V$192,2,FALSE))</f>
        <v/>
      </c>
      <c r="L637" s="75"/>
      <c r="M637" s="75"/>
      <c r="N637" s="75"/>
      <c r="O637" s="75"/>
      <c r="P637" s="75"/>
      <c r="Q637" s="75"/>
      <c r="R637" s="75"/>
    </row>
    <row r="638" spans="1:18" ht="17.100000000000001" customHeight="1" x14ac:dyDescent="0.3">
      <c r="A638" s="57">
        <v>735</v>
      </c>
      <c r="B638" s="56" t="s">
        <v>12</v>
      </c>
      <c r="C638" s="105"/>
      <c r="D638" s="104"/>
      <c r="E638" s="106"/>
      <c r="F638" s="58" t="s">
        <v>25</v>
      </c>
      <c r="G638" s="126"/>
      <c r="H638" s="126"/>
      <c r="I638" s="98" t="s">
        <v>29</v>
      </c>
      <c r="J638" s="55" t="str">
        <f t="shared" si="18"/>
        <v/>
      </c>
      <c r="K638" s="61" t="str">
        <f>IF(LISTE!$J638="","",VLOOKUP(LISTE!$J638,$U$103:$V$192,2,FALSE))</f>
        <v/>
      </c>
      <c r="L638" s="75"/>
      <c r="M638" s="75"/>
      <c r="N638" s="75"/>
      <c r="O638" s="75"/>
      <c r="P638" s="75"/>
      <c r="Q638" s="75"/>
      <c r="R638" s="75"/>
    </row>
    <row r="639" spans="1:18" ht="17.100000000000001" customHeight="1" x14ac:dyDescent="0.3">
      <c r="A639" s="57">
        <v>736</v>
      </c>
      <c r="B639" s="56" t="s">
        <v>12</v>
      </c>
      <c r="C639" s="105"/>
      <c r="D639" s="104"/>
      <c r="E639" s="106"/>
      <c r="F639" s="58" t="s">
        <v>25</v>
      </c>
      <c r="G639" s="126"/>
      <c r="H639" s="126"/>
      <c r="I639" s="98" t="s">
        <v>29</v>
      </c>
      <c r="J639" s="55" t="str">
        <f t="shared" si="18"/>
        <v/>
      </c>
      <c r="K639" s="61" t="str">
        <f>IF(LISTE!$J639="","",VLOOKUP(LISTE!$J639,$U$103:$V$192,2,FALSE))</f>
        <v/>
      </c>
      <c r="L639" s="75"/>
      <c r="M639" s="75"/>
      <c r="N639" s="75"/>
      <c r="O639" s="75"/>
      <c r="P639" s="75"/>
      <c r="Q639" s="75"/>
      <c r="R639" s="75"/>
    </row>
    <row r="640" spans="1:18" ht="17.100000000000001" customHeight="1" x14ac:dyDescent="0.3">
      <c r="A640" s="57">
        <v>737</v>
      </c>
      <c r="B640" s="56" t="s">
        <v>12</v>
      </c>
      <c r="C640" s="104"/>
      <c r="D640" s="118"/>
      <c r="E640" s="106"/>
      <c r="F640" s="58" t="s">
        <v>25</v>
      </c>
      <c r="G640" s="127"/>
      <c r="H640" s="126"/>
      <c r="I640" s="98" t="s">
        <v>29</v>
      </c>
      <c r="J640" s="55" t="str">
        <f t="shared" si="18"/>
        <v/>
      </c>
      <c r="K640" s="61" t="str">
        <f>IF(LISTE!$J640="","",VLOOKUP(LISTE!$J640,$U$103:$V$192,2,FALSE))</f>
        <v/>
      </c>
      <c r="L640" s="75"/>
      <c r="M640" s="75"/>
      <c r="N640" s="75"/>
      <c r="O640" s="75"/>
      <c r="P640" s="75"/>
      <c r="Q640" s="75"/>
      <c r="R640" s="75"/>
    </row>
    <row r="641" spans="1:18" ht="17.100000000000001" customHeight="1" x14ac:dyDescent="0.3">
      <c r="A641" s="57">
        <v>738</v>
      </c>
      <c r="B641" s="56" t="s">
        <v>12</v>
      </c>
      <c r="C641" s="105"/>
      <c r="D641" s="118"/>
      <c r="E641" s="106"/>
      <c r="F641" s="58" t="s">
        <v>25</v>
      </c>
      <c r="G641" s="126"/>
      <c r="H641" s="126"/>
      <c r="I641" s="98" t="s">
        <v>29</v>
      </c>
      <c r="J641" s="55" t="str">
        <f t="shared" si="18"/>
        <v/>
      </c>
      <c r="K641" s="61" t="str">
        <f>IF(LISTE!$J641="","",VLOOKUP(LISTE!$J641,$U$103:$V$192,2,FALSE))</f>
        <v/>
      </c>
      <c r="L641" s="75"/>
      <c r="M641" s="75"/>
      <c r="N641" s="75"/>
      <c r="O641" s="75"/>
      <c r="P641" s="75"/>
      <c r="Q641" s="75"/>
      <c r="R641" s="75"/>
    </row>
    <row r="642" spans="1:18" ht="17.100000000000001" customHeight="1" x14ac:dyDescent="0.3">
      <c r="A642" s="57">
        <v>739</v>
      </c>
      <c r="B642" s="56" t="s">
        <v>12</v>
      </c>
      <c r="C642" s="104"/>
      <c r="D642" s="118"/>
      <c r="E642" s="106"/>
      <c r="F642" s="58" t="s">
        <v>25</v>
      </c>
      <c r="G642" s="127"/>
      <c r="H642" s="126"/>
      <c r="I642" s="98" t="s">
        <v>29</v>
      </c>
      <c r="J642" s="55" t="str">
        <f t="shared" si="18"/>
        <v/>
      </c>
      <c r="K642" s="61" t="str">
        <f>IF(LISTE!$J642="","",VLOOKUP(LISTE!$J642,$U$103:$V$192,2,FALSE))</f>
        <v/>
      </c>
      <c r="L642" s="75"/>
      <c r="M642" s="75"/>
      <c r="N642" s="75"/>
      <c r="O642" s="75"/>
      <c r="P642" s="75"/>
      <c r="Q642" s="75"/>
      <c r="R642" s="75"/>
    </row>
    <row r="643" spans="1:18" ht="17.100000000000001" customHeight="1" x14ac:dyDescent="0.3">
      <c r="A643" s="57">
        <v>740</v>
      </c>
      <c r="B643" s="56" t="s">
        <v>12</v>
      </c>
      <c r="C643" s="104"/>
      <c r="D643" s="118"/>
      <c r="E643" s="106"/>
      <c r="F643" s="58" t="s">
        <v>25</v>
      </c>
      <c r="G643" s="127"/>
      <c r="H643" s="126"/>
      <c r="I643" s="98" t="s">
        <v>29</v>
      </c>
      <c r="J643" s="55" t="str">
        <f t="shared" si="18"/>
        <v/>
      </c>
      <c r="K643" s="61" t="str">
        <f>IF(LISTE!$J643="","",VLOOKUP(LISTE!$J643,$U$103:$V$192,2,FALSE))</f>
        <v/>
      </c>
      <c r="L643" s="75"/>
      <c r="M643" s="75"/>
      <c r="N643" s="75"/>
      <c r="O643" s="75"/>
      <c r="P643" s="75"/>
      <c r="Q643" s="75"/>
      <c r="R643" s="75"/>
    </row>
    <row r="644" spans="1:18" ht="17.100000000000001" customHeight="1" x14ac:dyDescent="0.3">
      <c r="A644" s="57">
        <v>741</v>
      </c>
      <c r="B644" s="56" t="s">
        <v>12</v>
      </c>
      <c r="C644" s="105"/>
      <c r="D644" s="118"/>
      <c r="E644" s="106"/>
      <c r="F644" s="58" t="s">
        <v>25</v>
      </c>
      <c r="G644" s="126"/>
      <c r="H644" s="126"/>
      <c r="I644" s="98" t="s">
        <v>29</v>
      </c>
      <c r="J644" s="55" t="str">
        <f t="shared" si="18"/>
        <v/>
      </c>
      <c r="K644" s="61" t="str">
        <f>IF(LISTE!$J644="","",VLOOKUP(LISTE!$J644,$U$103:$V$192,2,FALSE))</f>
        <v/>
      </c>
      <c r="L644" s="75"/>
      <c r="M644" s="75"/>
      <c r="N644" s="75"/>
      <c r="O644" s="75"/>
      <c r="P644" s="75"/>
      <c r="Q644" s="75"/>
      <c r="R644" s="75"/>
    </row>
    <row r="645" spans="1:18" ht="17.100000000000001" customHeight="1" x14ac:dyDescent="0.3">
      <c r="A645" s="57">
        <v>742</v>
      </c>
      <c r="B645" s="56" t="s">
        <v>12</v>
      </c>
      <c r="C645" s="104"/>
      <c r="D645" s="118"/>
      <c r="E645" s="106"/>
      <c r="F645" s="58" t="s">
        <v>25</v>
      </c>
      <c r="G645" s="127"/>
      <c r="H645" s="126"/>
      <c r="I645" s="98" t="s">
        <v>29</v>
      </c>
      <c r="J645" s="55" t="str">
        <f t="shared" si="18"/>
        <v/>
      </c>
      <c r="K645" s="61" t="str">
        <f>IF(LISTE!$J645="","",VLOOKUP(LISTE!$J645,$U$103:$V$192,2,FALSE))</f>
        <v/>
      </c>
      <c r="L645" s="75"/>
      <c r="M645" s="75"/>
      <c r="N645" s="75"/>
      <c r="O645" s="75"/>
      <c r="P645" s="75"/>
      <c r="Q645" s="75"/>
      <c r="R645" s="75"/>
    </row>
    <row r="646" spans="1:18" ht="17.100000000000001" customHeight="1" x14ac:dyDescent="0.3">
      <c r="A646" s="57">
        <v>743</v>
      </c>
      <c r="B646" s="56" t="s">
        <v>12</v>
      </c>
      <c r="C646" s="104"/>
      <c r="D646" s="104"/>
      <c r="E646" s="106"/>
      <c r="F646" s="58" t="s">
        <v>25</v>
      </c>
      <c r="G646" s="127"/>
      <c r="H646" s="126"/>
      <c r="I646" s="98" t="s">
        <v>29</v>
      </c>
      <c r="J646" s="55" t="str">
        <f t="shared" si="18"/>
        <v/>
      </c>
      <c r="K646" s="61" t="str">
        <f>IF(LISTE!$J646="","",VLOOKUP(LISTE!$J646,$U$103:$V$192,2,FALSE))</f>
        <v/>
      </c>
      <c r="L646" s="75"/>
      <c r="M646" s="75"/>
      <c r="N646" s="75"/>
      <c r="O646" s="75"/>
      <c r="P646" s="75"/>
      <c r="Q646" s="75"/>
      <c r="R646" s="75"/>
    </row>
    <row r="647" spans="1:18" ht="17.100000000000001" customHeight="1" x14ac:dyDescent="0.3">
      <c r="A647" s="57">
        <v>744</v>
      </c>
      <c r="B647" s="56" t="s">
        <v>12</v>
      </c>
      <c r="C647" s="104"/>
      <c r="D647" s="104"/>
      <c r="E647" s="106"/>
      <c r="F647" s="58" t="s">
        <v>25</v>
      </c>
      <c r="G647" s="127"/>
      <c r="H647" s="126"/>
      <c r="I647" s="98" t="s">
        <v>29</v>
      </c>
      <c r="J647" s="55" t="str">
        <f t="shared" si="18"/>
        <v/>
      </c>
      <c r="K647" s="61" t="str">
        <f>IF(LISTE!$J647="","",VLOOKUP(LISTE!$J647,$U$103:$V$192,2,FALSE))</f>
        <v/>
      </c>
      <c r="L647" s="75"/>
      <c r="M647" s="75"/>
      <c r="N647" s="75"/>
      <c r="O647" s="75"/>
      <c r="P647" s="75"/>
      <c r="Q647" s="75"/>
      <c r="R647" s="75"/>
    </row>
    <row r="648" spans="1:18" ht="17.100000000000001" customHeight="1" x14ac:dyDescent="0.3">
      <c r="A648" s="57">
        <v>745</v>
      </c>
      <c r="B648" s="56" t="s">
        <v>12</v>
      </c>
      <c r="C648" s="104"/>
      <c r="D648" s="104"/>
      <c r="E648" s="106"/>
      <c r="F648" s="58" t="s">
        <v>25</v>
      </c>
      <c r="G648" s="127"/>
      <c r="H648" s="126"/>
      <c r="I648" s="98" t="s">
        <v>29</v>
      </c>
      <c r="J648" s="55" t="str">
        <f t="shared" si="18"/>
        <v/>
      </c>
      <c r="K648" s="61" t="str">
        <f>IF(LISTE!$J648="","",VLOOKUP(LISTE!$J648,$U$103:$V$192,2,FALSE))</f>
        <v/>
      </c>
      <c r="L648" s="75"/>
      <c r="M648" s="75"/>
      <c r="N648" s="75"/>
      <c r="O648" s="75"/>
      <c r="P648" s="75"/>
      <c r="Q648" s="75"/>
      <c r="R648" s="75"/>
    </row>
    <row r="649" spans="1:18" ht="17.100000000000001" customHeight="1" x14ac:dyDescent="0.3">
      <c r="A649" s="57">
        <v>746</v>
      </c>
      <c r="B649" s="56" t="s">
        <v>12</v>
      </c>
      <c r="C649" s="104"/>
      <c r="D649" s="104"/>
      <c r="E649" s="106"/>
      <c r="F649" s="58" t="s">
        <v>25</v>
      </c>
      <c r="G649" s="127"/>
      <c r="H649" s="126"/>
      <c r="I649" s="98" t="s">
        <v>29</v>
      </c>
      <c r="J649" s="55" t="str">
        <f t="shared" si="18"/>
        <v/>
      </c>
      <c r="K649" s="61" t="str">
        <f>IF(LISTE!$J649="","",VLOOKUP(LISTE!$J649,$U$103:$V$192,2,FALSE))</f>
        <v/>
      </c>
      <c r="L649" s="75"/>
      <c r="M649" s="75"/>
      <c r="N649" s="75"/>
      <c r="O649" s="75"/>
      <c r="P649" s="75"/>
      <c r="Q649" s="75"/>
      <c r="R649" s="75"/>
    </row>
    <row r="650" spans="1:18" ht="17.100000000000001" customHeight="1" x14ac:dyDescent="0.3">
      <c r="A650" s="57">
        <v>747</v>
      </c>
      <c r="B650" s="56" t="s">
        <v>12</v>
      </c>
      <c r="C650" s="104"/>
      <c r="D650" s="104"/>
      <c r="E650" s="106"/>
      <c r="F650" s="58" t="s">
        <v>25</v>
      </c>
      <c r="G650" s="127"/>
      <c r="H650" s="126"/>
      <c r="I650" s="98" t="s">
        <v>29</v>
      </c>
      <c r="J650" s="55" t="str">
        <f t="shared" si="18"/>
        <v/>
      </c>
      <c r="K650" s="61" t="str">
        <f>IF(LISTE!$J650="","",VLOOKUP(LISTE!$J650,$U$103:$V$192,2,FALSE))</f>
        <v/>
      </c>
      <c r="L650" s="75"/>
      <c r="M650" s="75"/>
      <c r="N650" s="75"/>
      <c r="O650" s="75"/>
      <c r="P650" s="75"/>
      <c r="Q650" s="75"/>
      <c r="R650" s="75"/>
    </row>
    <row r="651" spans="1:18" ht="17.100000000000001" customHeight="1" x14ac:dyDescent="0.3">
      <c r="A651" s="57">
        <v>748</v>
      </c>
      <c r="B651" s="56" t="s">
        <v>12</v>
      </c>
      <c r="C651" s="105"/>
      <c r="D651" s="118"/>
      <c r="E651" s="106"/>
      <c r="F651" s="58" t="s">
        <v>25</v>
      </c>
      <c r="G651" s="126"/>
      <c r="H651" s="126"/>
      <c r="I651" s="98" t="s">
        <v>29</v>
      </c>
      <c r="J651" s="55" t="str">
        <f t="shared" si="18"/>
        <v/>
      </c>
      <c r="K651" s="61" t="str">
        <f>IF(LISTE!$J651="","",VLOOKUP(LISTE!$J651,$U$103:$V$192,2,FALSE))</f>
        <v/>
      </c>
      <c r="L651" s="75"/>
      <c r="M651" s="75"/>
      <c r="N651" s="75"/>
      <c r="O651" s="75"/>
      <c r="P651" s="75"/>
      <c r="Q651" s="75"/>
      <c r="R651" s="75"/>
    </row>
    <row r="652" spans="1:18" ht="17.100000000000001" customHeight="1" x14ac:dyDescent="0.3">
      <c r="A652" s="57">
        <v>749</v>
      </c>
      <c r="B652" s="56" t="s">
        <v>12</v>
      </c>
      <c r="C652" s="105"/>
      <c r="D652" s="118"/>
      <c r="E652" s="106"/>
      <c r="F652" s="58" t="s">
        <v>25</v>
      </c>
      <c r="G652" s="126"/>
      <c r="H652" s="126"/>
      <c r="I652" s="98" t="s">
        <v>29</v>
      </c>
      <c r="J652" s="55" t="str">
        <f t="shared" si="18"/>
        <v/>
      </c>
      <c r="K652" s="61" t="str">
        <f>IF(LISTE!$J652="","",VLOOKUP(LISTE!$J652,$U$103:$V$192,2,FALSE))</f>
        <v/>
      </c>
      <c r="L652" s="75"/>
      <c r="M652" s="75"/>
      <c r="N652" s="75"/>
      <c r="O652" s="75"/>
      <c r="P652" s="75"/>
      <c r="Q652" s="75"/>
      <c r="R652" s="75"/>
    </row>
    <row r="653" spans="1:18" ht="17.100000000000001" customHeight="1" x14ac:dyDescent="0.3">
      <c r="A653" s="57">
        <v>750</v>
      </c>
      <c r="B653" s="56" t="s">
        <v>12</v>
      </c>
      <c r="C653" s="105"/>
      <c r="D653" s="118"/>
      <c r="E653" s="106"/>
      <c r="F653" s="58" t="s">
        <v>25</v>
      </c>
      <c r="G653" s="126"/>
      <c r="H653" s="126"/>
      <c r="I653" s="98" t="s">
        <v>29</v>
      </c>
      <c r="J653" s="55" t="str">
        <f t="shared" si="18"/>
        <v/>
      </c>
      <c r="K653" s="61" t="str">
        <f>IF(LISTE!$J653="","",VLOOKUP(LISTE!$J653,$U$103:$V$192,2,FALSE))</f>
        <v/>
      </c>
      <c r="L653" s="75"/>
      <c r="M653" s="75"/>
      <c r="N653" s="75"/>
      <c r="O653" s="75"/>
      <c r="P653" s="75"/>
      <c r="Q653" s="75"/>
      <c r="R653" s="75"/>
    </row>
    <row r="654" spans="1:18" ht="17.100000000000001" customHeight="1" x14ac:dyDescent="0.3">
      <c r="A654" s="57">
        <v>751</v>
      </c>
      <c r="B654" s="56" t="s">
        <v>12</v>
      </c>
      <c r="C654" s="105"/>
      <c r="D654" s="118"/>
      <c r="E654" s="106"/>
      <c r="F654" s="58" t="s">
        <v>25</v>
      </c>
      <c r="G654" s="126"/>
      <c r="H654" s="126"/>
      <c r="I654" s="98" t="s">
        <v>29</v>
      </c>
      <c r="J654" s="55" t="str">
        <f t="shared" si="18"/>
        <v/>
      </c>
      <c r="K654" s="61" t="str">
        <f>IF(LISTE!$J654="","",VLOOKUP(LISTE!$J654,$U$103:$V$192,2,FALSE))</f>
        <v/>
      </c>
      <c r="L654" s="75"/>
      <c r="M654" s="75"/>
      <c r="N654" s="75"/>
      <c r="O654" s="75"/>
      <c r="P654" s="75"/>
      <c r="Q654" s="75"/>
      <c r="R654" s="75"/>
    </row>
    <row r="655" spans="1:18" ht="17.100000000000001" customHeight="1" x14ac:dyDescent="0.3">
      <c r="A655" s="57">
        <v>752</v>
      </c>
      <c r="B655" s="56" t="s">
        <v>12</v>
      </c>
      <c r="C655" s="104"/>
      <c r="D655" s="118"/>
      <c r="E655" s="106"/>
      <c r="F655" s="58" t="s">
        <v>25</v>
      </c>
      <c r="G655" s="127"/>
      <c r="H655" s="126"/>
      <c r="I655" s="98" t="s">
        <v>29</v>
      </c>
      <c r="J655" s="55" t="str">
        <f t="shared" si="18"/>
        <v/>
      </c>
      <c r="K655" s="61" t="str">
        <f>IF(LISTE!$J655="","",VLOOKUP(LISTE!$J655,$U$103:$V$192,2,FALSE))</f>
        <v/>
      </c>
      <c r="L655" s="75"/>
      <c r="M655" s="75"/>
      <c r="N655" s="75"/>
      <c r="O655" s="75"/>
      <c r="P655" s="75"/>
      <c r="Q655" s="75"/>
      <c r="R655" s="75"/>
    </row>
    <row r="656" spans="1:18" ht="17.100000000000001" customHeight="1" x14ac:dyDescent="0.3">
      <c r="A656" s="57">
        <v>753</v>
      </c>
      <c r="B656" s="56" t="s">
        <v>12</v>
      </c>
      <c r="C656" s="105"/>
      <c r="D656" s="118"/>
      <c r="E656" s="106"/>
      <c r="F656" s="58" t="s">
        <v>25</v>
      </c>
      <c r="G656" s="126"/>
      <c r="H656" s="126"/>
      <c r="I656" s="98" t="s">
        <v>29</v>
      </c>
      <c r="J656" s="55" t="str">
        <f t="shared" si="18"/>
        <v/>
      </c>
      <c r="K656" s="61" t="str">
        <f>IF(LISTE!$J656="","",VLOOKUP(LISTE!$J656,$U$103:$V$192,2,FALSE))</f>
        <v/>
      </c>
      <c r="L656" s="75"/>
      <c r="M656" s="75"/>
      <c r="N656" s="75"/>
      <c r="O656" s="75"/>
      <c r="P656" s="75"/>
      <c r="Q656" s="75"/>
      <c r="R656" s="75"/>
    </row>
    <row r="657" spans="1:18" ht="17.100000000000001" customHeight="1" x14ac:dyDescent="0.3">
      <c r="A657" s="57">
        <v>754</v>
      </c>
      <c r="B657" s="56" t="s">
        <v>12</v>
      </c>
      <c r="C657" s="104"/>
      <c r="D657" s="104"/>
      <c r="E657" s="106"/>
      <c r="F657" s="58" t="s">
        <v>25</v>
      </c>
      <c r="G657" s="127"/>
      <c r="H657" s="126"/>
      <c r="I657" s="98" t="s">
        <v>29</v>
      </c>
      <c r="J657" s="55" t="str">
        <f t="shared" si="18"/>
        <v/>
      </c>
      <c r="K657" s="61" t="str">
        <f>IF(LISTE!$J657="","",VLOOKUP(LISTE!$J657,$U$103:$V$192,2,FALSE))</f>
        <v/>
      </c>
      <c r="L657" s="75"/>
      <c r="M657" s="75"/>
      <c r="N657" s="75"/>
      <c r="O657" s="75"/>
      <c r="P657" s="75"/>
      <c r="Q657" s="75"/>
      <c r="R657" s="75"/>
    </row>
    <row r="658" spans="1:18" ht="17.100000000000001" customHeight="1" x14ac:dyDescent="0.3">
      <c r="A658" s="57">
        <v>755</v>
      </c>
      <c r="B658" s="56" t="s">
        <v>12</v>
      </c>
      <c r="C658" s="104"/>
      <c r="D658" s="104"/>
      <c r="E658" s="106"/>
      <c r="F658" s="58" t="s">
        <v>25</v>
      </c>
      <c r="G658" s="127"/>
      <c r="H658" s="126"/>
      <c r="I658" s="98" t="s">
        <v>29</v>
      </c>
      <c r="J658" s="55" t="str">
        <f t="shared" si="18"/>
        <v/>
      </c>
      <c r="K658" s="61" t="str">
        <f>IF(LISTE!$J658="","",VLOOKUP(LISTE!$J658,$U$103:$V$192,2,FALSE))</f>
        <v/>
      </c>
      <c r="L658" s="75"/>
      <c r="M658" s="75"/>
      <c r="N658" s="75"/>
      <c r="O658" s="75"/>
      <c r="P658" s="75"/>
      <c r="Q658" s="75"/>
      <c r="R658" s="75"/>
    </row>
    <row r="659" spans="1:18" ht="17.100000000000001" customHeight="1" x14ac:dyDescent="0.3">
      <c r="A659" s="57">
        <v>756</v>
      </c>
      <c r="B659" s="56" t="s">
        <v>12</v>
      </c>
      <c r="C659" s="104"/>
      <c r="D659" s="104"/>
      <c r="E659" s="106"/>
      <c r="F659" s="58" t="s">
        <v>25</v>
      </c>
      <c r="G659" s="127"/>
      <c r="H659" s="126"/>
      <c r="I659" s="98" t="s">
        <v>29</v>
      </c>
      <c r="J659" s="55" t="str">
        <f t="shared" si="18"/>
        <v/>
      </c>
      <c r="K659" s="61" t="str">
        <f>IF(LISTE!$J659="","",VLOOKUP(LISTE!$J659,$U$103:$V$192,2,FALSE))</f>
        <v/>
      </c>
      <c r="L659" s="75"/>
      <c r="M659" s="75"/>
      <c r="N659" s="75"/>
      <c r="O659" s="75"/>
      <c r="P659" s="75"/>
      <c r="Q659" s="75"/>
      <c r="R659" s="75"/>
    </row>
    <row r="660" spans="1:18" ht="17.100000000000001" customHeight="1" x14ac:dyDescent="0.3">
      <c r="A660" s="57">
        <v>757</v>
      </c>
      <c r="B660" s="56" t="s">
        <v>12</v>
      </c>
      <c r="C660" s="105"/>
      <c r="D660" s="104"/>
      <c r="E660" s="106"/>
      <c r="F660" s="58" t="s">
        <v>25</v>
      </c>
      <c r="G660" s="126"/>
      <c r="H660" s="126"/>
      <c r="I660" s="98" t="s">
        <v>29</v>
      </c>
      <c r="J660" s="55" t="str">
        <f t="shared" si="18"/>
        <v/>
      </c>
      <c r="K660" s="61" t="str">
        <f>IF(LISTE!$J660="","",VLOOKUP(LISTE!$J660,$U$103:$V$192,2,FALSE))</f>
        <v/>
      </c>
      <c r="L660" s="75"/>
      <c r="M660" s="75"/>
      <c r="N660" s="75"/>
      <c r="O660" s="75"/>
      <c r="P660" s="75"/>
      <c r="Q660" s="75"/>
      <c r="R660" s="75"/>
    </row>
    <row r="661" spans="1:18" ht="17.100000000000001" customHeight="1" x14ac:dyDescent="0.3">
      <c r="A661" s="57">
        <v>758</v>
      </c>
      <c r="B661" s="56" t="s">
        <v>12</v>
      </c>
      <c r="C661" s="104"/>
      <c r="D661" s="104"/>
      <c r="E661" s="106"/>
      <c r="F661" s="58" t="s">
        <v>25</v>
      </c>
      <c r="G661" s="127"/>
      <c r="H661" s="126"/>
      <c r="I661" s="98" t="s">
        <v>29</v>
      </c>
      <c r="J661" s="55" t="str">
        <f t="shared" si="18"/>
        <v/>
      </c>
      <c r="K661" s="61" t="str">
        <f>IF(LISTE!$J661="","",VLOOKUP(LISTE!$J661,$U$103:$V$192,2,FALSE))</f>
        <v/>
      </c>
      <c r="L661" s="75"/>
      <c r="M661" s="75"/>
      <c r="N661" s="75"/>
      <c r="O661" s="75"/>
      <c r="P661" s="75"/>
      <c r="Q661" s="75"/>
      <c r="R661" s="75"/>
    </row>
    <row r="662" spans="1:18" ht="17.100000000000001" customHeight="1" x14ac:dyDescent="0.3">
      <c r="A662" s="57">
        <v>759</v>
      </c>
      <c r="B662" s="56" t="s">
        <v>12</v>
      </c>
      <c r="C662" s="104"/>
      <c r="D662" s="118"/>
      <c r="E662" s="106"/>
      <c r="F662" s="58" t="s">
        <v>25</v>
      </c>
      <c r="G662" s="127"/>
      <c r="H662" s="126"/>
      <c r="I662" s="98" t="s">
        <v>29</v>
      </c>
      <c r="J662" s="55" t="str">
        <f t="shared" si="18"/>
        <v/>
      </c>
      <c r="K662" s="61" t="str">
        <f>IF(LISTE!$J662="","",VLOOKUP(LISTE!$J662,$U$103:$V$192,2,FALSE))</f>
        <v/>
      </c>
      <c r="L662" s="75"/>
      <c r="M662" s="75"/>
      <c r="N662" s="75"/>
      <c r="O662" s="75"/>
      <c r="P662" s="75"/>
      <c r="Q662" s="75"/>
      <c r="R662" s="75"/>
    </row>
    <row r="663" spans="1:18" ht="17.100000000000001" customHeight="1" x14ac:dyDescent="0.3">
      <c r="A663" s="57">
        <v>760</v>
      </c>
      <c r="B663" s="56" t="s">
        <v>12</v>
      </c>
      <c r="C663" s="105"/>
      <c r="D663" s="118"/>
      <c r="E663" s="106"/>
      <c r="F663" s="58" t="s">
        <v>25</v>
      </c>
      <c r="G663" s="126"/>
      <c r="H663" s="126"/>
      <c r="I663" s="98" t="s">
        <v>29</v>
      </c>
      <c r="J663" s="55" t="str">
        <f t="shared" si="18"/>
        <v/>
      </c>
      <c r="K663" s="61" t="str">
        <f>IF(LISTE!$J663="","",VLOOKUP(LISTE!$J663,$U$103:$V$192,2,FALSE))</f>
        <v/>
      </c>
      <c r="L663" s="75"/>
      <c r="M663" s="75"/>
      <c r="N663" s="75"/>
      <c r="O663" s="75"/>
      <c r="P663" s="75"/>
      <c r="Q663" s="75"/>
      <c r="R663" s="75"/>
    </row>
    <row r="664" spans="1:18" ht="17.100000000000001" customHeight="1" x14ac:dyDescent="0.3">
      <c r="A664" s="57">
        <v>761</v>
      </c>
      <c r="B664" s="56" t="s">
        <v>12</v>
      </c>
      <c r="C664" s="105"/>
      <c r="D664" s="118"/>
      <c r="E664" s="106"/>
      <c r="F664" s="58" t="s">
        <v>25</v>
      </c>
      <c r="G664" s="126"/>
      <c r="H664" s="126"/>
      <c r="I664" s="98" t="s">
        <v>29</v>
      </c>
      <c r="J664" s="55" t="str">
        <f t="shared" si="18"/>
        <v/>
      </c>
      <c r="K664" s="61" t="str">
        <f>IF(LISTE!$J664="","",VLOOKUP(LISTE!$J664,$U$103:$V$192,2,FALSE))</f>
        <v/>
      </c>
      <c r="L664" s="75"/>
      <c r="M664" s="75"/>
      <c r="N664" s="75"/>
      <c r="O664" s="75"/>
      <c r="P664" s="75"/>
      <c r="Q664" s="75"/>
      <c r="R664" s="75"/>
    </row>
    <row r="665" spans="1:18" ht="17.100000000000001" customHeight="1" x14ac:dyDescent="0.3">
      <c r="A665" s="57">
        <v>762</v>
      </c>
      <c r="B665" s="56" t="s">
        <v>12</v>
      </c>
      <c r="C665" s="104"/>
      <c r="D665" s="118"/>
      <c r="E665" s="106"/>
      <c r="F665" s="58" t="s">
        <v>25</v>
      </c>
      <c r="G665" s="127"/>
      <c r="H665" s="126"/>
      <c r="I665" s="98" t="s">
        <v>29</v>
      </c>
      <c r="J665" s="55" t="str">
        <f t="shared" si="18"/>
        <v/>
      </c>
      <c r="K665" s="61" t="str">
        <f>IF(LISTE!$J665="","",VLOOKUP(LISTE!$J665,$U$103:$V$192,2,FALSE))</f>
        <v/>
      </c>
      <c r="L665" s="75"/>
      <c r="M665" s="75"/>
      <c r="N665" s="75"/>
      <c r="O665" s="75"/>
      <c r="P665" s="75"/>
      <c r="Q665" s="75"/>
      <c r="R665" s="75"/>
    </row>
    <row r="666" spans="1:18" ht="17.100000000000001" customHeight="1" x14ac:dyDescent="0.3">
      <c r="A666" s="57">
        <v>763</v>
      </c>
      <c r="B666" s="56" t="s">
        <v>12</v>
      </c>
      <c r="C666" s="104"/>
      <c r="D666" s="118"/>
      <c r="E666" s="106"/>
      <c r="F666" s="58" t="s">
        <v>25</v>
      </c>
      <c r="G666" s="127"/>
      <c r="H666" s="126"/>
      <c r="I666" s="98" t="s">
        <v>29</v>
      </c>
      <c r="J666" s="55" t="str">
        <f t="shared" si="18"/>
        <v/>
      </c>
      <c r="K666" s="61" t="str">
        <f>IF(LISTE!$J666="","",VLOOKUP(LISTE!$J666,$U$103:$V$192,2,FALSE))</f>
        <v/>
      </c>
      <c r="L666" s="75"/>
      <c r="M666" s="75"/>
      <c r="N666" s="75"/>
      <c r="O666" s="75"/>
      <c r="P666" s="75"/>
      <c r="Q666" s="75"/>
      <c r="R666" s="75"/>
    </row>
    <row r="667" spans="1:18" ht="17.100000000000001" customHeight="1" x14ac:dyDescent="0.3">
      <c r="A667" s="57">
        <v>764</v>
      </c>
      <c r="B667" s="56" t="s">
        <v>12</v>
      </c>
      <c r="C667" s="104"/>
      <c r="D667" s="118"/>
      <c r="E667" s="106"/>
      <c r="F667" s="58" t="s">
        <v>25</v>
      </c>
      <c r="G667" s="127"/>
      <c r="H667" s="126"/>
      <c r="I667" s="98" t="s">
        <v>29</v>
      </c>
      <c r="J667" s="55" t="str">
        <f t="shared" si="18"/>
        <v/>
      </c>
      <c r="K667" s="61" t="str">
        <f>IF(LISTE!$J667="","",VLOOKUP(LISTE!$J667,$U$103:$V$192,2,FALSE))</f>
        <v/>
      </c>
      <c r="L667" s="75"/>
      <c r="M667" s="75"/>
      <c r="N667" s="75"/>
      <c r="O667" s="75"/>
      <c r="P667" s="75"/>
      <c r="Q667" s="75"/>
      <c r="R667" s="75"/>
    </row>
    <row r="668" spans="1:18" ht="17.100000000000001" customHeight="1" x14ac:dyDescent="0.3">
      <c r="A668" s="57">
        <v>765</v>
      </c>
      <c r="B668" s="56" t="s">
        <v>12</v>
      </c>
      <c r="C668" s="104"/>
      <c r="D668" s="104"/>
      <c r="E668" s="106"/>
      <c r="F668" s="58" t="s">
        <v>25</v>
      </c>
      <c r="G668" s="127"/>
      <c r="H668" s="126"/>
      <c r="I668" s="98" t="s">
        <v>29</v>
      </c>
      <c r="J668" s="55" t="str">
        <f t="shared" si="18"/>
        <v/>
      </c>
      <c r="K668" s="61" t="str">
        <f>IF(LISTE!$J668="","",VLOOKUP(LISTE!$J668,$U$103:$V$192,2,FALSE))</f>
        <v/>
      </c>
      <c r="L668" s="75"/>
      <c r="M668" s="75"/>
      <c r="N668" s="75"/>
      <c r="O668" s="75"/>
      <c r="P668" s="75"/>
      <c r="Q668" s="75"/>
      <c r="R668" s="75"/>
    </row>
    <row r="669" spans="1:18" ht="17.100000000000001" customHeight="1" x14ac:dyDescent="0.3">
      <c r="A669" s="57">
        <v>766</v>
      </c>
      <c r="B669" s="56" t="s">
        <v>12</v>
      </c>
      <c r="C669" s="104"/>
      <c r="D669" s="104"/>
      <c r="E669" s="106"/>
      <c r="F669" s="58" t="s">
        <v>25</v>
      </c>
      <c r="G669" s="127"/>
      <c r="H669" s="126"/>
      <c r="I669" s="98" t="s">
        <v>29</v>
      </c>
      <c r="J669" s="55" t="str">
        <f t="shared" si="18"/>
        <v/>
      </c>
      <c r="K669" s="61" t="str">
        <f>IF(LISTE!$J669="","",VLOOKUP(LISTE!$J669,$U$103:$V$192,2,FALSE))</f>
        <v/>
      </c>
      <c r="L669" s="75"/>
      <c r="M669" s="75"/>
      <c r="N669" s="75"/>
      <c r="O669" s="75"/>
      <c r="P669" s="75"/>
      <c r="Q669" s="75"/>
      <c r="R669" s="75"/>
    </row>
    <row r="670" spans="1:18" ht="17.100000000000001" customHeight="1" x14ac:dyDescent="0.3">
      <c r="A670" s="57">
        <v>767</v>
      </c>
      <c r="B670" s="56" t="s">
        <v>12</v>
      </c>
      <c r="C670" s="104"/>
      <c r="D670" s="104"/>
      <c r="E670" s="106"/>
      <c r="F670" s="58" t="s">
        <v>25</v>
      </c>
      <c r="G670" s="127"/>
      <c r="H670" s="126"/>
      <c r="I670" s="98" t="s">
        <v>29</v>
      </c>
      <c r="J670" s="55" t="str">
        <f t="shared" si="18"/>
        <v/>
      </c>
      <c r="K670" s="61" t="str">
        <f>IF(LISTE!$J670="","",VLOOKUP(LISTE!$J670,$U$103:$V$192,2,FALSE))</f>
        <v/>
      </c>
      <c r="L670" s="75"/>
      <c r="M670" s="75"/>
      <c r="N670" s="75"/>
      <c r="O670" s="75"/>
      <c r="P670" s="75"/>
      <c r="Q670" s="75"/>
      <c r="R670" s="75"/>
    </row>
    <row r="671" spans="1:18" ht="17.100000000000001" customHeight="1" x14ac:dyDescent="0.3">
      <c r="A671" s="57">
        <v>768</v>
      </c>
      <c r="B671" s="56" t="s">
        <v>12</v>
      </c>
      <c r="C671" s="104"/>
      <c r="D671" s="104"/>
      <c r="E671" s="106"/>
      <c r="F671" s="58" t="s">
        <v>25</v>
      </c>
      <c r="G671" s="127"/>
      <c r="H671" s="126"/>
      <c r="I671" s="98" t="s">
        <v>29</v>
      </c>
      <c r="J671" s="55" t="str">
        <f t="shared" si="18"/>
        <v/>
      </c>
      <c r="K671" s="61" t="str">
        <f>IF(LISTE!$J671="","",VLOOKUP(LISTE!$J671,$U$103:$V$192,2,FALSE))</f>
        <v/>
      </c>
      <c r="L671" s="75"/>
      <c r="M671" s="75"/>
      <c r="N671" s="75"/>
      <c r="O671" s="75"/>
      <c r="P671" s="75"/>
      <c r="Q671" s="75"/>
      <c r="R671" s="75"/>
    </row>
    <row r="672" spans="1:18" ht="17.100000000000001" customHeight="1" x14ac:dyDescent="0.3">
      <c r="A672" s="57">
        <v>769</v>
      </c>
      <c r="B672" s="56" t="s">
        <v>12</v>
      </c>
      <c r="C672" s="105"/>
      <c r="D672" s="104"/>
      <c r="E672" s="106"/>
      <c r="F672" s="58" t="s">
        <v>25</v>
      </c>
      <c r="G672" s="126"/>
      <c r="H672" s="126"/>
      <c r="I672" s="98" t="s">
        <v>29</v>
      </c>
      <c r="J672" s="55" t="str">
        <f t="shared" si="18"/>
        <v/>
      </c>
      <c r="K672" s="61" t="str">
        <f>IF(LISTE!$J672="","",VLOOKUP(LISTE!$J672,$U$103:$V$192,2,FALSE))</f>
        <v/>
      </c>
      <c r="L672" s="75"/>
      <c r="M672" s="75"/>
      <c r="N672" s="75"/>
      <c r="O672" s="75"/>
      <c r="P672" s="75"/>
      <c r="Q672" s="75"/>
      <c r="R672" s="75"/>
    </row>
    <row r="673" spans="1:18" ht="17.100000000000001" customHeight="1" x14ac:dyDescent="0.3">
      <c r="A673" s="57">
        <v>770</v>
      </c>
      <c r="B673" s="56" t="s">
        <v>12</v>
      </c>
      <c r="C673" s="104"/>
      <c r="D673" s="118"/>
      <c r="E673" s="106"/>
      <c r="F673" s="58" t="s">
        <v>25</v>
      </c>
      <c r="G673" s="127"/>
      <c r="H673" s="126"/>
      <c r="I673" s="98" t="s">
        <v>29</v>
      </c>
      <c r="J673" s="55" t="str">
        <f t="shared" si="18"/>
        <v/>
      </c>
      <c r="K673" s="61" t="str">
        <f>IF(LISTE!$J673="","",VLOOKUP(LISTE!$J673,$U$103:$V$192,2,FALSE))</f>
        <v/>
      </c>
      <c r="L673" s="75"/>
      <c r="M673" s="75"/>
      <c r="N673" s="75"/>
      <c r="O673" s="75"/>
      <c r="P673" s="75"/>
      <c r="Q673" s="75"/>
      <c r="R673" s="75"/>
    </row>
    <row r="674" spans="1:18" ht="17.100000000000001" customHeight="1" x14ac:dyDescent="0.3">
      <c r="A674" s="57">
        <v>771</v>
      </c>
      <c r="B674" s="56" t="s">
        <v>12</v>
      </c>
      <c r="C674" s="104"/>
      <c r="D674" s="118"/>
      <c r="E674" s="106"/>
      <c r="F674" s="58" t="s">
        <v>25</v>
      </c>
      <c r="G674" s="127"/>
      <c r="H674" s="126"/>
      <c r="I674" s="98" t="s">
        <v>29</v>
      </c>
      <c r="J674" s="55" t="str">
        <f t="shared" si="18"/>
        <v/>
      </c>
      <c r="K674" s="61" t="str">
        <f>IF(LISTE!$J674="","",VLOOKUP(LISTE!$J674,$U$103:$V$192,2,FALSE))</f>
        <v/>
      </c>
      <c r="L674" s="75"/>
      <c r="M674" s="75"/>
      <c r="N674" s="75"/>
      <c r="O674" s="75"/>
      <c r="P674" s="75"/>
      <c r="Q674" s="75"/>
      <c r="R674" s="75"/>
    </row>
    <row r="675" spans="1:18" ht="17.100000000000001" customHeight="1" x14ac:dyDescent="0.3">
      <c r="A675" s="57">
        <v>772</v>
      </c>
      <c r="B675" s="56" t="s">
        <v>12</v>
      </c>
      <c r="C675" s="104"/>
      <c r="D675" s="118"/>
      <c r="E675" s="106"/>
      <c r="F675" s="58" t="s">
        <v>25</v>
      </c>
      <c r="G675" s="127"/>
      <c r="H675" s="126"/>
      <c r="I675" s="98" t="s">
        <v>29</v>
      </c>
      <c r="J675" s="55" t="str">
        <f t="shared" si="18"/>
        <v/>
      </c>
      <c r="K675" s="61" t="str">
        <f>IF(LISTE!$J675="","",VLOOKUP(LISTE!$J675,$U$103:$V$192,2,FALSE))</f>
        <v/>
      </c>
      <c r="L675" s="75"/>
      <c r="M675" s="75"/>
      <c r="N675" s="75"/>
      <c r="O675" s="75"/>
      <c r="P675" s="75"/>
      <c r="Q675" s="75"/>
      <c r="R675" s="75"/>
    </row>
    <row r="676" spans="1:18" ht="17.100000000000001" customHeight="1" x14ac:dyDescent="0.3">
      <c r="A676" s="57">
        <v>773</v>
      </c>
      <c r="B676" s="56" t="s">
        <v>12</v>
      </c>
      <c r="C676" s="105"/>
      <c r="D676" s="118"/>
      <c r="E676" s="106"/>
      <c r="F676" s="58" t="s">
        <v>25</v>
      </c>
      <c r="G676" s="126"/>
      <c r="H676" s="126"/>
      <c r="I676" s="98" t="s">
        <v>29</v>
      </c>
      <c r="J676" s="55" t="str">
        <f t="shared" si="18"/>
        <v/>
      </c>
      <c r="K676" s="61" t="str">
        <f>IF(LISTE!$J676="","",VLOOKUP(LISTE!$J676,$U$103:$V$192,2,FALSE))</f>
        <v/>
      </c>
      <c r="L676" s="75"/>
      <c r="M676" s="75"/>
      <c r="N676" s="75"/>
      <c r="O676" s="75"/>
      <c r="P676" s="75"/>
      <c r="Q676" s="75"/>
      <c r="R676" s="75"/>
    </row>
    <row r="677" spans="1:18" ht="17.100000000000001" customHeight="1" x14ac:dyDescent="0.3">
      <c r="A677" s="57">
        <v>774</v>
      </c>
      <c r="B677" s="56" t="s">
        <v>12</v>
      </c>
      <c r="C677" s="104"/>
      <c r="D677" s="118"/>
      <c r="E677" s="106"/>
      <c r="F677" s="58" t="s">
        <v>25</v>
      </c>
      <c r="G677" s="127"/>
      <c r="H677" s="126"/>
      <c r="I677" s="98" t="s">
        <v>29</v>
      </c>
      <c r="J677" s="55" t="str">
        <f t="shared" si="18"/>
        <v/>
      </c>
      <c r="K677" s="61" t="str">
        <f>IF(LISTE!$J677="","",VLOOKUP(LISTE!$J677,$U$103:$V$192,2,FALSE))</f>
        <v/>
      </c>
      <c r="L677" s="75"/>
      <c r="M677" s="75"/>
      <c r="N677" s="75"/>
      <c r="O677" s="75"/>
      <c r="P677" s="75"/>
      <c r="Q677" s="75"/>
      <c r="R677" s="75"/>
    </row>
    <row r="678" spans="1:18" ht="17.100000000000001" customHeight="1" x14ac:dyDescent="0.3">
      <c r="A678" s="57">
        <v>775</v>
      </c>
      <c r="B678" s="56" t="s">
        <v>12</v>
      </c>
      <c r="C678" s="104"/>
      <c r="D678" s="118"/>
      <c r="E678" s="106"/>
      <c r="F678" s="58" t="s">
        <v>25</v>
      </c>
      <c r="G678" s="127"/>
      <c r="H678" s="126"/>
      <c r="I678" s="98" t="s">
        <v>29</v>
      </c>
      <c r="J678" s="55" t="str">
        <f t="shared" si="18"/>
        <v/>
      </c>
      <c r="K678" s="61" t="str">
        <f>IF(LISTE!$J678="","",VLOOKUP(LISTE!$J678,$U$103:$V$192,2,FALSE))</f>
        <v/>
      </c>
      <c r="L678" s="75"/>
      <c r="M678" s="75"/>
      <c r="N678" s="75"/>
      <c r="O678" s="75"/>
      <c r="P678" s="75"/>
      <c r="Q678" s="75"/>
      <c r="R678" s="75"/>
    </row>
    <row r="679" spans="1:18" ht="17.100000000000001" customHeight="1" x14ac:dyDescent="0.3">
      <c r="A679" s="57">
        <v>776</v>
      </c>
      <c r="B679" s="56" t="s">
        <v>12</v>
      </c>
      <c r="C679" s="105"/>
      <c r="D679" s="104"/>
      <c r="E679" s="106"/>
      <c r="F679" s="58" t="s">
        <v>25</v>
      </c>
      <c r="G679" s="126"/>
      <c r="H679" s="126"/>
      <c r="I679" s="98" t="s">
        <v>29</v>
      </c>
      <c r="J679" s="55" t="str">
        <f t="shared" ref="J679:J742" si="19">IF(E679="","",(YEAR($K$1)-YEAR(E679)))</f>
        <v/>
      </c>
      <c r="K679" s="61" t="str">
        <f>IF(LISTE!$J679="","",VLOOKUP(LISTE!$J679,$U$103:$V$192,2,FALSE))</f>
        <v/>
      </c>
      <c r="L679" s="75"/>
      <c r="M679" s="75"/>
      <c r="N679" s="75"/>
      <c r="O679" s="75"/>
      <c r="P679" s="75"/>
      <c r="Q679" s="75"/>
      <c r="R679" s="75"/>
    </row>
    <row r="680" spans="1:18" ht="17.100000000000001" customHeight="1" x14ac:dyDescent="0.3">
      <c r="A680" s="57">
        <v>777</v>
      </c>
      <c r="B680" s="56" t="s">
        <v>12</v>
      </c>
      <c r="C680" s="104"/>
      <c r="D680" s="104"/>
      <c r="E680" s="106"/>
      <c r="F680" s="58" t="s">
        <v>25</v>
      </c>
      <c r="G680" s="127"/>
      <c r="H680" s="126"/>
      <c r="I680" s="98" t="s">
        <v>29</v>
      </c>
      <c r="J680" s="55" t="str">
        <f t="shared" si="19"/>
        <v/>
      </c>
      <c r="K680" s="61" t="str">
        <f>IF(LISTE!$J680="","",VLOOKUP(LISTE!$J680,$U$103:$V$192,2,FALSE))</f>
        <v/>
      </c>
      <c r="L680" s="75"/>
      <c r="M680" s="75"/>
      <c r="N680" s="75"/>
      <c r="O680" s="75"/>
      <c r="P680" s="75"/>
      <c r="Q680" s="75"/>
      <c r="R680" s="75"/>
    </row>
    <row r="681" spans="1:18" ht="17.100000000000001" customHeight="1" x14ac:dyDescent="0.3">
      <c r="A681" s="57">
        <v>778</v>
      </c>
      <c r="B681" s="56" t="s">
        <v>12</v>
      </c>
      <c r="C681" s="104"/>
      <c r="D681" s="104"/>
      <c r="E681" s="106"/>
      <c r="F681" s="58" t="s">
        <v>25</v>
      </c>
      <c r="G681" s="127"/>
      <c r="H681" s="126"/>
      <c r="I681" s="98" t="s">
        <v>29</v>
      </c>
      <c r="J681" s="55" t="str">
        <f t="shared" si="19"/>
        <v/>
      </c>
      <c r="K681" s="61" t="str">
        <f>IF(LISTE!$J681="","",VLOOKUP(LISTE!$J681,$U$103:$V$192,2,FALSE))</f>
        <v/>
      </c>
      <c r="L681" s="75"/>
      <c r="M681" s="75"/>
      <c r="N681" s="75"/>
      <c r="O681" s="75"/>
      <c r="P681" s="75"/>
      <c r="Q681" s="75"/>
      <c r="R681" s="75"/>
    </row>
    <row r="682" spans="1:18" ht="17.100000000000001" customHeight="1" x14ac:dyDescent="0.3">
      <c r="A682" s="57">
        <v>779</v>
      </c>
      <c r="B682" s="56" t="s">
        <v>12</v>
      </c>
      <c r="C682" s="104"/>
      <c r="D682" s="104"/>
      <c r="E682" s="106"/>
      <c r="F682" s="58" t="s">
        <v>25</v>
      </c>
      <c r="G682" s="127"/>
      <c r="H682" s="126"/>
      <c r="I682" s="98" t="s">
        <v>29</v>
      </c>
      <c r="J682" s="55" t="str">
        <f t="shared" si="19"/>
        <v/>
      </c>
      <c r="K682" s="61" t="str">
        <f>IF(LISTE!$J682="","",VLOOKUP(LISTE!$J682,$U$103:$V$192,2,FALSE))</f>
        <v/>
      </c>
      <c r="L682" s="75"/>
      <c r="M682" s="75"/>
      <c r="N682" s="75"/>
      <c r="O682" s="75"/>
      <c r="P682" s="75"/>
      <c r="Q682" s="75"/>
      <c r="R682" s="75"/>
    </row>
    <row r="683" spans="1:18" ht="17.100000000000001" customHeight="1" x14ac:dyDescent="0.3">
      <c r="A683" s="57">
        <v>780</v>
      </c>
      <c r="B683" s="56" t="s">
        <v>12</v>
      </c>
      <c r="C683" s="105"/>
      <c r="D683" s="104"/>
      <c r="E683" s="106"/>
      <c r="F683" s="58" t="s">
        <v>25</v>
      </c>
      <c r="G683" s="126"/>
      <c r="H683" s="126"/>
      <c r="I683" s="98" t="s">
        <v>29</v>
      </c>
      <c r="J683" s="55" t="str">
        <f t="shared" si="19"/>
        <v/>
      </c>
      <c r="K683" s="61" t="str">
        <f>IF(LISTE!$J683="","",VLOOKUP(LISTE!$J683,$U$103:$V$192,2,FALSE))</f>
        <v/>
      </c>
      <c r="L683" s="75"/>
      <c r="M683" s="75"/>
      <c r="N683" s="75"/>
      <c r="O683" s="75"/>
      <c r="P683" s="75"/>
      <c r="Q683" s="75"/>
      <c r="R683" s="75"/>
    </row>
    <row r="684" spans="1:18" ht="17.100000000000001" customHeight="1" x14ac:dyDescent="0.3">
      <c r="A684" s="57">
        <v>781</v>
      </c>
      <c r="B684" s="56" t="s">
        <v>12</v>
      </c>
      <c r="C684" s="104"/>
      <c r="D684" s="118"/>
      <c r="E684" s="106"/>
      <c r="F684" s="58" t="s">
        <v>25</v>
      </c>
      <c r="G684" s="127"/>
      <c r="H684" s="126"/>
      <c r="I684" s="98" t="s">
        <v>29</v>
      </c>
      <c r="J684" s="55" t="str">
        <f t="shared" si="19"/>
        <v/>
      </c>
      <c r="K684" s="61" t="str">
        <f>IF(LISTE!$J684="","",VLOOKUP(LISTE!$J684,$U$103:$V$192,2,FALSE))</f>
        <v/>
      </c>
      <c r="L684" s="75"/>
      <c r="M684" s="75"/>
      <c r="N684" s="75"/>
      <c r="O684" s="75"/>
      <c r="P684" s="75"/>
      <c r="Q684" s="75"/>
      <c r="R684" s="75"/>
    </row>
    <row r="685" spans="1:18" ht="17.100000000000001" customHeight="1" x14ac:dyDescent="0.3">
      <c r="A685" s="57">
        <v>782</v>
      </c>
      <c r="B685" s="56" t="s">
        <v>12</v>
      </c>
      <c r="C685" s="105"/>
      <c r="D685" s="118"/>
      <c r="E685" s="106"/>
      <c r="F685" s="58" t="s">
        <v>25</v>
      </c>
      <c r="G685" s="126"/>
      <c r="H685" s="126"/>
      <c r="I685" s="98" t="s">
        <v>29</v>
      </c>
      <c r="J685" s="55" t="str">
        <f t="shared" si="19"/>
        <v/>
      </c>
      <c r="K685" s="61" t="str">
        <f>IF(LISTE!$J685="","",VLOOKUP(LISTE!$J685,$U$103:$V$192,2,FALSE))</f>
        <v/>
      </c>
      <c r="L685" s="75"/>
      <c r="M685" s="75"/>
      <c r="N685" s="75"/>
      <c r="O685" s="75"/>
      <c r="P685" s="75"/>
      <c r="Q685" s="75"/>
      <c r="R685" s="75"/>
    </row>
    <row r="686" spans="1:18" ht="17.100000000000001" customHeight="1" x14ac:dyDescent="0.3">
      <c r="A686" s="57">
        <v>783</v>
      </c>
      <c r="B686" s="56" t="s">
        <v>12</v>
      </c>
      <c r="C686" s="104"/>
      <c r="D686" s="118"/>
      <c r="E686" s="106"/>
      <c r="F686" s="58" t="s">
        <v>25</v>
      </c>
      <c r="G686" s="127"/>
      <c r="H686" s="126"/>
      <c r="I686" s="98" t="s">
        <v>29</v>
      </c>
      <c r="J686" s="55" t="str">
        <f t="shared" si="19"/>
        <v/>
      </c>
      <c r="K686" s="61" t="str">
        <f>IF(LISTE!$J686="","",VLOOKUP(LISTE!$J686,$U$103:$V$192,2,FALSE))</f>
        <v/>
      </c>
      <c r="L686" s="75"/>
      <c r="M686" s="75"/>
      <c r="N686" s="75"/>
      <c r="O686" s="75"/>
      <c r="P686" s="75"/>
      <c r="Q686" s="75"/>
      <c r="R686" s="75"/>
    </row>
    <row r="687" spans="1:18" ht="17.100000000000001" customHeight="1" x14ac:dyDescent="0.3">
      <c r="A687" s="57">
        <v>784</v>
      </c>
      <c r="B687" s="56" t="s">
        <v>12</v>
      </c>
      <c r="C687" s="105"/>
      <c r="D687" s="118"/>
      <c r="E687" s="106"/>
      <c r="F687" s="58" t="s">
        <v>25</v>
      </c>
      <c r="G687" s="126"/>
      <c r="H687" s="126"/>
      <c r="I687" s="98" t="s">
        <v>29</v>
      </c>
      <c r="J687" s="55" t="str">
        <f t="shared" si="19"/>
        <v/>
      </c>
      <c r="K687" s="61" t="str">
        <f>IF(LISTE!$J687="","",VLOOKUP(LISTE!$J687,$U$103:$V$192,2,FALSE))</f>
        <v/>
      </c>
      <c r="L687" s="75"/>
      <c r="M687" s="75"/>
      <c r="N687" s="75"/>
      <c r="O687" s="75"/>
      <c r="P687" s="75"/>
      <c r="Q687" s="75"/>
      <c r="R687" s="75"/>
    </row>
    <row r="688" spans="1:18" ht="17.100000000000001" customHeight="1" x14ac:dyDescent="0.3">
      <c r="A688" s="57">
        <v>785</v>
      </c>
      <c r="B688" s="56" t="s">
        <v>12</v>
      </c>
      <c r="C688" s="104"/>
      <c r="D688" s="118"/>
      <c r="E688" s="106"/>
      <c r="F688" s="58" t="s">
        <v>25</v>
      </c>
      <c r="G688" s="127"/>
      <c r="H688" s="126"/>
      <c r="I688" s="98" t="s">
        <v>29</v>
      </c>
      <c r="J688" s="55" t="str">
        <f t="shared" si="19"/>
        <v/>
      </c>
      <c r="K688" s="61" t="str">
        <f>IF(LISTE!$J688="","",VLOOKUP(LISTE!$J688,$U$103:$V$192,2,FALSE))</f>
        <v/>
      </c>
      <c r="L688" s="75"/>
      <c r="M688" s="75"/>
      <c r="N688" s="75"/>
      <c r="O688" s="75"/>
      <c r="P688" s="75"/>
      <c r="Q688" s="75"/>
      <c r="R688" s="75"/>
    </row>
    <row r="689" spans="1:18" ht="17.100000000000001" customHeight="1" x14ac:dyDescent="0.3">
      <c r="A689" s="57">
        <v>786</v>
      </c>
      <c r="B689" s="56" t="s">
        <v>12</v>
      </c>
      <c r="C689" s="105"/>
      <c r="D689" s="118"/>
      <c r="E689" s="106"/>
      <c r="F689" s="58" t="s">
        <v>25</v>
      </c>
      <c r="G689" s="126"/>
      <c r="H689" s="126"/>
      <c r="I689" s="98" t="s">
        <v>29</v>
      </c>
      <c r="J689" s="55" t="str">
        <f t="shared" si="19"/>
        <v/>
      </c>
      <c r="K689" s="61" t="str">
        <f>IF(LISTE!$J689="","",VLOOKUP(LISTE!$J689,$U$103:$V$192,2,FALSE))</f>
        <v/>
      </c>
      <c r="L689" s="75"/>
      <c r="M689" s="75"/>
      <c r="N689" s="75"/>
      <c r="O689" s="75"/>
      <c r="P689" s="75"/>
      <c r="Q689" s="75"/>
      <c r="R689" s="75"/>
    </row>
    <row r="690" spans="1:18" ht="17.100000000000001" customHeight="1" x14ac:dyDescent="0.3">
      <c r="A690" s="57">
        <v>787</v>
      </c>
      <c r="B690" s="56" t="s">
        <v>12</v>
      </c>
      <c r="C690" s="104"/>
      <c r="D690" s="104"/>
      <c r="E690" s="106"/>
      <c r="F690" s="58" t="s">
        <v>25</v>
      </c>
      <c r="G690" s="127"/>
      <c r="H690" s="126"/>
      <c r="I690" s="98" t="s">
        <v>29</v>
      </c>
      <c r="J690" s="55" t="str">
        <f t="shared" si="19"/>
        <v/>
      </c>
      <c r="K690" s="61" t="str">
        <f>IF(LISTE!$J690="","",VLOOKUP(LISTE!$J690,$U$103:$V$192,2,FALSE))</f>
        <v/>
      </c>
      <c r="L690" s="75"/>
      <c r="M690" s="75"/>
      <c r="N690" s="75"/>
      <c r="O690" s="75"/>
      <c r="P690" s="75"/>
      <c r="Q690" s="75"/>
      <c r="R690" s="75"/>
    </row>
    <row r="691" spans="1:18" ht="17.100000000000001" customHeight="1" x14ac:dyDescent="0.3">
      <c r="A691" s="57">
        <v>788</v>
      </c>
      <c r="B691" s="56" t="s">
        <v>12</v>
      </c>
      <c r="C691" s="105"/>
      <c r="D691" s="104"/>
      <c r="E691" s="106"/>
      <c r="F691" s="58" t="s">
        <v>25</v>
      </c>
      <c r="G691" s="126"/>
      <c r="H691" s="126"/>
      <c r="I691" s="98" t="s">
        <v>29</v>
      </c>
      <c r="J691" s="55" t="str">
        <f t="shared" si="19"/>
        <v/>
      </c>
      <c r="K691" s="61" t="str">
        <f>IF(LISTE!$J691="","",VLOOKUP(LISTE!$J691,$U$103:$V$192,2,FALSE))</f>
        <v/>
      </c>
      <c r="L691" s="75"/>
      <c r="M691" s="75"/>
      <c r="N691" s="75"/>
      <c r="O691" s="75"/>
      <c r="P691" s="75"/>
      <c r="Q691" s="75"/>
      <c r="R691" s="75"/>
    </row>
    <row r="692" spans="1:18" ht="17.100000000000001" customHeight="1" x14ac:dyDescent="0.3">
      <c r="A692" s="57">
        <v>789</v>
      </c>
      <c r="B692" s="56" t="s">
        <v>12</v>
      </c>
      <c r="C692" s="104"/>
      <c r="D692" s="104"/>
      <c r="E692" s="106"/>
      <c r="F692" s="58" t="s">
        <v>25</v>
      </c>
      <c r="G692" s="127"/>
      <c r="H692" s="126"/>
      <c r="I692" s="98" t="s">
        <v>29</v>
      </c>
      <c r="J692" s="55" t="str">
        <f t="shared" si="19"/>
        <v/>
      </c>
      <c r="K692" s="61" t="str">
        <f>IF(LISTE!$J692="","",VLOOKUP(LISTE!$J692,$U$103:$V$192,2,FALSE))</f>
        <v/>
      </c>
      <c r="L692" s="75"/>
      <c r="M692" s="75"/>
      <c r="N692" s="75"/>
      <c r="O692" s="75"/>
      <c r="P692" s="75"/>
      <c r="Q692" s="75"/>
      <c r="R692" s="75"/>
    </row>
    <row r="693" spans="1:18" ht="17.100000000000001" customHeight="1" x14ac:dyDescent="0.3">
      <c r="A693" s="57">
        <v>790</v>
      </c>
      <c r="B693" s="56" t="s">
        <v>12</v>
      </c>
      <c r="C693" s="105"/>
      <c r="D693" s="104"/>
      <c r="E693" s="106"/>
      <c r="F693" s="58" t="s">
        <v>25</v>
      </c>
      <c r="G693" s="126"/>
      <c r="H693" s="126"/>
      <c r="I693" s="98" t="s">
        <v>29</v>
      </c>
      <c r="J693" s="55" t="str">
        <f t="shared" si="19"/>
        <v/>
      </c>
      <c r="K693" s="61" t="str">
        <f>IF(LISTE!$J693="","",VLOOKUP(LISTE!$J693,$U$103:$V$192,2,FALSE))</f>
        <v/>
      </c>
      <c r="L693" s="75"/>
      <c r="M693" s="75"/>
      <c r="N693" s="75"/>
      <c r="O693" s="75"/>
      <c r="P693" s="75"/>
      <c r="Q693" s="75"/>
      <c r="R693" s="75"/>
    </row>
    <row r="694" spans="1:18" ht="17.100000000000001" customHeight="1" x14ac:dyDescent="0.3">
      <c r="A694" s="57">
        <v>791</v>
      </c>
      <c r="B694" s="56" t="s">
        <v>12</v>
      </c>
      <c r="C694" s="104"/>
      <c r="D694" s="104"/>
      <c r="E694" s="106"/>
      <c r="F694" s="58" t="s">
        <v>25</v>
      </c>
      <c r="G694" s="127"/>
      <c r="H694" s="126"/>
      <c r="I694" s="98" t="s">
        <v>29</v>
      </c>
      <c r="J694" s="55" t="str">
        <f t="shared" si="19"/>
        <v/>
      </c>
      <c r="K694" s="61" t="str">
        <f>IF(LISTE!$J694="","",VLOOKUP(LISTE!$J694,$U$103:$V$192,2,FALSE))</f>
        <v/>
      </c>
      <c r="L694" s="75"/>
      <c r="M694" s="75"/>
      <c r="N694" s="75"/>
      <c r="O694" s="75"/>
      <c r="P694" s="75"/>
      <c r="Q694" s="75"/>
      <c r="R694" s="75"/>
    </row>
    <row r="695" spans="1:18" ht="17.100000000000001" customHeight="1" x14ac:dyDescent="0.3">
      <c r="A695" s="57">
        <v>792</v>
      </c>
      <c r="B695" s="56" t="s">
        <v>12</v>
      </c>
      <c r="C695" s="105"/>
      <c r="D695" s="118"/>
      <c r="E695" s="106"/>
      <c r="F695" s="58" t="s">
        <v>25</v>
      </c>
      <c r="G695" s="126"/>
      <c r="H695" s="126"/>
      <c r="I695" s="98" t="s">
        <v>29</v>
      </c>
      <c r="J695" s="55" t="str">
        <f t="shared" si="19"/>
        <v/>
      </c>
      <c r="K695" s="61" t="str">
        <f>IF(LISTE!$J695="","",VLOOKUP(LISTE!$J695,$U$103:$V$192,2,FALSE))</f>
        <v/>
      </c>
      <c r="L695" s="75"/>
      <c r="M695" s="75"/>
      <c r="N695" s="75"/>
      <c r="O695" s="75"/>
      <c r="P695" s="75"/>
      <c r="Q695" s="75"/>
      <c r="R695" s="75"/>
    </row>
    <row r="696" spans="1:18" ht="17.100000000000001" customHeight="1" x14ac:dyDescent="0.3">
      <c r="A696" s="57">
        <v>793</v>
      </c>
      <c r="B696" s="56" t="s">
        <v>12</v>
      </c>
      <c r="C696" s="104"/>
      <c r="D696" s="118"/>
      <c r="E696" s="106"/>
      <c r="F696" s="58" t="s">
        <v>25</v>
      </c>
      <c r="G696" s="127"/>
      <c r="H696" s="126"/>
      <c r="I696" s="98" t="s">
        <v>29</v>
      </c>
      <c r="J696" s="55" t="str">
        <f t="shared" si="19"/>
        <v/>
      </c>
      <c r="K696" s="61" t="str">
        <f>IF(LISTE!$J696="","",VLOOKUP(LISTE!$J696,$U$103:$V$192,2,FALSE))</f>
        <v/>
      </c>
      <c r="L696" s="75"/>
      <c r="M696" s="75"/>
      <c r="N696" s="75"/>
      <c r="O696" s="75"/>
      <c r="P696" s="75"/>
      <c r="Q696" s="75"/>
      <c r="R696" s="75"/>
    </row>
    <row r="697" spans="1:18" ht="17.100000000000001" customHeight="1" x14ac:dyDescent="0.3">
      <c r="A697" s="57">
        <v>794</v>
      </c>
      <c r="B697" s="56" t="s">
        <v>12</v>
      </c>
      <c r="C697" s="105"/>
      <c r="D697" s="118"/>
      <c r="E697" s="106"/>
      <c r="F697" s="58" t="s">
        <v>25</v>
      </c>
      <c r="G697" s="126"/>
      <c r="H697" s="126"/>
      <c r="I697" s="98" t="s">
        <v>29</v>
      </c>
      <c r="J697" s="55" t="str">
        <f t="shared" si="19"/>
        <v/>
      </c>
      <c r="K697" s="61" t="str">
        <f>IF(LISTE!$J697="","",VLOOKUP(LISTE!$J697,$U$103:$V$192,2,FALSE))</f>
        <v/>
      </c>
      <c r="L697" s="75"/>
      <c r="M697" s="75"/>
      <c r="N697" s="75"/>
      <c r="O697" s="75"/>
      <c r="P697" s="75"/>
      <c r="Q697" s="75"/>
      <c r="R697" s="75"/>
    </row>
    <row r="698" spans="1:18" ht="17.100000000000001" customHeight="1" x14ac:dyDescent="0.3">
      <c r="A698" s="57">
        <v>795</v>
      </c>
      <c r="B698" s="56" t="s">
        <v>12</v>
      </c>
      <c r="C698" s="104"/>
      <c r="D698" s="118"/>
      <c r="E698" s="106"/>
      <c r="F698" s="58" t="s">
        <v>25</v>
      </c>
      <c r="G698" s="127"/>
      <c r="H698" s="126"/>
      <c r="I698" s="98" t="s">
        <v>29</v>
      </c>
      <c r="J698" s="55" t="str">
        <f t="shared" si="19"/>
        <v/>
      </c>
      <c r="K698" s="61" t="str">
        <f>IF(LISTE!$J698="","",VLOOKUP(LISTE!$J698,$U$103:$V$192,2,FALSE))</f>
        <v/>
      </c>
      <c r="L698" s="75"/>
      <c r="M698" s="75"/>
      <c r="N698" s="75"/>
      <c r="O698" s="75"/>
      <c r="P698" s="75"/>
      <c r="Q698" s="75"/>
      <c r="R698" s="75"/>
    </row>
    <row r="699" spans="1:18" ht="17.100000000000001" customHeight="1" x14ac:dyDescent="0.3">
      <c r="A699" s="57">
        <v>796</v>
      </c>
      <c r="B699" s="56" t="s">
        <v>12</v>
      </c>
      <c r="C699" s="105"/>
      <c r="D699" s="118"/>
      <c r="E699" s="106"/>
      <c r="F699" s="58" t="s">
        <v>25</v>
      </c>
      <c r="G699" s="126"/>
      <c r="H699" s="126"/>
      <c r="I699" s="98" t="s">
        <v>29</v>
      </c>
      <c r="J699" s="55" t="str">
        <f t="shared" si="19"/>
        <v/>
      </c>
      <c r="K699" s="61" t="str">
        <f>IF(LISTE!$J699="","",VLOOKUP(LISTE!$J699,$U$103:$V$192,2,FALSE))</f>
        <v/>
      </c>
      <c r="L699" s="75"/>
      <c r="M699" s="75"/>
      <c r="N699" s="75"/>
      <c r="O699" s="75"/>
      <c r="P699" s="75"/>
      <c r="Q699" s="75"/>
      <c r="R699" s="75"/>
    </row>
    <row r="700" spans="1:18" ht="17.100000000000001" customHeight="1" x14ac:dyDescent="0.3">
      <c r="A700" s="57">
        <v>797</v>
      </c>
      <c r="B700" s="56" t="s">
        <v>12</v>
      </c>
      <c r="C700" s="104"/>
      <c r="D700" s="118"/>
      <c r="E700" s="106"/>
      <c r="F700" s="58" t="s">
        <v>25</v>
      </c>
      <c r="G700" s="127"/>
      <c r="H700" s="126"/>
      <c r="I700" s="98" t="s">
        <v>29</v>
      </c>
      <c r="J700" s="55" t="str">
        <f t="shared" si="19"/>
        <v/>
      </c>
      <c r="K700" s="61" t="str">
        <f>IF(LISTE!$J700="","",VLOOKUP(LISTE!$J700,$U$103:$V$192,2,FALSE))</f>
        <v/>
      </c>
      <c r="L700" s="75"/>
      <c r="M700" s="75"/>
      <c r="N700" s="75"/>
      <c r="O700" s="75"/>
      <c r="P700" s="75"/>
      <c r="Q700" s="75"/>
      <c r="R700" s="75"/>
    </row>
    <row r="701" spans="1:18" ht="17.100000000000001" customHeight="1" x14ac:dyDescent="0.3">
      <c r="A701" s="57">
        <v>798</v>
      </c>
      <c r="B701" s="56" t="s">
        <v>12</v>
      </c>
      <c r="C701" s="105"/>
      <c r="D701" s="104"/>
      <c r="E701" s="106"/>
      <c r="F701" s="58" t="s">
        <v>25</v>
      </c>
      <c r="G701" s="126"/>
      <c r="H701" s="126"/>
      <c r="I701" s="98" t="s">
        <v>29</v>
      </c>
      <c r="J701" s="55" t="str">
        <f t="shared" si="19"/>
        <v/>
      </c>
      <c r="K701" s="61" t="str">
        <f>IF(LISTE!$J701="","",VLOOKUP(LISTE!$J701,$U$103:$V$192,2,FALSE))</f>
        <v/>
      </c>
      <c r="L701" s="75"/>
      <c r="M701" s="75"/>
      <c r="N701" s="75"/>
      <c r="O701" s="75"/>
      <c r="P701" s="75"/>
      <c r="Q701" s="75"/>
      <c r="R701" s="75"/>
    </row>
    <row r="702" spans="1:18" ht="17.100000000000001" customHeight="1" thickBot="1" x14ac:dyDescent="0.35">
      <c r="A702" s="79">
        <v>799</v>
      </c>
      <c r="B702" s="143" t="s">
        <v>12</v>
      </c>
      <c r="C702" s="107"/>
      <c r="D702" s="116"/>
      <c r="E702" s="114"/>
      <c r="F702" s="85" t="s">
        <v>25</v>
      </c>
      <c r="G702" s="137"/>
      <c r="H702" s="134"/>
      <c r="I702" s="98" t="s">
        <v>29</v>
      </c>
      <c r="J702" s="86" t="str">
        <f t="shared" si="19"/>
        <v/>
      </c>
      <c r="K702" s="61" t="str">
        <f>IF(LISTE!$J702="","",VLOOKUP(LISTE!$J702,$U$103:$V$192,2,FALSE))</f>
        <v/>
      </c>
      <c r="L702" s="75"/>
      <c r="M702" s="75"/>
      <c r="N702" s="75"/>
      <c r="O702" s="75"/>
      <c r="P702" s="75"/>
      <c r="Q702" s="75"/>
      <c r="R702" s="75"/>
    </row>
    <row r="703" spans="1:18" ht="17.100000000000001" customHeight="1" thickTop="1" x14ac:dyDescent="0.3">
      <c r="A703" s="160">
        <v>800</v>
      </c>
      <c r="B703" s="83" t="s">
        <v>11</v>
      </c>
      <c r="C703" s="102"/>
      <c r="D703" s="110"/>
      <c r="E703" s="111"/>
      <c r="F703" s="89" t="s">
        <v>26</v>
      </c>
      <c r="G703" s="131"/>
      <c r="H703" s="131"/>
      <c r="I703" s="132"/>
      <c r="J703" s="90" t="str">
        <f t="shared" si="19"/>
        <v/>
      </c>
      <c r="K703" s="61" t="str">
        <f>IF(LISTE!$J703="","",VLOOKUP(LISTE!$J703,$U$103:$V$192,2,FALSE))</f>
        <v/>
      </c>
      <c r="L703" s="75"/>
      <c r="M703" s="75"/>
      <c r="N703" s="75"/>
      <c r="O703" s="75"/>
      <c r="P703" s="75"/>
      <c r="Q703" s="75"/>
      <c r="R703" s="75"/>
    </row>
    <row r="704" spans="1:18" ht="17.100000000000001" customHeight="1" x14ac:dyDescent="0.3">
      <c r="A704" s="57">
        <v>801</v>
      </c>
      <c r="B704" s="56" t="s">
        <v>11</v>
      </c>
      <c r="C704" s="104"/>
      <c r="D704" s="104"/>
      <c r="E704" s="106"/>
      <c r="F704" s="58" t="s">
        <v>26</v>
      </c>
      <c r="G704" s="127"/>
      <c r="H704" s="126"/>
      <c r="I704" s="125"/>
      <c r="J704" s="55" t="str">
        <f t="shared" si="19"/>
        <v/>
      </c>
      <c r="K704" s="61" t="str">
        <f>IF(LISTE!$J704="","",VLOOKUP(LISTE!$J704,$U$103:$V$192,2,FALSE))</f>
        <v/>
      </c>
      <c r="L704" s="75"/>
      <c r="M704" s="75"/>
      <c r="N704" s="75"/>
      <c r="O704" s="75"/>
      <c r="P704" s="75"/>
      <c r="Q704" s="75"/>
      <c r="R704" s="75"/>
    </row>
    <row r="705" spans="1:18" ht="17.100000000000001" customHeight="1" x14ac:dyDescent="0.3">
      <c r="A705" s="57">
        <v>802</v>
      </c>
      <c r="B705" s="56" t="s">
        <v>11</v>
      </c>
      <c r="C705" s="105"/>
      <c r="D705" s="104"/>
      <c r="E705" s="106"/>
      <c r="F705" s="58" t="s">
        <v>26</v>
      </c>
      <c r="G705" s="126"/>
      <c r="H705" s="126"/>
      <c r="I705" s="125"/>
      <c r="J705" s="55" t="str">
        <f t="shared" si="19"/>
        <v/>
      </c>
      <c r="K705" s="61" t="str">
        <f>IF(LISTE!$J705="","",VLOOKUP(LISTE!$J705,$U$103:$V$192,2,FALSE))</f>
        <v/>
      </c>
      <c r="L705" s="75"/>
      <c r="M705" s="75"/>
      <c r="N705" s="75"/>
      <c r="O705" s="75"/>
      <c r="P705" s="75"/>
      <c r="Q705" s="75"/>
      <c r="R705" s="75"/>
    </row>
    <row r="706" spans="1:18" ht="17.100000000000001" customHeight="1" x14ac:dyDescent="0.3">
      <c r="A706" s="57">
        <v>803</v>
      </c>
      <c r="B706" s="56" t="s">
        <v>11</v>
      </c>
      <c r="C706" s="105"/>
      <c r="D706" s="118"/>
      <c r="E706" s="106"/>
      <c r="F706" s="58" t="s">
        <v>26</v>
      </c>
      <c r="G706" s="126"/>
      <c r="H706" s="126"/>
      <c r="I706" s="125"/>
      <c r="J706" s="55" t="str">
        <f t="shared" si="19"/>
        <v/>
      </c>
      <c r="K706" s="61" t="str">
        <f>IF(LISTE!$J706="","",VLOOKUP(LISTE!$J706,$U$103:$V$192,2,FALSE))</f>
        <v/>
      </c>
      <c r="L706" s="75"/>
      <c r="M706" s="75"/>
      <c r="N706" s="75"/>
      <c r="O706" s="75"/>
      <c r="P706" s="75"/>
      <c r="Q706" s="75"/>
      <c r="R706" s="75"/>
    </row>
    <row r="707" spans="1:18" ht="17.100000000000001" customHeight="1" x14ac:dyDescent="0.3">
      <c r="A707" s="57">
        <v>804</v>
      </c>
      <c r="B707" s="56" t="s">
        <v>11</v>
      </c>
      <c r="C707" s="104"/>
      <c r="D707" s="118"/>
      <c r="E707" s="106"/>
      <c r="F707" s="58" t="s">
        <v>26</v>
      </c>
      <c r="G707" s="127"/>
      <c r="H707" s="126"/>
      <c r="I707" s="125"/>
      <c r="J707" s="55" t="str">
        <f t="shared" si="19"/>
        <v/>
      </c>
      <c r="K707" s="61" t="str">
        <f>IF(LISTE!$J707="","",VLOOKUP(LISTE!$J707,$U$103:$V$192,2,FALSE))</f>
        <v/>
      </c>
      <c r="L707" s="75"/>
      <c r="M707" s="75"/>
      <c r="N707" s="75"/>
      <c r="O707" s="75"/>
      <c r="P707" s="75"/>
      <c r="Q707" s="75"/>
      <c r="R707" s="75"/>
    </row>
    <row r="708" spans="1:18" ht="17.100000000000001" customHeight="1" x14ac:dyDescent="0.3">
      <c r="A708" s="57">
        <v>805</v>
      </c>
      <c r="B708" s="56" t="s">
        <v>11</v>
      </c>
      <c r="C708" s="105"/>
      <c r="D708" s="118"/>
      <c r="E708" s="106"/>
      <c r="F708" s="58" t="s">
        <v>26</v>
      </c>
      <c r="G708" s="126"/>
      <c r="H708" s="126"/>
      <c r="I708" s="125"/>
      <c r="J708" s="55" t="str">
        <f t="shared" si="19"/>
        <v/>
      </c>
      <c r="K708" s="61" t="str">
        <f>IF(LISTE!$J708="","",VLOOKUP(LISTE!$J708,$U$103:$V$192,2,FALSE))</f>
        <v/>
      </c>
      <c r="L708" s="75"/>
      <c r="M708" s="75"/>
      <c r="N708" s="75"/>
      <c r="O708" s="75"/>
      <c r="P708" s="75"/>
      <c r="Q708" s="75"/>
      <c r="R708" s="75"/>
    </row>
    <row r="709" spans="1:18" ht="17.100000000000001" customHeight="1" x14ac:dyDescent="0.3">
      <c r="A709" s="57">
        <v>806</v>
      </c>
      <c r="B709" s="56" t="s">
        <v>11</v>
      </c>
      <c r="C709" s="104"/>
      <c r="D709" s="118"/>
      <c r="E709" s="106"/>
      <c r="F709" s="58" t="s">
        <v>26</v>
      </c>
      <c r="G709" s="127"/>
      <c r="H709" s="126"/>
      <c r="I709" s="125"/>
      <c r="J709" s="55" t="str">
        <f t="shared" si="19"/>
        <v/>
      </c>
      <c r="K709" s="61" t="str">
        <f>IF(LISTE!$J709="","",VLOOKUP(LISTE!$J709,$U$103:$V$192,2,FALSE))</f>
        <v/>
      </c>
      <c r="L709" s="75"/>
      <c r="M709" s="75"/>
      <c r="N709" s="75"/>
      <c r="O709" s="75"/>
      <c r="P709" s="75"/>
      <c r="Q709" s="75"/>
      <c r="R709" s="75"/>
    </row>
    <row r="710" spans="1:18" ht="17.100000000000001" customHeight="1" x14ac:dyDescent="0.3">
      <c r="A710" s="57">
        <v>807</v>
      </c>
      <c r="B710" s="56" t="s">
        <v>11</v>
      </c>
      <c r="C710" s="104"/>
      <c r="D710" s="118"/>
      <c r="E710" s="106"/>
      <c r="F710" s="58" t="s">
        <v>26</v>
      </c>
      <c r="G710" s="127"/>
      <c r="H710" s="126"/>
      <c r="I710" s="125"/>
      <c r="J710" s="55" t="str">
        <f t="shared" si="19"/>
        <v/>
      </c>
      <c r="K710" s="61" t="str">
        <f>IF(LISTE!$J710="","",VLOOKUP(LISTE!$J710,$U$103:$V$192,2,FALSE))</f>
        <v/>
      </c>
      <c r="L710" s="75"/>
      <c r="M710" s="75"/>
      <c r="N710" s="75"/>
      <c r="O710" s="75"/>
      <c r="P710" s="75"/>
      <c r="Q710" s="75"/>
      <c r="R710" s="75"/>
    </row>
    <row r="711" spans="1:18" ht="17.100000000000001" customHeight="1" x14ac:dyDescent="0.3">
      <c r="A711" s="57">
        <v>808</v>
      </c>
      <c r="B711" s="56" t="s">
        <v>11</v>
      </c>
      <c r="C711" s="104"/>
      <c r="D711" s="118"/>
      <c r="E711" s="106"/>
      <c r="F711" s="58" t="s">
        <v>26</v>
      </c>
      <c r="G711" s="127"/>
      <c r="H711" s="126"/>
      <c r="I711" s="125"/>
      <c r="J711" s="55" t="str">
        <f t="shared" si="19"/>
        <v/>
      </c>
      <c r="K711" s="61" t="str">
        <f>IF(LISTE!$J711="","",VLOOKUP(LISTE!$J711,$U$103:$V$192,2,FALSE))</f>
        <v/>
      </c>
      <c r="L711" s="75"/>
      <c r="M711" s="75"/>
      <c r="N711" s="75"/>
      <c r="O711" s="75"/>
      <c r="P711" s="75"/>
      <c r="Q711" s="75"/>
      <c r="R711" s="75"/>
    </row>
    <row r="712" spans="1:18" ht="17.100000000000001" customHeight="1" x14ac:dyDescent="0.3">
      <c r="A712" s="57">
        <v>809</v>
      </c>
      <c r="B712" s="56" t="s">
        <v>11</v>
      </c>
      <c r="C712" s="105"/>
      <c r="D712" s="104"/>
      <c r="E712" s="106"/>
      <c r="F712" s="58" t="s">
        <v>26</v>
      </c>
      <c r="G712" s="127"/>
      <c r="H712" s="126"/>
      <c r="I712" s="125"/>
      <c r="J712" s="55" t="str">
        <f t="shared" si="19"/>
        <v/>
      </c>
      <c r="K712" s="61" t="str">
        <f>IF(LISTE!$J712="","",VLOOKUP(LISTE!$J712,$U$103:$V$192,2,FALSE))</f>
        <v/>
      </c>
      <c r="L712" s="75"/>
      <c r="M712" s="75"/>
      <c r="N712" s="75"/>
      <c r="O712" s="75"/>
      <c r="P712" s="75"/>
      <c r="Q712" s="75"/>
      <c r="R712" s="75"/>
    </row>
    <row r="713" spans="1:18" ht="17.100000000000001" customHeight="1" x14ac:dyDescent="0.3">
      <c r="A713" s="57">
        <v>810</v>
      </c>
      <c r="B713" s="56" t="s">
        <v>11</v>
      </c>
      <c r="C713" s="104"/>
      <c r="D713" s="104"/>
      <c r="E713" s="106"/>
      <c r="F713" s="58" t="s">
        <v>26</v>
      </c>
      <c r="G713" s="127"/>
      <c r="H713" s="126"/>
      <c r="I713" s="125"/>
      <c r="J713" s="55" t="str">
        <f t="shared" si="19"/>
        <v/>
      </c>
      <c r="K713" s="61" t="str">
        <f>IF(LISTE!$J713="","",VLOOKUP(LISTE!$J713,$U$103:$V$192,2,FALSE))</f>
        <v/>
      </c>
      <c r="L713" s="75"/>
      <c r="M713" s="75"/>
      <c r="N713" s="75"/>
      <c r="O713" s="75"/>
      <c r="P713" s="75"/>
      <c r="Q713" s="75"/>
      <c r="R713" s="75"/>
    </row>
    <row r="714" spans="1:18" ht="17.100000000000001" customHeight="1" x14ac:dyDescent="0.3">
      <c r="A714" s="57">
        <v>811</v>
      </c>
      <c r="B714" s="56" t="s">
        <v>11</v>
      </c>
      <c r="C714" s="105"/>
      <c r="D714" s="104"/>
      <c r="E714" s="106"/>
      <c r="F714" s="58" t="s">
        <v>26</v>
      </c>
      <c r="G714" s="126"/>
      <c r="H714" s="126"/>
      <c r="I714" s="125"/>
      <c r="J714" s="55" t="str">
        <f t="shared" si="19"/>
        <v/>
      </c>
      <c r="K714" s="61" t="str">
        <f>IF(LISTE!$J714="","",VLOOKUP(LISTE!$J714,$U$103:$V$192,2,FALSE))</f>
        <v/>
      </c>
      <c r="L714" s="75"/>
      <c r="M714" s="75"/>
      <c r="N714" s="75"/>
      <c r="O714" s="75"/>
      <c r="P714" s="75"/>
      <c r="Q714" s="75"/>
      <c r="R714" s="75"/>
    </row>
    <row r="715" spans="1:18" ht="17.100000000000001" customHeight="1" x14ac:dyDescent="0.3">
      <c r="A715" s="57">
        <v>812</v>
      </c>
      <c r="B715" s="56" t="s">
        <v>11</v>
      </c>
      <c r="C715" s="104"/>
      <c r="D715" s="104"/>
      <c r="E715" s="106"/>
      <c r="F715" s="58" t="s">
        <v>26</v>
      </c>
      <c r="G715" s="127"/>
      <c r="H715" s="126"/>
      <c r="I715" s="125"/>
      <c r="J715" s="55" t="str">
        <f t="shared" si="19"/>
        <v/>
      </c>
      <c r="K715" s="61" t="str">
        <f>IF(LISTE!$J715="","",VLOOKUP(LISTE!$J715,$U$103:$V$192,2,FALSE))</f>
        <v/>
      </c>
      <c r="L715" s="75"/>
      <c r="M715" s="75"/>
      <c r="N715" s="75"/>
      <c r="O715" s="75"/>
      <c r="P715" s="75"/>
      <c r="Q715" s="75"/>
      <c r="R715" s="75"/>
    </row>
    <row r="716" spans="1:18" ht="17.100000000000001" customHeight="1" x14ac:dyDescent="0.3">
      <c r="A716" s="57">
        <v>813</v>
      </c>
      <c r="B716" s="56" t="s">
        <v>11</v>
      </c>
      <c r="C716" s="105"/>
      <c r="D716" s="104"/>
      <c r="E716" s="106"/>
      <c r="F716" s="58" t="s">
        <v>26</v>
      </c>
      <c r="G716" s="126"/>
      <c r="H716" s="126"/>
      <c r="I716" s="125"/>
      <c r="J716" s="55" t="str">
        <f t="shared" si="19"/>
        <v/>
      </c>
      <c r="K716" s="61" t="str">
        <f>IF(LISTE!$J716="","",VLOOKUP(LISTE!$J716,$U$103:$V$192,2,FALSE))</f>
        <v/>
      </c>
      <c r="L716" s="75"/>
      <c r="M716" s="75"/>
      <c r="N716" s="75"/>
      <c r="O716" s="75"/>
      <c r="P716" s="75"/>
      <c r="Q716" s="75"/>
      <c r="R716" s="75"/>
    </row>
    <row r="717" spans="1:18" ht="17.100000000000001" customHeight="1" x14ac:dyDescent="0.3">
      <c r="A717" s="57">
        <v>814</v>
      </c>
      <c r="B717" s="56" t="s">
        <v>11</v>
      </c>
      <c r="C717" s="104"/>
      <c r="D717" s="118"/>
      <c r="E717" s="106"/>
      <c r="F717" s="58" t="s">
        <v>26</v>
      </c>
      <c r="G717" s="127"/>
      <c r="H717" s="126"/>
      <c r="I717" s="125"/>
      <c r="J717" s="55" t="str">
        <f t="shared" si="19"/>
        <v/>
      </c>
      <c r="K717" s="61" t="str">
        <f>IF(LISTE!$J717="","",VLOOKUP(LISTE!$J717,$U$103:$V$192,2,FALSE))</f>
        <v/>
      </c>
      <c r="L717" s="75"/>
      <c r="M717" s="75"/>
      <c r="N717" s="75"/>
      <c r="O717" s="75"/>
      <c r="P717" s="75"/>
      <c r="Q717" s="75"/>
      <c r="R717" s="75"/>
    </row>
    <row r="718" spans="1:18" ht="17.100000000000001" customHeight="1" x14ac:dyDescent="0.3">
      <c r="A718" s="57">
        <v>815</v>
      </c>
      <c r="B718" s="56" t="s">
        <v>11</v>
      </c>
      <c r="C718" s="104"/>
      <c r="D718" s="118"/>
      <c r="E718" s="106"/>
      <c r="F718" s="58" t="s">
        <v>26</v>
      </c>
      <c r="G718" s="127"/>
      <c r="H718" s="126"/>
      <c r="I718" s="125"/>
      <c r="J718" s="55" t="str">
        <f t="shared" si="19"/>
        <v/>
      </c>
      <c r="K718" s="61" t="str">
        <f>IF(LISTE!$J718="","",VLOOKUP(LISTE!$J718,$U$103:$V$192,2,FALSE))</f>
        <v/>
      </c>
      <c r="L718" s="75"/>
      <c r="M718" s="75"/>
      <c r="N718" s="75"/>
      <c r="O718" s="75"/>
      <c r="P718" s="75"/>
      <c r="Q718" s="75"/>
      <c r="R718" s="75"/>
    </row>
    <row r="719" spans="1:18" ht="17.100000000000001" customHeight="1" x14ac:dyDescent="0.3">
      <c r="A719" s="57">
        <v>816</v>
      </c>
      <c r="B719" s="56" t="s">
        <v>11</v>
      </c>
      <c r="C719" s="105"/>
      <c r="D719" s="118"/>
      <c r="E719" s="106"/>
      <c r="F719" s="58" t="s">
        <v>26</v>
      </c>
      <c r="G719" s="126"/>
      <c r="H719" s="126"/>
      <c r="I719" s="125"/>
      <c r="J719" s="55" t="str">
        <f t="shared" si="19"/>
        <v/>
      </c>
      <c r="K719" s="61" t="str">
        <f>IF(LISTE!$J719="","",VLOOKUP(LISTE!$J719,$U$103:$V$192,2,FALSE))</f>
        <v/>
      </c>
      <c r="L719" s="75"/>
      <c r="M719" s="75"/>
      <c r="N719" s="75"/>
      <c r="O719" s="75"/>
      <c r="P719" s="75"/>
      <c r="Q719" s="75"/>
      <c r="R719" s="75"/>
    </row>
    <row r="720" spans="1:18" ht="17.100000000000001" customHeight="1" x14ac:dyDescent="0.3">
      <c r="A720" s="57">
        <v>817</v>
      </c>
      <c r="B720" s="56" t="s">
        <v>11</v>
      </c>
      <c r="C720" s="104"/>
      <c r="D720" s="118"/>
      <c r="E720" s="106"/>
      <c r="F720" s="58" t="s">
        <v>26</v>
      </c>
      <c r="G720" s="127"/>
      <c r="H720" s="126"/>
      <c r="I720" s="125"/>
      <c r="J720" s="55" t="str">
        <f t="shared" si="19"/>
        <v/>
      </c>
      <c r="K720" s="61" t="str">
        <f>IF(LISTE!$J720="","",VLOOKUP(LISTE!$J720,$U$103:$V$192,2,FALSE))</f>
        <v/>
      </c>
      <c r="L720" s="75"/>
      <c r="M720" s="75"/>
      <c r="N720" s="75"/>
      <c r="O720" s="75"/>
      <c r="P720" s="75"/>
      <c r="Q720" s="75"/>
      <c r="R720" s="75"/>
    </row>
    <row r="721" spans="1:18" ht="17.100000000000001" customHeight="1" x14ac:dyDescent="0.3">
      <c r="A721" s="57">
        <v>818</v>
      </c>
      <c r="B721" s="56" t="s">
        <v>11</v>
      </c>
      <c r="C721" s="105"/>
      <c r="D721" s="118"/>
      <c r="E721" s="106"/>
      <c r="F721" s="58" t="s">
        <v>26</v>
      </c>
      <c r="G721" s="126"/>
      <c r="H721" s="126"/>
      <c r="I721" s="125"/>
      <c r="J721" s="55" t="str">
        <f t="shared" si="19"/>
        <v/>
      </c>
      <c r="K721" s="61" t="str">
        <f>IF(LISTE!$J721="","",VLOOKUP(LISTE!$J721,$U$103:$V$192,2,FALSE))</f>
        <v/>
      </c>
      <c r="L721" s="75"/>
      <c r="M721" s="75"/>
      <c r="N721" s="75"/>
      <c r="O721" s="75"/>
      <c r="P721" s="75"/>
      <c r="Q721" s="75"/>
      <c r="R721" s="75"/>
    </row>
    <row r="722" spans="1:18" ht="17.100000000000001" customHeight="1" x14ac:dyDescent="0.3">
      <c r="A722" s="57">
        <v>819</v>
      </c>
      <c r="B722" s="56" t="s">
        <v>11</v>
      </c>
      <c r="C722" s="105"/>
      <c r="D722" s="118"/>
      <c r="E722" s="106"/>
      <c r="F722" s="58" t="s">
        <v>26</v>
      </c>
      <c r="G722" s="126"/>
      <c r="H722" s="126"/>
      <c r="I722" s="125"/>
      <c r="J722" s="55" t="str">
        <f t="shared" si="19"/>
        <v/>
      </c>
      <c r="K722" s="61" t="str">
        <f>IF(LISTE!$J722="","",VLOOKUP(LISTE!$J722,$U$103:$V$192,2,FALSE))</f>
        <v/>
      </c>
      <c r="L722" s="75"/>
      <c r="M722" s="75"/>
      <c r="N722" s="75"/>
      <c r="O722" s="75"/>
      <c r="P722" s="75"/>
      <c r="Q722" s="75"/>
      <c r="R722" s="75"/>
    </row>
    <row r="723" spans="1:18" ht="17.100000000000001" customHeight="1" x14ac:dyDescent="0.3">
      <c r="A723" s="57">
        <v>820</v>
      </c>
      <c r="B723" s="56" t="s">
        <v>11</v>
      </c>
      <c r="C723" s="104"/>
      <c r="D723" s="104"/>
      <c r="E723" s="106"/>
      <c r="F723" s="58" t="s">
        <v>26</v>
      </c>
      <c r="G723" s="127"/>
      <c r="H723" s="126"/>
      <c r="I723" s="125"/>
      <c r="J723" s="55" t="str">
        <f t="shared" si="19"/>
        <v/>
      </c>
      <c r="K723" s="61" t="str">
        <f>IF(LISTE!$J723="","",VLOOKUP(LISTE!$J723,$U$103:$V$192,2,FALSE))</f>
        <v/>
      </c>
      <c r="L723" s="75"/>
      <c r="M723" s="75"/>
      <c r="N723" s="75"/>
      <c r="O723" s="75"/>
      <c r="P723" s="75"/>
      <c r="Q723" s="75"/>
      <c r="R723" s="75"/>
    </row>
    <row r="724" spans="1:18" ht="17.100000000000001" customHeight="1" x14ac:dyDescent="0.3">
      <c r="A724" s="57">
        <v>821</v>
      </c>
      <c r="B724" s="56" t="s">
        <v>11</v>
      </c>
      <c r="C724" s="105"/>
      <c r="D724" s="104"/>
      <c r="E724" s="106"/>
      <c r="F724" s="58" t="s">
        <v>26</v>
      </c>
      <c r="G724" s="126"/>
      <c r="H724" s="126"/>
      <c r="I724" s="125"/>
      <c r="J724" s="55" t="str">
        <f t="shared" si="19"/>
        <v/>
      </c>
      <c r="K724" s="61" t="str">
        <f>IF(LISTE!$J724="","",VLOOKUP(LISTE!$J724,$U$103:$V$192,2,FALSE))</f>
        <v/>
      </c>
      <c r="L724" s="75"/>
      <c r="M724" s="75"/>
      <c r="N724" s="75"/>
      <c r="O724" s="75"/>
      <c r="P724" s="75"/>
      <c r="Q724" s="75"/>
      <c r="R724" s="75"/>
    </row>
    <row r="725" spans="1:18" ht="17.100000000000001" customHeight="1" x14ac:dyDescent="0.3">
      <c r="A725" s="57">
        <v>822</v>
      </c>
      <c r="B725" s="56" t="s">
        <v>11</v>
      </c>
      <c r="C725" s="104"/>
      <c r="D725" s="104"/>
      <c r="E725" s="106"/>
      <c r="F725" s="58" t="s">
        <v>26</v>
      </c>
      <c r="G725" s="127"/>
      <c r="H725" s="126"/>
      <c r="I725" s="125"/>
      <c r="J725" s="55" t="str">
        <f t="shared" si="19"/>
        <v/>
      </c>
      <c r="K725" s="61" t="str">
        <f>IF(LISTE!$J725="","",VLOOKUP(LISTE!$J725,$U$103:$V$192,2,FALSE))</f>
        <v/>
      </c>
      <c r="L725" s="75"/>
      <c r="M725" s="75"/>
      <c r="N725" s="75"/>
      <c r="O725" s="75"/>
      <c r="P725" s="75"/>
      <c r="Q725" s="75"/>
      <c r="R725" s="75"/>
    </row>
    <row r="726" spans="1:18" ht="17.100000000000001" customHeight="1" x14ac:dyDescent="0.3">
      <c r="A726" s="57">
        <v>823</v>
      </c>
      <c r="B726" s="56" t="s">
        <v>11</v>
      </c>
      <c r="C726" s="104"/>
      <c r="D726" s="104"/>
      <c r="E726" s="106"/>
      <c r="F726" s="58" t="s">
        <v>26</v>
      </c>
      <c r="G726" s="127"/>
      <c r="H726" s="126"/>
      <c r="I726" s="125"/>
      <c r="J726" s="55" t="str">
        <f t="shared" si="19"/>
        <v/>
      </c>
      <c r="K726" s="61" t="str">
        <f>IF(LISTE!$J726="","",VLOOKUP(LISTE!$J726,$U$103:$V$192,2,FALSE))</f>
        <v/>
      </c>
      <c r="L726" s="75"/>
      <c r="M726" s="75"/>
      <c r="N726" s="75"/>
      <c r="O726" s="75"/>
      <c r="P726" s="75"/>
      <c r="Q726" s="75"/>
      <c r="R726" s="75"/>
    </row>
    <row r="727" spans="1:18" ht="17.100000000000001" customHeight="1" x14ac:dyDescent="0.3">
      <c r="A727" s="57">
        <v>824</v>
      </c>
      <c r="B727" s="56" t="s">
        <v>11</v>
      </c>
      <c r="C727" s="104"/>
      <c r="D727" s="104"/>
      <c r="E727" s="106"/>
      <c r="F727" s="58" t="s">
        <v>26</v>
      </c>
      <c r="G727" s="127"/>
      <c r="H727" s="126"/>
      <c r="I727" s="125"/>
      <c r="J727" s="55" t="str">
        <f t="shared" si="19"/>
        <v/>
      </c>
      <c r="K727" s="61" t="str">
        <f>IF(LISTE!$J727="","",VLOOKUP(LISTE!$J727,$U$103:$V$192,2,FALSE))</f>
        <v/>
      </c>
      <c r="L727" s="75"/>
      <c r="M727" s="75"/>
      <c r="N727" s="75"/>
      <c r="O727" s="75"/>
      <c r="P727" s="75"/>
      <c r="Q727" s="75"/>
      <c r="R727" s="75"/>
    </row>
    <row r="728" spans="1:18" ht="17.100000000000001" customHeight="1" x14ac:dyDescent="0.3">
      <c r="A728" s="57">
        <v>825</v>
      </c>
      <c r="B728" s="56" t="s">
        <v>11</v>
      </c>
      <c r="C728" s="105"/>
      <c r="D728" s="118"/>
      <c r="E728" s="106"/>
      <c r="F728" s="58" t="s">
        <v>26</v>
      </c>
      <c r="G728" s="126"/>
      <c r="H728" s="126"/>
      <c r="I728" s="125"/>
      <c r="J728" s="55" t="str">
        <f t="shared" si="19"/>
        <v/>
      </c>
      <c r="K728" s="61" t="str">
        <f>IF(LISTE!$J728="","",VLOOKUP(LISTE!$J728,$U$103:$V$192,2,FALSE))</f>
        <v/>
      </c>
      <c r="L728" s="75"/>
      <c r="M728" s="75"/>
      <c r="N728" s="75"/>
      <c r="O728" s="75"/>
      <c r="P728" s="75"/>
      <c r="Q728" s="75"/>
      <c r="R728" s="75"/>
    </row>
    <row r="729" spans="1:18" ht="17.100000000000001" customHeight="1" x14ac:dyDescent="0.3">
      <c r="A729" s="57">
        <v>826</v>
      </c>
      <c r="B729" s="56" t="s">
        <v>11</v>
      </c>
      <c r="C729" s="104"/>
      <c r="D729" s="118"/>
      <c r="E729" s="106"/>
      <c r="F729" s="58" t="s">
        <v>26</v>
      </c>
      <c r="G729" s="127"/>
      <c r="H729" s="126"/>
      <c r="I729" s="125"/>
      <c r="J729" s="55" t="str">
        <f t="shared" si="19"/>
        <v/>
      </c>
      <c r="K729" s="61" t="str">
        <f>IF(LISTE!$J729="","",VLOOKUP(LISTE!$J729,$U$103:$V$192,2,FALSE))</f>
        <v/>
      </c>
      <c r="L729" s="75"/>
      <c r="M729" s="75"/>
      <c r="N729" s="75"/>
      <c r="O729" s="75"/>
      <c r="P729" s="75"/>
      <c r="Q729" s="75"/>
      <c r="R729" s="75"/>
    </row>
    <row r="730" spans="1:18" ht="17.100000000000001" customHeight="1" x14ac:dyDescent="0.3">
      <c r="A730" s="57">
        <v>827</v>
      </c>
      <c r="B730" s="56" t="s">
        <v>11</v>
      </c>
      <c r="C730" s="105"/>
      <c r="D730" s="118"/>
      <c r="E730" s="106"/>
      <c r="F730" s="58" t="s">
        <v>26</v>
      </c>
      <c r="G730" s="126"/>
      <c r="H730" s="126"/>
      <c r="I730" s="125"/>
      <c r="J730" s="55" t="str">
        <f t="shared" si="19"/>
        <v/>
      </c>
      <c r="K730" s="61" t="str">
        <f>IF(LISTE!$J730="","",VLOOKUP(LISTE!$J730,$U$103:$V$192,2,FALSE))</f>
        <v/>
      </c>
      <c r="L730" s="75"/>
      <c r="M730" s="75"/>
      <c r="N730" s="75"/>
      <c r="O730" s="75"/>
      <c r="P730" s="75"/>
      <c r="Q730" s="75"/>
      <c r="R730" s="75"/>
    </row>
    <row r="731" spans="1:18" ht="17.100000000000001" customHeight="1" x14ac:dyDescent="0.3">
      <c r="A731" s="57">
        <v>828</v>
      </c>
      <c r="B731" s="56" t="s">
        <v>11</v>
      </c>
      <c r="C731" s="104"/>
      <c r="D731" s="118"/>
      <c r="E731" s="106"/>
      <c r="F731" s="58" t="s">
        <v>26</v>
      </c>
      <c r="G731" s="127"/>
      <c r="H731" s="126"/>
      <c r="I731" s="125"/>
      <c r="J731" s="55" t="str">
        <f t="shared" si="19"/>
        <v/>
      </c>
      <c r="K731" s="61" t="str">
        <f>IF(LISTE!$J731="","",VLOOKUP(LISTE!$J731,$U$103:$V$192,2,FALSE))</f>
        <v/>
      </c>
      <c r="L731" s="75"/>
      <c r="M731" s="75"/>
      <c r="N731" s="75"/>
      <c r="O731" s="75"/>
      <c r="P731" s="75"/>
      <c r="Q731" s="75"/>
      <c r="R731" s="75"/>
    </row>
    <row r="732" spans="1:18" ht="17.100000000000001" customHeight="1" x14ac:dyDescent="0.3">
      <c r="A732" s="57">
        <v>829</v>
      </c>
      <c r="B732" s="56" t="s">
        <v>11</v>
      </c>
      <c r="C732" s="105"/>
      <c r="D732" s="118"/>
      <c r="E732" s="106"/>
      <c r="F732" s="58" t="s">
        <v>26</v>
      </c>
      <c r="G732" s="126"/>
      <c r="H732" s="126"/>
      <c r="I732" s="125"/>
      <c r="J732" s="55" t="str">
        <f t="shared" si="19"/>
        <v/>
      </c>
      <c r="K732" s="61" t="str">
        <f>IF(LISTE!$J732="","",VLOOKUP(LISTE!$J732,$U$103:$V$192,2,FALSE))</f>
        <v/>
      </c>
      <c r="L732" s="75"/>
      <c r="M732" s="75"/>
      <c r="N732" s="75"/>
      <c r="O732" s="75"/>
      <c r="P732" s="75"/>
      <c r="Q732" s="75"/>
      <c r="R732" s="75"/>
    </row>
    <row r="733" spans="1:18" ht="17.100000000000001" customHeight="1" x14ac:dyDescent="0.3">
      <c r="A733" s="57">
        <v>830</v>
      </c>
      <c r="B733" s="56" t="s">
        <v>11</v>
      </c>
      <c r="C733" s="104"/>
      <c r="D733" s="118"/>
      <c r="E733" s="106"/>
      <c r="F733" s="58" t="s">
        <v>26</v>
      </c>
      <c r="G733" s="127"/>
      <c r="H733" s="126"/>
      <c r="I733" s="125"/>
      <c r="J733" s="55" t="str">
        <f t="shared" si="19"/>
        <v/>
      </c>
      <c r="K733" s="61" t="str">
        <f>IF(LISTE!$J733="","",VLOOKUP(LISTE!$J733,$U$103:$V$192,2,FALSE))</f>
        <v/>
      </c>
      <c r="L733" s="75"/>
      <c r="M733" s="75"/>
      <c r="N733" s="75"/>
      <c r="O733" s="75"/>
      <c r="P733" s="75"/>
      <c r="Q733" s="75"/>
      <c r="R733" s="75"/>
    </row>
    <row r="734" spans="1:18" ht="17.100000000000001" customHeight="1" x14ac:dyDescent="0.3">
      <c r="A734" s="57">
        <v>831</v>
      </c>
      <c r="B734" s="56" t="s">
        <v>11</v>
      </c>
      <c r="C734" s="104"/>
      <c r="D734" s="104"/>
      <c r="E734" s="106"/>
      <c r="F734" s="58" t="s">
        <v>26</v>
      </c>
      <c r="G734" s="127"/>
      <c r="H734" s="126"/>
      <c r="I734" s="125"/>
      <c r="J734" s="55" t="str">
        <f t="shared" si="19"/>
        <v/>
      </c>
      <c r="K734" s="61" t="str">
        <f>IF(LISTE!$J734="","",VLOOKUP(LISTE!$J734,$U$103:$V$192,2,FALSE))</f>
        <v/>
      </c>
      <c r="L734" s="75"/>
      <c r="M734" s="75"/>
      <c r="N734" s="75"/>
      <c r="O734" s="75"/>
      <c r="P734" s="75"/>
      <c r="Q734" s="75"/>
      <c r="R734" s="75"/>
    </row>
    <row r="735" spans="1:18" ht="17.100000000000001" customHeight="1" x14ac:dyDescent="0.3">
      <c r="A735" s="57">
        <v>832</v>
      </c>
      <c r="B735" s="56" t="s">
        <v>11</v>
      </c>
      <c r="C735" s="104"/>
      <c r="D735" s="104"/>
      <c r="E735" s="106"/>
      <c r="F735" s="58" t="s">
        <v>26</v>
      </c>
      <c r="G735" s="127"/>
      <c r="H735" s="126"/>
      <c r="I735" s="125"/>
      <c r="J735" s="55" t="str">
        <f t="shared" si="19"/>
        <v/>
      </c>
      <c r="K735" s="61" t="str">
        <f>IF(LISTE!$J735="","",VLOOKUP(LISTE!$J735,$U$103:$V$192,2,FALSE))</f>
        <v/>
      </c>
      <c r="L735" s="75"/>
      <c r="M735" s="75"/>
      <c r="N735" s="75"/>
      <c r="O735" s="75"/>
      <c r="P735" s="75"/>
      <c r="Q735" s="75"/>
      <c r="R735" s="75"/>
    </row>
    <row r="736" spans="1:18" ht="17.100000000000001" customHeight="1" x14ac:dyDescent="0.3">
      <c r="A736" s="57">
        <v>833</v>
      </c>
      <c r="B736" s="56" t="s">
        <v>11</v>
      </c>
      <c r="C736" s="104"/>
      <c r="D736" s="104"/>
      <c r="E736" s="106"/>
      <c r="F736" s="58" t="s">
        <v>26</v>
      </c>
      <c r="G736" s="127"/>
      <c r="H736" s="126"/>
      <c r="I736" s="125"/>
      <c r="J736" s="55" t="str">
        <f t="shared" si="19"/>
        <v/>
      </c>
      <c r="K736" s="61" t="str">
        <f>IF(LISTE!$J736="","",VLOOKUP(LISTE!$J736,$U$103:$V$192,2,FALSE))</f>
        <v/>
      </c>
      <c r="L736" s="75"/>
      <c r="M736" s="75"/>
      <c r="N736" s="75"/>
      <c r="O736" s="75"/>
      <c r="P736" s="75"/>
      <c r="Q736" s="75"/>
      <c r="R736" s="75"/>
    </row>
    <row r="737" spans="1:18" ht="17.100000000000001" customHeight="1" x14ac:dyDescent="0.3">
      <c r="A737" s="57">
        <v>834</v>
      </c>
      <c r="B737" s="56" t="s">
        <v>11</v>
      </c>
      <c r="C737" s="105"/>
      <c r="D737" s="104"/>
      <c r="E737" s="106"/>
      <c r="F737" s="58" t="s">
        <v>26</v>
      </c>
      <c r="G737" s="126"/>
      <c r="H737" s="126"/>
      <c r="I737" s="125"/>
      <c r="J737" s="55" t="str">
        <f t="shared" si="19"/>
        <v/>
      </c>
      <c r="K737" s="61" t="str">
        <f>IF(LISTE!$J737="","",VLOOKUP(LISTE!$J737,$U$103:$V$192,2,FALSE))</f>
        <v/>
      </c>
      <c r="L737" s="75"/>
      <c r="M737" s="75"/>
      <c r="N737" s="75"/>
      <c r="O737" s="75"/>
      <c r="P737" s="75"/>
      <c r="Q737" s="75"/>
      <c r="R737" s="75"/>
    </row>
    <row r="738" spans="1:18" ht="17.100000000000001" customHeight="1" x14ac:dyDescent="0.3">
      <c r="A738" s="57">
        <v>835</v>
      </c>
      <c r="B738" s="56" t="s">
        <v>11</v>
      </c>
      <c r="C738" s="104"/>
      <c r="D738" s="104"/>
      <c r="E738" s="106"/>
      <c r="F738" s="58" t="s">
        <v>26</v>
      </c>
      <c r="G738" s="127"/>
      <c r="H738" s="126"/>
      <c r="I738" s="125"/>
      <c r="J738" s="55" t="str">
        <f t="shared" si="19"/>
        <v/>
      </c>
      <c r="K738" s="61" t="str">
        <f>IF(LISTE!$J738="","",VLOOKUP(LISTE!$J738,$U$103:$V$192,2,FALSE))</f>
        <v/>
      </c>
      <c r="L738" s="75"/>
      <c r="M738" s="75"/>
      <c r="N738" s="75"/>
      <c r="O738" s="75"/>
      <c r="P738" s="75"/>
      <c r="Q738" s="75"/>
      <c r="R738" s="75"/>
    </row>
    <row r="739" spans="1:18" ht="17.100000000000001" customHeight="1" x14ac:dyDescent="0.3">
      <c r="A739" s="57">
        <v>836</v>
      </c>
      <c r="B739" s="56" t="s">
        <v>11</v>
      </c>
      <c r="C739" s="104"/>
      <c r="D739" s="118"/>
      <c r="E739" s="106"/>
      <c r="F739" s="58" t="s">
        <v>26</v>
      </c>
      <c r="G739" s="127"/>
      <c r="H739" s="126"/>
      <c r="I739" s="125"/>
      <c r="J739" s="55" t="str">
        <f t="shared" si="19"/>
        <v/>
      </c>
      <c r="K739" s="61" t="str">
        <f>IF(LISTE!$J739="","",VLOOKUP(LISTE!$J739,$U$103:$V$192,2,FALSE))</f>
        <v/>
      </c>
      <c r="L739" s="75"/>
      <c r="M739" s="75"/>
      <c r="N739" s="75"/>
      <c r="O739" s="75"/>
      <c r="P739" s="75"/>
      <c r="Q739" s="75"/>
      <c r="R739" s="75"/>
    </row>
    <row r="740" spans="1:18" ht="17.100000000000001" customHeight="1" x14ac:dyDescent="0.3">
      <c r="A740" s="57">
        <v>837</v>
      </c>
      <c r="B740" s="56" t="s">
        <v>11</v>
      </c>
      <c r="C740" s="104"/>
      <c r="D740" s="118"/>
      <c r="E740" s="106"/>
      <c r="F740" s="58" t="s">
        <v>26</v>
      </c>
      <c r="G740" s="127"/>
      <c r="H740" s="126"/>
      <c r="I740" s="125"/>
      <c r="J740" s="55" t="str">
        <f t="shared" si="19"/>
        <v/>
      </c>
      <c r="K740" s="61" t="str">
        <f>IF(LISTE!$J740="","",VLOOKUP(LISTE!$J740,$U$103:$V$192,2,FALSE))</f>
        <v/>
      </c>
      <c r="L740" s="75"/>
      <c r="M740" s="75"/>
      <c r="N740" s="75"/>
      <c r="O740" s="75"/>
      <c r="P740" s="75"/>
      <c r="Q740" s="75"/>
      <c r="R740" s="75"/>
    </row>
    <row r="741" spans="1:18" ht="17.100000000000001" customHeight="1" x14ac:dyDescent="0.3">
      <c r="A741" s="57">
        <v>838</v>
      </c>
      <c r="B741" s="56" t="s">
        <v>11</v>
      </c>
      <c r="C741" s="104"/>
      <c r="D741" s="118"/>
      <c r="E741" s="106"/>
      <c r="F741" s="58" t="s">
        <v>26</v>
      </c>
      <c r="G741" s="127"/>
      <c r="H741" s="126"/>
      <c r="I741" s="125"/>
      <c r="J741" s="55" t="str">
        <f t="shared" si="19"/>
        <v/>
      </c>
      <c r="K741" s="61" t="str">
        <f>IF(LISTE!$J741="","",VLOOKUP(LISTE!$J741,$U$103:$V$192,2,FALSE))</f>
        <v/>
      </c>
      <c r="L741" s="75"/>
      <c r="M741" s="75"/>
      <c r="N741" s="75"/>
      <c r="O741" s="75"/>
      <c r="P741" s="75"/>
      <c r="Q741" s="75"/>
      <c r="R741" s="75"/>
    </row>
    <row r="742" spans="1:18" ht="17.100000000000001" customHeight="1" x14ac:dyDescent="0.3">
      <c r="A742" s="57">
        <v>839</v>
      </c>
      <c r="B742" s="56" t="s">
        <v>11</v>
      </c>
      <c r="C742" s="104"/>
      <c r="D742" s="118"/>
      <c r="E742" s="106"/>
      <c r="F742" s="58" t="s">
        <v>26</v>
      </c>
      <c r="G742" s="127"/>
      <c r="H742" s="126"/>
      <c r="I742" s="125"/>
      <c r="J742" s="55" t="str">
        <f t="shared" si="19"/>
        <v/>
      </c>
      <c r="K742" s="61" t="str">
        <f>IF(LISTE!$J742="","",VLOOKUP(LISTE!$J742,$U$103:$V$192,2,FALSE))</f>
        <v/>
      </c>
      <c r="L742" s="75"/>
      <c r="M742" s="75"/>
      <c r="N742" s="75"/>
      <c r="O742" s="75"/>
      <c r="P742" s="75"/>
      <c r="Q742" s="75"/>
      <c r="R742" s="75"/>
    </row>
    <row r="743" spans="1:18" ht="17.100000000000001" customHeight="1" x14ac:dyDescent="0.3">
      <c r="A743" s="57">
        <v>840</v>
      </c>
      <c r="B743" s="56" t="s">
        <v>11</v>
      </c>
      <c r="C743" s="105"/>
      <c r="D743" s="118"/>
      <c r="E743" s="106"/>
      <c r="F743" s="58" t="s">
        <v>26</v>
      </c>
      <c r="G743" s="126"/>
      <c r="H743" s="126"/>
      <c r="I743" s="125"/>
      <c r="J743" s="55" t="str">
        <f t="shared" ref="J743:J1107" si="20">IF(E743="","",(YEAR($K$1)-YEAR(E743)))</f>
        <v/>
      </c>
      <c r="K743" s="61" t="str">
        <f>IF(LISTE!$J743="","",VLOOKUP(LISTE!$J743,$U$103:$V$192,2,FALSE))</f>
        <v/>
      </c>
      <c r="L743" s="75"/>
      <c r="M743" s="75"/>
      <c r="N743" s="75"/>
      <c r="O743" s="75"/>
      <c r="P743" s="75"/>
      <c r="Q743" s="75"/>
      <c r="R743" s="75"/>
    </row>
    <row r="744" spans="1:18" ht="17.100000000000001" customHeight="1" x14ac:dyDescent="0.3">
      <c r="A744" s="57">
        <v>841</v>
      </c>
      <c r="B744" s="56" t="s">
        <v>11</v>
      </c>
      <c r="C744" s="104"/>
      <c r="D744" s="118"/>
      <c r="E744" s="106"/>
      <c r="F744" s="58" t="s">
        <v>26</v>
      </c>
      <c r="G744" s="127"/>
      <c r="H744" s="126"/>
      <c r="I744" s="125"/>
      <c r="J744" s="55" t="str">
        <f t="shared" si="20"/>
        <v/>
      </c>
      <c r="K744" s="61" t="str">
        <f>IF(LISTE!$J744="","",VLOOKUP(LISTE!$J744,$U$103:$V$192,2,FALSE))</f>
        <v/>
      </c>
      <c r="L744" s="75"/>
      <c r="M744" s="75"/>
      <c r="N744" s="75"/>
      <c r="O744" s="75"/>
      <c r="P744" s="75"/>
      <c r="Q744" s="75"/>
      <c r="R744" s="75"/>
    </row>
    <row r="745" spans="1:18" ht="17.100000000000001" customHeight="1" x14ac:dyDescent="0.3">
      <c r="A745" s="57">
        <v>842</v>
      </c>
      <c r="B745" s="56" t="s">
        <v>11</v>
      </c>
      <c r="C745" s="105"/>
      <c r="D745" s="104"/>
      <c r="E745" s="106"/>
      <c r="F745" s="58" t="s">
        <v>26</v>
      </c>
      <c r="G745" s="126"/>
      <c r="H745" s="126"/>
      <c r="I745" s="125"/>
      <c r="J745" s="55" t="str">
        <f t="shared" si="20"/>
        <v/>
      </c>
      <c r="K745" s="61" t="str">
        <f>IF(LISTE!$J745="","",VLOOKUP(LISTE!$J745,$U$103:$V$192,2,FALSE))</f>
        <v/>
      </c>
      <c r="L745" s="75"/>
      <c r="M745" s="75"/>
      <c r="N745" s="75"/>
      <c r="O745" s="75"/>
      <c r="P745" s="75"/>
      <c r="Q745" s="75"/>
      <c r="R745" s="75"/>
    </row>
    <row r="746" spans="1:18" ht="17.100000000000001" customHeight="1" x14ac:dyDescent="0.3">
      <c r="A746" s="57">
        <v>843</v>
      </c>
      <c r="B746" s="56" t="s">
        <v>11</v>
      </c>
      <c r="C746" s="105"/>
      <c r="D746" s="104"/>
      <c r="E746" s="106"/>
      <c r="F746" s="58" t="s">
        <v>26</v>
      </c>
      <c r="G746" s="126"/>
      <c r="H746" s="126"/>
      <c r="I746" s="125"/>
      <c r="J746" s="55" t="str">
        <f t="shared" si="20"/>
        <v/>
      </c>
      <c r="K746" s="61" t="str">
        <f>IF(LISTE!$J746="","",VLOOKUP(LISTE!$J746,$U$103:$V$192,2,FALSE))</f>
        <v/>
      </c>
      <c r="L746" s="75"/>
      <c r="M746" s="75"/>
      <c r="N746" s="75"/>
      <c r="O746" s="75"/>
      <c r="P746" s="75"/>
      <c r="Q746" s="75"/>
      <c r="R746" s="75"/>
    </row>
    <row r="747" spans="1:18" ht="17.100000000000001" customHeight="1" x14ac:dyDescent="0.3">
      <c r="A747" s="57">
        <v>844</v>
      </c>
      <c r="B747" s="56" t="s">
        <v>11</v>
      </c>
      <c r="C747" s="104"/>
      <c r="D747" s="104"/>
      <c r="E747" s="106"/>
      <c r="F747" s="58" t="s">
        <v>26</v>
      </c>
      <c r="G747" s="127"/>
      <c r="H747" s="126"/>
      <c r="I747" s="125"/>
      <c r="J747" s="55" t="str">
        <f t="shared" si="20"/>
        <v/>
      </c>
      <c r="K747" s="61" t="str">
        <f>IF(LISTE!$J747="","",VLOOKUP(LISTE!$J747,$U$103:$V$192,2,FALSE))</f>
        <v/>
      </c>
      <c r="L747" s="75"/>
      <c r="M747" s="75"/>
      <c r="N747" s="75"/>
      <c r="O747" s="75"/>
      <c r="P747" s="75"/>
      <c r="Q747" s="75"/>
      <c r="R747" s="75"/>
    </row>
    <row r="748" spans="1:18" ht="17.100000000000001" customHeight="1" x14ac:dyDescent="0.3">
      <c r="A748" s="57">
        <v>845</v>
      </c>
      <c r="B748" s="56" t="s">
        <v>11</v>
      </c>
      <c r="C748" s="105"/>
      <c r="D748" s="104"/>
      <c r="E748" s="106"/>
      <c r="F748" s="58" t="s">
        <v>26</v>
      </c>
      <c r="G748" s="126"/>
      <c r="H748" s="126"/>
      <c r="I748" s="125"/>
      <c r="J748" s="55" t="str">
        <f t="shared" si="20"/>
        <v/>
      </c>
      <c r="K748" s="61" t="str">
        <f>IF(LISTE!$J748="","",VLOOKUP(LISTE!$J748,$U$103:$V$192,2,FALSE))</f>
        <v/>
      </c>
      <c r="L748" s="75"/>
      <c r="M748" s="75"/>
      <c r="N748" s="75"/>
      <c r="O748" s="75"/>
      <c r="P748" s="75"/>
      <c r="Q748" s="75"/>
      <c r="R748" s="75"/>
    </row>
    <row r="749" spans="1:18" ht="17.100000000000001" customHeight="1" x14ac:dyDescent="0.3">
      <c r="A749" s="57">
        <v>846</v>
      </c>
      <c r="B749" s="56" t="s">
        <v>11</v>
      </c>
      <c r="C749" s="104"/>
      <c r="D749" s="104"/>
      <c r="E749" s="106"/>
      <c r="F749" s="58" t="s">
        <v>26</v>
      </c>
      <c r="G749" s="127"/>
      <c r="H749" s="126"/>
      <c r="I749" s="125"/>
      <c r="J749" s="55" t="str">
        <f t="shared" si="20"/>
        <v/>
      </c>
      <c r="K749" s="61" t="str">
        <f>IF(LISTE!$J749="","",VLOOKUP(LISTE!$J749,$U$103:$V$192,2,FALSE))</f>
        <v/>
      </c>
      <c r="L749" s="75"/>
      <c r="M749" s="75"/>
      <c r="N749" s="75"/>
      <c r="O749" s="75"/>
      <c r="P749" s="75"/>
      <c r="Q749" s="75"/>
      <c r="R749" s="75"/>
    </row>
    <row r="750" spans="1:18" ht="17.100000000000001" customHeight="1" x14ac:dyDescent="0.3">
      <c r="A750" s="57">
        <v>847</v>
      </c>
      <c r="B750" s="56" t="s">
        <v>11</v>
      </c>
      <c r="C750" s="104"/>
      <c r="D750" s="118"/>
      <c r="E750" s="106"/>
      <c r="F750" s="58" t="s">
        <v>26</v>
      </c>
      <c r="G750" s="127"/>
      <c r="H750" s="126"/>
      <c r="I750" s="125"/>
      <c r="J750" s="55" t="str">
        <f t="shared" si="20"/>
        <v/>
      </c>
      <c r="K750" s="61" t="str">
        <f>IF(LISTE!$J750="","",VLOOKUP(LISTE!$J750,$U$103:$V$192,2,FALSE))</f>
        <v/>
      </c>
      <c r="L750" s="75"/>
      <c r="M750" s="75"/>
      <c r="N750" s="75"/>
      <c r="O750" s="75"/>
      <c r="P750" s="75"/>
      <c r="Q750" s="75"/>
      <c r="R750" s="75"/>
    </row>
    <row r="751" spans="1:18" ht="17.100000000000001" customHeight="1" x14ac:dyDescent="0.3">
      <c r="A751" s="57">
        <v>848</v>
      </c>
      <c r="B751" s="56" t="s">
        <v>11</v>
      </c>
      <c r="C751" s="105"/>
      <c r="D751" s="118"/>
      <c r="E751" s="106"/>
      <c r="F751" s="58" t="s">
        <v>26</v>
      </c>
      <c r="G751" s="126"/>
      <c r="H751" s="126"/>
      <c r="I751" s="125"/>
      <c r="J751" s="55" t="str">
        <f t="shared" si="20"/>
        <v/>
      </c>
      <c r="K751" s="61" t="str">
        <f>IF(LISTE!$J751="","",VLOOKUP(LISTE!$J751,$U$103:$V$192,2,FALSE))</f>
        <v/>
      </c>
      <c r="L751" s="75"/>
      <c r="M751" s="75"/>
      <c r="N751" s="75"/>
      <c r="O751" s="75"/>
      <c r="P751" s="75"/>
      <c r="Q751" s="75"/>
      <c r="R751" s="75"/>
    </row>
    <row r="752" spans="1:18" ht="17.100000000000001" customHeight="1" x14ac:dyDescent="0.3">
      <c r="A752" s="57">
        <v>849</v>
      </c>
      <c r="B752" s="56" t="s">
        <v>11</v>
      </c>
      <c r="C752" s="104"/>
      <c r="D752" s="118"/>
      <c r="E752" s="106"/>
      <c r="F752" s="58" t="s">
        <v>26</v>
      </c>
      <c r="G752" s="127"/>
      <c r="H752" s="126"/>
      <c r="I752" s="125"/>
      <c r="J752" s="55" t="str">
        <f t="shared" si="20"/>
        <v/>
      </c>
      <c r="K752" s="61" t="str">
        <f>IF(LISTE!$J752="","",VLOOKUP(LISTE!$J752,$U$103:$V$192,2,FALSE))</f>
        <v/>
      </c>
      <c r="L752" s="75"/>
      <c r="M752" s="75"/>
      <c r="N752" s="75"/>
      <c r="O752" s="75"/>
      <c r="P752" s="75"/>
      <c r="Q752" s="75"/>
      <c r="R752" s="75"/>
    </row>
    <row r="753" spans="1:18" ht="17.100000000000001" customHeight="1" x14ac:dyDescent="0.3">
      <c r="A753" s="57">
        <v>850</v>
      </c>
      <c r="B753" s="56" t="s">
        <v>11</v>
      </c>
      <c r="C753" s="105"/>
      <c r="D753" s="118"/>
      <c r="E753" s="106"/>
      <c r="F753" s="58" t="s">
        <v>26</v>
      </c>
      <c r="G753" s="126"/>
      <c r="H753" s="126"/>
      <c r="I753" s="125"/>
      <c r="J753" s="55" t="str">
        <f t="shared" si="20"/>
        <v/>
      </c>
      <c r="K753" s="61" t="str">
        <f>IF(LISTE!$J753="","",VLOOKUP(LISTE!$J753,$U$103:$V$192,2,FALSE))</f>
        <v/>
      </c>
      <c r="L753" s="75"/>
      <c r="M753" s="75"/>
      <c r="N753" s="75"/>
      <c r="O753" s="75"/>
      <c r="P753" s="75"/>
      <c r="Q753" s="75"/>
      <c r="R753" s="75"/>
    </row>
    <row r="754" spans="1:18" ht="17.100000000000001" customHeight="1" x14ac:dyDescent="0.3">
      <c r="A754" s="57">
        <v>851</v>
      </c>
      <c r="B754" s="56" t="s">
        <v>11</v>
      </c>
      <c r="C754" s="104"/>
      <c r="D754" s="118"/>
      <c r="E754" s="106"/>
      <c r="F754" s="58" t="s">
        <v>26</v>
      </c>
      <c r="G754" s="127"/>
      <c r="H754" s="126"/>
      <c r="I754" s="125"/>
      <c r="J754" s="55" t="str">
        <f t="shared" si="20"/>
        <v/>
      </c>
      <c r="K754" s="61" t="str">
        <f>IF(LISTE!$J754="","",VLOOKUP(LISTE!$J754,$U$103:$V$192,2,FALSE))</f>
        <v/>
      </c>
      <c r="L754" s="75"/>
      <c r="M754" s="75"/>
      <c r="N754" s="75"/>
      <c r="O754" s="75"/>
      <c r="P754" s="75"/>
      <c r="Q754" s="75"/>
      <c r="R754" s="75"/>
    </row>
    <row r="755" spans="1:18" ht="17.100000000000001" customHeight="1" x14ac:dyDescent="0.3">
      <c r="A755" s="57">
        <v>852</v>
      </c>
      <c r="B755" s="56" t="s">
        <v>11</v>
      </c>
      <c r="C755" s="105"/>
      <c r="D755" s="118"/>
      <c r="E755" s="106"/>
      <c r="F755" s="58" t="s">
        <v>26</v>
      </c>
      <c r="G755" s="126"/>
      <c r="H755" s="126"/>
      <c r="I755" s="125"/>
      <c r="J755" s="55" t="str">
        <f t="shared" si="20"/>
        <v/>
      </c>
      <c r="K755" s="61" t="str">
        <f>IF(LISTE!$J755="","",VLOOKUP(LISTE!$J755,$U$103:$V$192,2,FALSE))</f>
        <v/>
      </c>
      <c r="L755" s="75"/>
      <c r="M755" s="75"/>
      <c r="N755" s="75"/>
      <c r="O755" s="75"/>
      <c r="P755" s="75"/>
      <c r="Q755" s="75"/>
      <c r="R755" s="75"/>
    </row>
    <row r="756" spans="1:18" ht="17.100000000000001" customHeight="1" x14ac:dyDescent="0.3">
      <c r="A756" s="57">
        <v>853</v>
      </c>
      <c r="B756" s="56" t="s">
        <v>11</v>
      </c>
      <c r="C756" s="104"/>
      <c r="D756" s="104"/>
      <c r="E756" s="106"/>
      <c r="F756" s="58" t="s">
        <v>26</v>
      </c>
      <c r="G756" s="127"/>
      <c r="H756" s="126"/>
      <c r="I756" s="125"/>
      <c r="J756" s="55" t="str">
        <f t="shared" si="20"/>
        <v/>
      </c>
      <c r="K756" s="61" t="str">
        <f>IF(LISTE!$J756="","",VLOOKUP(LISTE!$J756,$U$103:$V$192,2,FALSE))</f>
        <v/>
      </c>
      <c r="L756" s="75"/>
      <c r="M756" s="75"/>
      <c r="N756" s="75"/>
      <c r="O756" s="75"/>
      <c r="P756" s="75"/>
      <c r="Q756" s="75"/>
      <c r="R756" s="75"/>
    </row>
    <row r="757" spans="1:18" ht="17.100000000000001" customHeight="1" x14ac:dyDescent="0.3">
      <c r="A757" s="57">
        <v>854</v>
      </c>
      <c r="B757" s="56" t="s">
        <v>11</v>
      </c>
      <c r="C757" s="105"/>
      <c r="D757" s="104"/>
      <c r="E757" s="106"/>
      <c r="F757" s="58" t="s">
        <v>26</v>
      </c>
      <c r="G757" s="126"/>
      <c r="H757" s="126"/>
      <c r="I757" s="125"/>
      <c r="J757" s="55" t="str">
        <f t="shared" si="20"/>
        <v/>
      </c>
      <c r="K757" s="61" t="str">
        <f>IF(LISTE!$J757="","",VLOOKUP(LISTE!$J757,$U$103:$V$192,2,FALSE))</f>
        <v/>
      </c>
      <c r="L757" s="75"/>
      <c r="M757" s="75"/>
      <c r="N757" s="75"/>
      <c r="O757" s="75"/>
      <c r="P757" s="75"/>
      <c r="Q757" s="75"/>
      <c r="R757" s="75"/>
    </row>
    <row r="758" spans="1:18" ht="17.100000000000001" customHeight="1" x14ac:dyDescent="0.3">
      <c r="A758" s="57">
        <v>855</v>
      </c>
      <c r="B758" s="56" t="s">
        <v>11</v>
      </c>
      <c r="C758" s="104"/>
      <c r="D758" s="104"/>
      <c r="E758" s="106"/>
      <c r="F758" s="58" t="s">
        <v>26</v>
      </c>
      <c r="G758" s="127"/>
      <c r="H758" s="126"/>
      <c r="I758" s="125"/>
      <c r="J758" s="55" t="str">
        <f t="shared" si="20"/>
        <v/>
      </c>
      <c r="K758" s="61" t="str">
        <f>IF(LISTE!$J758="","",VLOOKUP(LISTE!$J758,$U$103:$V$192,2,FALSE))</f>
        <v/>
      </c>
      <c r="L758" s="75"/>
      <c r="M758" s="75"/>
      <c r="N758" s="75"/>
      <c r="O758" s="75"/>
      <c r="P758" s="75"/>
      <c r="Q758" s="75"/>
      <c r="R758" s="75"/>
    </row>
    <row r="759" spans="1:18" ht="17.100000000000001" customHeight="1" x14ac:dyDescent="0.3">
      <c r="A759" s="57">
        <v>856</v>
      </c>
      <c r="B759" s="56" t="s">
        <v>11</v>
      </c>
      <c r="C759" s="105"/>
      <c r="D759" s="104"/>
      <c r="E759" s="106"/>
      <c r="F759" s="58" t="s">
        <v>26</v>
      </c>
      <c r="G759" s="126"/>
      <c r="H759" s="126"/>
      <c r="I759" s="125"/>
      <c r="J759" s="55" t="str">
        <f t="shared" si="20"/>
        <v/>
      </c>
      <c r="K759" s="61" t="str">
        <f>IF(LISTE!$J759="","",VLOOKUP(LISTE!$J759,$U$103:$V$192,2,FALSE))</f>
        <v/>
      </c>
      <c r="L759" s="75"/>
      <c r="M759" s="75"/>
      <c r="N759" s="75"/>
      <c r="O759" s="75"/>
      <c r="P759" s="75"/>
      <c r="Q759" s="75"/>
      <c r="R759" s="75"/>
    </row>
    <row r="760" spans="1:18" ht="17.100000000000001" customHeight="1" x14ac:dyDescent="0.3">
      <c r="A760" s="57">
        <v>857</v>
      </c>
      <c r="B760" s="56" t="s">
        <v>11</v>
      </c>
      <c r="C760" s="104"/>
      <c r="D760" s="104"/>
      <c r="E760" s="106"/>
      <c r="F760" s="58" t="s">
        <v>26</v>
      </c>
      <c r="G760" s="127"/>
      <c r="H760" s="126"/>
      <c r="I760" s="125"/>
      <c r="J760" s="55" t="str">
        <f t="shared" si="20"/>
        <v/>
      </c>
      <c r="K760" s="61" t="str">
        <f>IF(LISTE!$J760="","",VLOOKUP(LISTE!$J760,$U$103:$V$192,2,FALSE))</f>
        <v/>
      </c>
      <c r="L760" s="75"/>
      <c r="M760" s="75"/>
      <c r="N760" s="75"/>
      <c r="O760" s="75"/>
      <c r="P760" s="75"/>
      <c r="Q760" s="75"/>
      <c r="R760" s="75"/>
    </row>
    <row r="761" spans="1:18" ht="17.100000000000001" customHeight="1" x14ac:dyDescent="0.3">
      <c r="A761" s="57">
        <v>858</v>
      </c>
      <c r="B761" s="56" t="s">
        <v>11</v>
      </c>
      <c r="C761" s="105"/>
      <c r="D761" s="118"/>
      <c r="E761" s="106"/>
      <c r="F761" s="58" t="s">
        <v>26</v>
      </c>
      <c r="G761" s="126"/>
      <c r="H761" s="126"/>
      <c r="I761" s="125"/>
      <c r="J761" s="55" t="str">
        <f t="shared" si="20"/>
        <v/>
      </c>
      <c r="K761" s="61" t="str">
        <f>IF(LISTE!$J761="","",VLOOKUP(LISTE!$J761,$U$103:$V$192,2,FALSE))</f>
        <v/>
      </c>
      <c r="L761" s="75"/>
      <c r="M761" s="75"/>
      <c r="N761" s="75"/>
      <c r="O761" s="75"/>
      <c r="P761" s="75"/>
      <c r="Q761" s="75"/>
      <c r="R761" s="75"/>
    </row>
    <row r="762" spans="1:18" ht="17.100000000000001" customHeight="1" x14ac:dyDescent="0.3">
      <c r="A762" s="57">
        <v>859</v>
      </c>
      <c r="B762" s="56" t="s">
        <v>11</v>
      </c>
      <c r="C762" s="104"/>
      <c r="D762" s="118"/>
      <c r="E762" s="106"/>
      <c r="F762" s="58" t="s">
        <v>26</v>
      </c>
      <c r="G762" s="127"/>
      <c r="H762" s="126"/>
      <c r="I762" s="125"/>
      <c r="J762" s="55" t="str">
        <f t="shared" si="20"/>
        <v/>
      </c>
      <c r="K762" s="61" t="str">
        <f>IF(LISTE!$J762="","",VLOOKUP(LISTE!$J762,$U$103:$V$192,2,FALSE))</f>
        <v/>
      </c>
      <c r="L762" s="75"/>
      <c r="M762" s="75"/>
      <c r="N762" s="75"/>
      <c r="O762" s="75"/>
      <c r="P762" s="75"/>
      <c r="Q762" s="75"/>
      <c r="R762" s="75"/>
    </row>
    <row r="763" spans="1:18" ht="17.100000000000001" customHeight="1" x14ac:dyDescent="0.3">
      <c r="A763" s="57">
        <v>860</v>
      </c>
      <c r="B763" s="56" t="s">
        <v>11</v>
      </c>
      <c r="C763" s="104"/>
      <c r="D763" s="118"/>
      <c r="E763" s="106"/>
      <c r="F763" s="58" t="s">
        <v>26</v>
      </c>
      <c r="G763" s="127"/>
      <c r="H763" s="126"/>
      <c r="I763" s="125"/>
      <c r="J763" s="55" t="str">
        <f t="shared" si="20"/>
        <v/>
      </c>
      <c r="K763" s="61" t="str">
        <f>IF(LISTE!$J763="","",VLOOKUP(LISTE!$J763,$U$103:$V$192,2,FALSE))</f>
        <v/>
      </c>
      <c r="L763" s="75"/>
      <c r="M763" s="75"/>
      <c r="N763" s="75"/>
      <c r="O763" s="75"/>
      <c r="P763" s="75"/>
      <c r="Q763" s="75"/>
      <c r="R763" s="75"/>
    </row>
    <row r="764" spans="1:18" ht="17.100000000000001" customHeight="1" x14ac:dyDescent="0.3">
      <c r="A764" s="57">
        <v>861</v>
      </c>
      <c r="B764" s="56" t="s">
        <v>11</v>
      </c>
      <c r="C764" s="105"/>
      <c r="D764" s="118"/>
      <c r="E764" s="106"/>
      <c r="F764" s="58" t="s">
        <v>26</v>
      </c>
      <c r="G764" s="126"/>
      <c r="H764" s="126"/>
      <c r="I764" s="125"/>
      <c r="J764" s="55" t="str">
        <f t="shared" si="20"/>
        <v/>
      </c>
      <c r="K764" s="61" t="str">
        <f>IF(LISTE!$J764="","",VLOOKUP(LISTE!$J764,$U$103:$V$192,2,FALSE))</f>
        <v/>
      </c>
      <c r="L764" s="75"/>
      <c r="M764" s="75"/>
      <c r="N764" s="75"/>
      <c r="O764" s="75"/>
      <c r="P764" s="75"/>
      <c r="Q764" s="75"/>
      <c r="R764" s="75"/>
    </row>
    <row r="765" spans="1:18" ht="17.100000000000001" customHeight="1" x14ac:dyDescent="0.3">
      <c r="A765" s="57">
        <v>862</v>
      </c>
      <c r="B765" s="56" t="s">
        <v>11</v>
      </c>
      <c r="C765" s="105"/>
      <c r="D765" s="118"/>
      <c r="E765" s="106"/>
      <c r="F765" s="58" t="s">
        <v>26</v>
      </c>
      <c r="G765" s="126"/>
      <c r="H765" s="126"/>
      <c r="I765" s="125"/>
      <c r="J765" s="55" t="str">
        <f t="shared" si="20"/>
        <v/>
      </c>
      <c r="K765" s="61" t="str">
        <f>IF(LISTE!$J765="","",VLOOKUP(LISTE!$J765,$U$103:$V$192,2,FALSE))</f>
        <v/>
      </c>
      <c r="L765" s="75"/>
      <c r="M765" s="75"/>
      <c r="N765" s="75"/>
      <c r="O765" s="75"/>
      <c r="P765" s="75"/>
      <c r="Q765" s="75"/>
      <c r="R765" s="75"/>
    </row>
    <row r="766" spans="1:18" ht="17.100000000000001" customHeight="1" x14ac:dyDescent="0.3">
      <c r="A766" s="57">
        <v>863</v>
      </c>
      <c r="B766" s="56" t="s">
        <v>11</v>
      </c>
      <c r="C766" s="104"/>
      <c r="D766" s="118"/>
      <c r="E766" s="106"/>
      <c r="F766" s="58" t="s">
        <v>26</v>
      </c>
      <c r="G766" s="127"/>
      <c r="H766" s="126"/>
      <c r="I766" s="125"/>
      <c r="J766" s="55" t="str">
        <f t="shared" si="20"/>
        <v/>
      </c>
      <c r="K766" s="61" t="str">
        <f>IF(LISTE!$J766="","",VLOOKUP(LISTE!$J766,$U$103:$V$192,2,FALSE))</f>
        <v/>
      </c>
      <c r="L766" s="75"/>
      <c r="M766" s="75"/>
      <c r="N766" s="75"/>
      <c r="O766" s="75"/>
      <c r="P766" s="75"/>
      <c r="Q766" s="75"/>
      <c r="R766" s="75"/>
    </row>
    <row r="767" spans="1:18" ht="17.100000000000001" customHeight="1" x14ac:dyDescent="0.3">
      <c r="A767" s="57">
        <v>864</v>
      </c>
      <c r="B767" s="56" t="s">
        <v>11</v>
      </c>
      <c r="C767" s="105"/>
      <c r="D767" s="104"/>
      <c r="E767" s="106"/>
      <c r="F767" s="58" t="s">
        <v>26</v>
      </c>
      <c r="G767" s="126"/>
      <c r="H767" s="126"/>
      <c r="I767" s="125"/>
      <c r="J767" s="55" t="str">
        <f t="shared" si="20"/>
        <v/>
      </c>
      <c r="K767" s="61" t="str">
        <f>IF(LISTE!$J767="","",VLOOKUP(LISTE!$J767,$U$103:$V$192,2,FALSE))</f>
        <v/>
      </c>
      <c r="L767" s="75"/>
      <c r="M767" s="75"/>
      <c r="N767" s="75"/>
      <c r="O767" s="75"/>
      <c r="P767" s="75"/>
      <c r="Q767" s="75"/>
      <c r="R767" s="75"/>
    </row>
    <row r="768" spans="1:18" ht="17.100000000000001" customHeight="1" x14ac:dyDescent="0.3">
      <c r="A768" s="57">
        <v>865</v>
      </c>
      <c r="B768" s="56" t="s">
        <v>11</v>
      </c>
      <c r="C768" s="104"/>
      <c r="D768" s="104"/>
      <c r="E768" s="106"/>
      <c r="F768" s="58" t="s">
        <v>26</v>
      </c>
      <c r="G768" s="127"/>
      <c r="H768" s="126"/>
      <c r="I768" s="125"/>
      <c r="J768" s="55" t="str">
        <f t="shared" si="20"/>
        <v/>
      </c>
      <c r="K768" s="61" t="str">
        <f>IF(LISTE!$J768="","",VLOOKUP(LISTE!$J768,$U$103:$V$192,2,FALSE))</f>
        <v/>
      </c>
      <c r="L768" s="75"/>
      <c r="M768" s="75"/>
      <c r="N768" s="75"/>
      <c r="O768" s="75"/>
      <c r="P768" s="75"/>
      <c r="Q768" s="75"/>
      <c r="R768" s="75"/>
    </row>
    <row r="769" spans="1:18" ht="17.100000000000001" customHeight="1" x14ac:dyDescent="0.3">
      <c r="A769" s="57">
        <v>866</v>
      </c>
      <c r="B769" s="56" t="s">
        <v>11</v>
      </c>
      <c r="C769" s="104"/>
      <c r="D769" s="104"/>
      <c r="E769" s="106"/>
      <c r="F769" s="58" t="s">
        <v>26</v>
      </c>
      <c r="G769" s="127"/>
      <c r="H769" s="126"/>
      <c r="I769" s="125"/>
      <c r="J769" s="55" t="str">
        <f t="shared" si="20"/>
        <v/>
      </c>
      <c r="K769" s="61" t="str">
        <f>IF(LISTE!$J769="","",VLOOKUP(LISTE!$J769,$U$103:$V$192,2,FALSE))</f>
        <v/>
      </c>
      <c r="L769" s="75"/>
      <c r="M769" s="75"/>
      <c r="N769" s="75"/>
      <c r="O769" s="75"/>
      <c r="P769" s="75"/>
      <c r="Q769" s="75"/>
      <c r="R769" s="75"/>
    </row>
    <row r="770" spans="1:18" ht="17.100000000000001" customHeight="1" x14ac:dyDescent="0.3">
      <c r="A770" s="57">
        <v>867</v>
      </c>
      <c r="B770" s="56" t="s">
        <v>11</v>
      </c>
      <c r="C770" s="104"/>
      <c r="D770" s="104"/>
      <c r="E770" s="106"/>
      <c r="F770" s="58" t="s">
        <v>26</v>
      </c>
      <c r="G770" s="127"/>
      <c r="H770" s="126"/>
      <c r="I770" s="125"/>
      <c r="J770" s="55" t="str">
        <f t="shared" si="20"/>
        <v/>
      </c>
      <c r="K770" s="61" t="str">
        <f>IF(LISTE!$J770="","",VLOOKUP(LISTE!$J770,$U$103:$V$192,2,FALSE))</f>
        <v/>
      </c>
      <c r="L770" s="75"/>
      <c r="M770" s="75"/>
      <c r="N770" s="75"/>
      <c r="O770" s="75"/>
      <c r="P770" s="75"/>
      <c r="Q770" s="75"/>
      <c r="R770" s="75"/>
    </row>
    <row r="771" spans="1:18" ht="17.100000000000001" customHeight="1" x14ac:dyDescent="0.3">
      <c r="A771" s="57">
        <v>868</v>
      </c>
      <c r="B771" s="56" t="s">
        <v>11</v>
      </c>
      <c r="C771" s="104"/>
      <c r="D771" s="104"/>
      <c r="E771" s="106"/>
      <c r="F771" s="58" t="s">
        <v>26</v>
      </c>
      <c r="G771" s="127"/>
      <c r="H771" s="126"/>
      <c r="I771" s="125"/>
      <c r="J771" s="55" t="str">
        <f t="shared" si="20"/>
        <v/>
      </c>
      <c r="K771" s="61" t="str">
        <f>IF(LISTE!$J771="","",VLOOKUP(LISTE!$J771,$U$103:$V$192,2,FALSE))</f>
        <v/>
      </c>
      <c r="L771" s="75"/>
      <c r="M771" s="75"/>
      <c r="N771" s="75"/>
      <c r="O771" s="75"/>
      <c r="P771" s="75"/>
      <c r="Q771" s="75"/>
      <c r="R771" s="75"/>
    </row>
    <row r="772" spans="1:18" ht="17.100000000000001" customHeight="1" x14ac:dyDescent="0.3">
      <c r="A772" s="57">
        <v>869</v>
      </c>
      <c r="B772" s="56" t="s">
        <v>11</v>
      </c>
      <c r="C772" s="104"/>
      <c r="D772" s="118"/>
      <c r="E772" s="106"/>
      <c r="F772" s="58" t="s">
        <v>26</v>
      </c>
      <c r="G772" s="127"/>
      <c r="H772" s="126"/>
      <c r="I772" s="125"/>
      <c r="J772" s="55" t="str">
        <f t="shared" si="20"/>
        <v/>
      </c>
      <c r="K772" s="61" t="str">
        <f>IF(LISTE!$J772="","",VLOOKUP(LISTE!$J772,$U$103:$V$192,2,FALSE))</f>
        <v/>
      </c>
      <c r="L772" s="75"/>
      <c r="M772" s="75"/>
      <c r="N772" s="75"/>
      <c r="O772" s="75"/>
      <c r="P772" s="75"/>
      <c r="Q772" s="75"/>
      <c r="R772" s="75"/>
    </row>
    <row r="773" spans="1:18" ht="17.100000000000001" customHeight="1" x14ac:dyDescent="0.3">
      <c r="A773" s="57">
        <v>870</v>
      </c>
      <c r="B773" s="56" t="s">
        <v>11</v>
      </c>
      <c r="C773" s="104"/>
      <c r="D773" s="118"/>
      <c r="E773" s="106"/>
      <c r="F773" s="58" t="s">
        <v>26</v>
      </c>
      <c r="G773" s="127"/>
      <c r="H773" s="126"/>
      <c r="I773" s="125"/>
      <c r="J773" s="55" t="str">
        <f t="shared" si="20"/>
        <v/>
      </c>
      <c r="K773" s="61" t="str">
        <f>IF(LISTE!$J773="","",VLOOKUP(LISTE!$J773,$U$103:$V$192,2,FALSE))</f>
        <v/>
      </c>
      <c r="L773" s="75"/>
      <c r="M773" s="75"/>
      <c r="N773" s="75"/>
      <c r="O773" s="75"/>
      <c r="P773" s="75"/>
      <c r="Q773" s="75"/>
      <c r="R773" s="75"/>
    </row>
    <row r="774" spans="1:18" ht="17.100000000000001" customHeight="1" x14ac:dyDescent="0.3">
      <c r="A774" s="57">
        <v>871</v>
      </c>
      <c r="B774" s="56" t="s">
        <v>11</v>
      </c>
      <c r="C774" s="105"/>
      <c r="D774" s="118"/>
      <c r="E774" s="106"/>
      <c r="F774" s="58" t="s">
        <v>26</v>
      </c>
      <c r="G774" s="126"/>
      <c r="H774" s="126"/>
      <c r="I774" s="125"/>
      <c r="J774" s="55" t="str">
        <f t="shared" si="20"/>
        <v/>
      </c>
      <c r="K774" s="61" t="str">
        <f>IF(LISTE!$J774="","",VLOOKUP(LISTE!$J774,$U$103:$V$192,2,FALSE))</f>
        <v/>
      </c>
      <c r="L774" s="75"/>
      <c r="M774" s="75"/>
      <c r="N774" s="75"/>
      <c r="O774" s="75"/>
      <c r="P774" s="75"/>
      <c r="Q774" s="75"/>
      <c r="R774" s="75"/>
    </row>
    <row r="775" spans="1:18" ht="17.100000000000001" customHeight="1" x14ac:dyDescent="0.3">
      <c r="A775" s="57">
        <v>872</v>
      </c>
      <c r="B775" s="56" t="s">
        <v>11</v>
      </c>
      <c r="C775" s="104"/>
      <c r="D775" s="118"/>
      <c r="E775" s="106"/>
      <c r="F775" s="58" t="s">
        <v>26</v>
      </c>
      <c r="G775" s="127"/>
      <c r="H775" s="126"/>
      <c r="I775" s="125"/>
      <c r="J775" s="55" t="str">
        <f t="shared" si="20"/>
        <v/>
      </c>
      <c r="K775" s="61" t="str">
        <f>IF(LISTE!$J775="","",VLOOKUP(LISTE!$J775,$U$103:$V$192,2,FALSE))</f>
        <v/>
      </c>
      <c r="L775" s="75"/>
      <c r="M775" s="75"/>
      <c r="N775" s="75"/>
      <c r="O775" s="75"/>
      <c r="P775" s="75"/>
      <c r="Q775" s="75"/>
      <c r="R775" s="75"/>
    </row>
    <row r="776" spans="1:18" ht="17.100000000000001" customHeight="1" x14ac:dyDescent="0.3">
      <c r="A776" s="57">
        <v>873</v>
      </c>
      <c r="B776" s="56" t="s">
        <v>11</v>
      </c>
      <c r="C776" s="105"/>
      <c r="D776" s="118"/>
      <c r="E776" s="106"/>
      <c r="F776" s="58" t="s">
        <v>26</v>
      </c>
      <c r="G776" s="126"/>
      <c r="H776" s="126"/>
      <c r="I776" s="125"/>
      <c r="J776" s="55" t="str">
        <f t="shared" si="20"/>
        <v/>
      </c>
      <c r="K776" s="61" t="str">
        <f>IF(LISTE!$J776="","",VLOOKUP(LISTE!$J776,$U$103:$V$192,2,FALSE))</f>
        <v/>
      </c>
      <c r="L776" s="75"/>
      <c r="M776" s="75"/>
      <c r="N776" s="75"/>
      <c r="O776" s="75"/>
      <c r="P776" s="75"/>
      <c r="Q776" s="75"/>
      <c r="R776" s="75"/>
    </row>
    <row r="777" spans="1:18" ht="17.100000000000001" customHeight="1" x14ac:dyDescent="0.3">
      <c r="A777" s="57">
        <v>874</v>
      </c>
      <c r="B777" s="56" t="s">
        <v>11</v>
      </c>
      <c r="C777" s="104"/>
      <c r="D777" s="118"/>
      <c r="E777" s="106"/>
      <c r="F777" s="58" t="s">
        <v>26</v>
      </c>
      <c r="G777" s="127"/>
      <c r="H777" s="126"/>
      <c r="I777" s="125"/>
      <c r="J777" s="55" t="str">
        <f t="shared" si="20"/>
        <v/>
      </c>
      <c r="K777" s="61" t="str">
        <f>IF(LISTE!$J777="","",VLOOKUP(LISTE!$J777,$U$103:$V$192,2,FALSE))</f>
        <v/>
      </c>
      <c r="L777" s="75"/>
      <c r="M777" s="75"/>
      <c r="N777" s="75"/>
      <c r="O777" s="75"/>
      <c r="P777" s="75"/>
      <c r="Q777" s="75"/>
      <c r="R777" s="75"/>
    </row>
    <row r="778" spans="1:18" ht="17.100000000000001" customHeight="1" x14ac:dyDescent="0.3">
      <c r="A778" s="57">
        <v>875</v>
      </c>
      <c r="B778" s="56" t="s">
        <v>11</v>
      </c>
      <c r="C778" s="105"/>
      <c r="D778" s="104"/>
      <c r="E778" s="106"/>
      <c r="F778" s="58" t="s">
        <v>26</v>
      </c>
      <c r="G778" s="126"/>
      <c r="H778" s="126"/>
      <c r="I778" s="125"/>
      <c r="J778" s="55" t="str">
        <f t="shared" si="20"/>
        <v/>
      </c>
      <c r="K778" s="61" t="str">
        <f>IF(LISTE!$J778="","",VLOOKUP(LISTE!$J778,$U$103:$V$192,2,FALSE))</f>
        <v/>
      </c>
      <c r="L778" s="75"/>
      <c r="M778" s="75"/>
      <c r="N778" s="75"/>
      <c r="O778" s="75"/>
      <c r="P778" s="75"/>
      <c r="Q778" s="75"/>
      <c r="R778" s="75"/>
    </row>
    <row r="779" spans="1:18" ht="17.100000000000001" customHeight="1" x14ac:dyDescent="0.3">
      <c r="A779" s="57">
        <v>876</v>
      </c>
      <c r="B779" s="56" t="s">
        <v>11</v>
      </c>
      <c r="C779" s="104"/>
      <c r="D779" s="104"/>
      <c r="E779" s="106"/>
      <c r="F779" s="58" t="s">
        <v>26</v>
      </c>
      <c r="G779" s="127"/>
      <c r="H779" s="126"/>
      <c r="I779" s="125"/>
      <c r="J779" s="55" t="str">
        <f t="shared" si="20"/>
        <v/>
      </c>
      <c r="K779" s="61" t="str">
        <f>IF(LISTE!$J779="","",VLOOKUP(LISTE!$J779,$U$103:$V$192,2,FALSE))</f>
        <v/>
      </c>
      <c r="L779" s="75"/>
      <c r="M779" s="75"/>
      <c r="N779" s="75"/>
      <c r="O779" s="75"/>
      <c r="P779" s="75"/>
      <c r="Q779" s="75"/>
      <c r="R779" s="75"/>
    </row>
    <row r="780" spans="1:18" ht="17.100000000000001" customHeight="1" x14ac:dyDescent="0.3">
      <c r="A780" s="57">
        <v>877</v>
      </c>
      <c r="B780" s="56" t="s">
        <v>11</v>
      </c>
      <c r="C780" s="104"/>
      <c r="D780" s="104"/>
      <c r="E780" s="106"/>
      <c r="F780" s="58" t="s">
        <v>26</v>
      </c>
      <c r="G780" s="127"/>
      <c r="H780" s="126"/>
      <c r="I780" s="125"/>
      <c r="J780" s="55" t="str">
        <f t="shared" si="20"/>
        <v/>
      </c>
      <c r="K780" s="61" t="str">
        <f>IF(LISTE!$J780="","",VLOOKUP(LISTE!$J780,$U$103:$V$192,2,FALSE))</f>
        <v/>
      </c>
      <c r="L780" s="75"/>
      <c r="M780" s="75"/>
      <c r="N780" s="75"/>
      <c r="O780" s="75"/>
      <c r="P780" s="75"/>
      <c r="Q780" s="75"/>
      <c r="R780" s="75"/>
    </row>
    <row r="781" spans="1:18" ht="17.100000000000001" customHeight="1" x14ac:dyDescent="0.3">
      <c r="A781" s="57">
        <v>878</v>
      </c>
      <c r="B781" s="56" t="s">
        <v>11</v>
      </c>
      <c r="C781" s="104"/>
      <c r="D781" s="104"/>
      <c r="E781" s="106"/>
      <c r="F781" s="58" t="s">
        <v>26</v>
      </c>
      <c r="G781" s="127"/>
      <c r="H781" s="126"/>
      <c r="I781" s="125"/>
      <c r="J781" s="55" t="str">
        <f t="shared" si="20"/>
        <v/>
      </c>
      <c r="K781" s="61" t="str">
        <f>IF(LISTE!$J781="","",VLOOKUP(LISTE!$J781,$U$103:$V$192,2,FALSE))</f>
        <v/>
      </c>
      <c r="L781" s="75"/>
      <c r="M781" s="75"/>
      <c r="N781" s="75"/>
      <c r="O781" s="75"/>
      <c r="P781" s="75"/>
      <c r="Q781" s="75"/>
      <c r="R781" s="75"/>
    </row>
    <row r="782" spans="1:18" ht="17.100000000000001" customHeight="1" x14ac:dyDescent="0.3">
      <c r="A782" s="57">
        <v>879</v>
      </c>
      <c r="B782" s="56" t="s">
        <v>11</v>
      </c>
      <c r="C782" s="104"/>
      <c r="D782" s="104"/>
      <c r="E782" s="106"/>
      <c r="F782" s="58" t="s">
        <v>26</v>
      </c>
      <c r="G782" s="127"/>
      <c r="H782" s="126"/>
      <c r="I782" s="125"/>
      <c r="J782" s="55" t="str">
        <f t="shared" si="20"/>
        <v/>
      </c>
      <c r="K782" s="61" t="str">
        <f>IF(LISTE!$J782="","",VLOOKUP(LISTE!$J782,$U$103:$V$192,2,FALSE))</f>
        <v/>
      </c>
      <c r="L782" s="75"/>
      <c r="M782" s="75"/>
      <c r="N782" s="75"/>
      <c r="O782" s="75"/>
      <c r="P782" s="75"/>
      <c r="Q782" s="75"/>
      <c r="R782" s="75"/>
    </row>
    <row r="783" spans="1:18" ht="17.100000000000001" customHeight="1" x14ac:dyDescent="0.3">
      <c r="A783" s="57">
        <v>880</v>
      </c>
      <c r="B783" s="56" t="s">
        <v>11</v>
      </c>
      <c r="C783" s="104"/>
      <c r="D783" s="118"/>
      <c r="E783" s="106"/>
      <c r="F783" s="58" t="s">
        <v>26</v>
      </c>
      <c r="G783" s="127"/>
      <c r="H783" s="126"/>
      <c r="I783" s="125"/>
      <c r="J783" s="55" t="str">
        <f t="shared" si="20"/>
        <v/>
      </c>
      <c r="K783" s="61" t="str">
        <f>IF(LISTE!$J783="","",VLOOKUP(LISTE!$J783,$U$103:$V$192,2,FALSE))</f>
        <v/>
      </c>
      <c r="L783" s="75"/>
      <c r="M783" s="75"/>
      <c r="N783" s="75"/>
      <c r="O783" s="75"/>
      <c r="P783" s="75"/>
      <c r="Q783" s="75"/>
      <c r="R783" s="75"/>
    </row>
    <row r="784" spans="1:18" ht="17.100000000000001" customHeight="1" x14ac:dyDescent="0.3">
      <c r="A784" s="57">
        <v>881</v>
      </c>
      <c r="B784" s="56" t="s">
        <v>11</v>
      </c>
      <c r="C784" s="104"/>
      <c r="D784" s="118"/>
      <c r="E784" s="106"/>
      <c r="F784" s="58" t="s">
        <v>26</v>
      </c>
      <c r="G784" s="127"/>
      <c r="H784" s="126"/>
      <c r="I784" s="125"/>
      <c r="J784" s="55" t="str">
        <f t="shared" si="20"/>
        <v/>
      </c>
      <c r="K784" s="61" t="str">
        <f>IF(LISTE!$J784="","",VLOOKUP(LISTE!$J784,$U$103:$V$192,2,FALSE))</f>
        <v/>
      </c>
      <c r="L784" s="75"/>
      <c r="M784" s="75"/>
      <c r="N784" s="75"/>
      <c r="O784" s="75"/>
      <c r="P784" s="75"/>
      <c r="Q784" s="75"/>
      <c r="R784" s="75"/>
    </row>
    <row r="785" spans="1:18" ht="17.100000000000001" customHeight="1" x14ac:dyDescent="0.3">
      <c r="A785" s="57">
        <v>882</v>
      </c>
      <c r="B785" s="56" t="s">
        <v>11</v>
      </c>
      <c r="C785" s="104"/>
      <c r="D785" s="118"/>
      <c r="E785" s="106"/>
      <c r="F785" s="58" t="s">
        <v>26</v>
      </c>
      <c r="G785" s="127"/>
      <c r="H785" s="126"/>
      <c r="I785" s="125"/>
      <c r="J785" s="55" t="str">
        <f t="shared" si="20"/>
        <v/>
      </c>
      <c r="K785" s="61" t="str">
        <f>IF(LISTE!$J785="","",VLOOKUP(LISTE!$J785,$U$103:$V$192,2,FALSE))</f>
        <v/>
      </c>
      <c r="L785" s="75"/>
      <c r="M785" s="75"/>
      <c r="N785" s="75"/>
      <c r="O785" s="75"/>
      <c r="P785" s="75"/>
      <c r="Q785" s="75"/>
      <c r="R785" s="75"/>
    </row>
    <row r="786" spans="1:18" ht="17.100000000000001" customHeight="1" x14ac:dyDescent="0.3">
      <c r="A786" s="57">
        <v>883</v>
      </c>
      <c r="B786" s="56" t="s">
        <v>11</v>
      </c>
      <c r="C786" s="104"/>
      <c r="D786" s="118"/>
      <c r="E786" s="106"/>
      <c r="F786" s="58" t="s">
        <v>26</v>
      </c>
      <c r="G786" s="127"/>
      <c r="H786" s="126"/>
      <c r="I786" s="125"/>
      <c r="J786" s="55" t="str">
        <f t="shared" si="20"/>
        <v/>
      </c>
      <c r="K786" s="61" t="str">
        <f>IF(LISTE!$J786="","",VLOOKUP(LISTE!$J786,$U$103:$V$192,2,FALSE))</f>
        <v/>
      </c>
      <c r="L786" s="75"/>
      <c r="M786" s="75"/>
      <c r="N786" s="75"/>
      <c r="O786" s="75"/>
      <c r="P786" s="75"/>
      <c r="Q786" s="75"/>
      <c r="R786" s="75"/>
    </row>
    <row r="787" spans="1:18" ht="17.100000000000001" customHeight="1" x14ac:dyDescent="0.3">
      <c r="A787" s="57">
        <v>884</v>
      </c>
      <c r="B787" s="56" t="s">
        <v>11</v>
      </c>
      <c r="C787" s="104"/>
      <c r="D787" s="118"/>
      <c r="E787" s="106"/>
      <c r="F787" s="58" t="s">
        <v>26</v>
      </c>
      <c r="G787" s="127"/>
      <c r="H787" s="126"/>
      <c r="I787" s="125"/>
      <c r="J787" s="55" t="str">
        <f t="shared" si="20"/>
        <v/>
      </c>
      <c r="K787" s="61" t="str">
        <f>IF(LISTE!$J787="","",VLOOKUP(LISTE!$J787,$U$103:$V$192,2,FALSE))</f>
        <v/>
      </c>
      <c r="L787" s="75"/>
      <c r="M787" s="75"/>
      <c r="N787" s="75"/>
      <c r="O787" s="75"/>
      <c r="P787" s="75"/>
      <c r="Q787" s="75"/>
      <c r="R787" s="75"/>
    </row>
    <row r="788" spans="1:18" ht="17.100000000000001" customHeight="1" x14ac:dyDescent="0.3">
      <c r="A788" s="57">
        <v>885</v>
      </c>
      <c r="B788" s="56" t="s">
        <v>11</v>
      </c>
      <c r="C788" s="104"/>
      <c r="D788" s="118"/>
      <c r="E788" s="106"/>
      <c r="F788" s="58" t="s">
        <v>26</v>
      </c>
      <c r="G788" s="127"/>
      <c r="H788" s="126"/>
      <c r="I788" s="125"/>
      <c r="J788" s="55" t="str">
        <f t="shared" si="20"/>
        <v/>
      </c>
      <c r="K788" s="61" t="str">
        <f>IF(LISTE!$J788="","",VLOOKUP(LISTE!$J788,$U$103:$V$192,2,FALSE))</f>
        <v/>
      </c>
      <c r="L788" s="75"/>
      <c r="M788" s="75"/>
      <c r="N788" s="75"/>
      <c r="O788" s="75"/>
      <c r="P788" s="75"/>
      <c r="Q788" s="75"/>
      <c r="R788" s="75"/>
    </row>
    <row r="789" spans="1:18" ht="17.100000000000001" customHeight="1" x14ac:dyDescent="0.3">
      <c r="A789" s="57">
        <v>886</v>
      </c>
      <c r="B789" s="56" t="s">
        <v>11</v>
      </c>
      <c r="C789" s="104"/>
      <c r="D789" s="104"/>
      <c r="E789" s="106"/>
      <c r="F789" s="58" t="s">
        <v>26</v>
      </c>
      <c r="G789" s="127"/>
      <c r="H789" s="126"/>
      <c r="I789" s="125"/>
      <c r="J789" s="55" t="str">
        <f t="shared" si="20"/>
        <v/>
      </c>
      <c r="K789" s="61" t="str">
        <f>IF(LISTE!$J789="","",VLOOKUP(LISTE!$J789,$U$103:$V$192,2,FALSE))</f>
        <v/>
      </c>
      <c r="L789" s="75"/>
      <c r="M789" s="75"/>
      <c r="N789" s="75"/>
      <c r="O789" s="75"/>
      <c r="P789" s="75"/>
      <c r="Q789" s="75"/>
      <c r="R789" s="75"/>
    </row>
    <row r="790" spans="1:18" ht="17.100000000000001" customHeight="1" x14ac:dyDescent="0.3">
      <c r="A790" s="57">
        <v>887</v>
      </c>
      <c r="B790" s="56" t="s">
        <v>11</v>
      </c>
      <c r="C790" s="104"/>
      <c r="D790" s="104"/>
      <c r="E790" s="106"/>
      <c r="F790" s="58" t="s">
        <v>26</v>
      </c>
      <c r="G790" s="127"/>
      <c r="H790" s="126"/>
      <c r="I790" s="125"/>
      <c r="J790" s="55" t="str">
        <f t="shared" si="20"/>
        <v/>
      </c>
      <c r="K790" s="61" t="str">
        <f>IF(LISTE!$J790="","",VLOOKUP(LISTE!$J790,$U$103:$V$192,2,FALSE))</f>
        <v/>
      </c>
      <c r="L790" s="75"/>
      <c r="M790" s="75"/>
      <c r="N790" s="75"/>
      <c r="O790" s="75"/>
      <c r="P790" s="75"/>
      <c r="Q790" s="75"/>
      <c r="R790" s="75"/>
    </row>
    <row r="791" spans="1:18" ht="17.100000000000001" customHeight="1" x14ac:dyDescent="0.3">
      <c r="A791" s="57">
        <v>888</v>
      </c>
      <c r="B791" s="56" t="s">
        <v>11</v>
      </c>
      <c r="C791" s="104"/>
      <c r="D791" s="104"/>
      <c r="E791" s="106"/>
      <c r="F791" s="58" t="s">
        <v>26</v>
      </c>
      <c r="G791" s="127"/>
      <c r="H791" s="126"/>
      <c r="I791" s="125"/>
      <c r="J791" s="55" t="str">
        <f t="shared" si="20"/>
        <v/>
      </c>
      <c r="K791" s="61" t="str">
        <f>IF(LISTE!$J791="","",VLOOKUP(LISTE!$J791,$U$103:$V$192,2,FALSE))</f>
        <v/>
      </c>
      <c r="L791" s="75"/>
      <c r="M791" s="75"/>
      <c r="N791" s="75"/>
      <c r="O791" s="75"/>
      <c r="P791" s="75"/>
      <c r="Q791" s="75"/>
      <c r="R791" s="75"/>
    </row>
    <row r="792" spans="1:18" ht="17.100000000000001" customHeight="1" x14ac:dyDescent="0.3">
      <c r="A792" s="57">
        <v>889</v>
      </c>
      <c r="B792" s="56" t="s">
        <v>11</v>
      </c>
      <c r="C792" s="104"/>
      <c r="D792" s="104"/>
      <c r="E792" s="106"/>
      <c r="F792" s="58" t="s">
        <v>26</v>
      </c>
      <c r="G792" s="127"/>
      <c r="H792" s="126"/>
      <c r="I792" s="125"/>
      <c r="J792" s="55" t="str">
        <f t="shared" si="20"/>
        <v/>
      </c>
      <c r="K792" s="61" t="str">
        <f>IF(LISTE!$J792="","",VLOOKUP(LISTE!$J792,$U$103:$V$192,2,FALSE))</f>
        <v/>
      </c>
      <c r="L792" s="75"/>
      <c r="M792" s="75"/>
      <c r="N792" s="75"/>
      <c r="O792" s="75"/>
      <c r="P792" s="75"/>
      <c r="Q792" s="75"/>
      <c r="R792" s="75"/>
    </row>
    <row r="793" spans="1:18" ht="17.100000000000001" customHeight="1" x14ac:dyDescent="0.3">
      <c r="A793" s="57">
        <v>890</v>
      </c>
      <c r="B793" s="56" t="s">
        <v>11</v>
      </c>
      <c r="C793" s="104"/>
      <c r="D793" s="104"/>
      <c r="E793" s="106"/>
      <c r="F793" s="58" t="s">
        <v>26</v>
      </c>
      <c r="G793" s="127"/>
      <c r="H793" s="126"/>
      <c r="I793" s="125"/>
      <c r="J793" s="55" t="str">
        <f t="shared" si="20"/>
        <v/>
      </c>
      <c r="K793" s="61" t="str">
        <f>IF(LISTE!$J793="","",VLOOKUP(LISTE!$J793,$U$103:$V$192,2,FALSE))</f>
        <v/>
      </c>
      <c r="L793" s="75"/>
      <c r="M793" s="75"/>
      <c r="N793" s="75"/>
      <c r="O793" s="75"/>
      <c r="P793" s="75"/>
      <c r="Q793" s="75"/>
      <c r="R793" s="75"/>
    </row>
    <row r="794" spans="1:18" ht="17.100000000000001" customHeight="1" x14ac:dyDescent="0.3">
      <c r="A794" s="57">
        <v>891</v>
      </c>
      <c r="B794" s="56" t="s">
        <v>11</v>
      </c>
      <c r="C794" s="105"/>
      <c r="D794" s="118"/>
      <c r="E794" s="106"/>
      <c r="F794" s="58" t="s">
        <v>26</v>
      </c>
      <c r="G794" s="126"/>
      <c r="H794" s="126"/>
      <c r="I794" s="125"/>
      <c r="J794" s="55" t="str">
        <f t="shared" si="20"/>
        <v/>
      </c>
      <c r="K794" s="61" t="str">
        <f>IF(LISTE!$J794="","",VLOOKUP(LISTE!$J794,$U$103:$V$192,2,FALSE))</f>
        <v/>
      </c>
      <c r="L794" s="75"/>
      <c r="M794" s="75"/>
      <c r="N794" s="75"/>
      <c r="O794" s="75"/>
      <c r="P794" s="75"/>
      <c r="Q794" s="75"/>
      <c r="R794" s="75"/>
    </row>
    <row r="795" spans="1:18" ht="17.100000000000001" customHeight="1" x14ac:dyDescent="0.3">
      <c r="A795" s="57">
        <v>892</v>
      </c>
      <c r="B795" s="56" t="s">
        <v>11</v>
      </c>
      <c r="C795" s="104"/>
      <c r="D795" s="118"/>
      <c r="E795" s="106"/>
      <c r="F795" s="58" t="s">
        <v>26</v>
      </c>
      <c r="G795" s="127"/>
      <c r="H795" s="126"/>
      <c r="I795" s="125"/>
      <c r="J795" s="55" t="str">
        <f t="shared" si="20"/>
        <v/>
      </c>
      <c r="K795" s="61" t="str">
        <f>IF(LISTE!$J795="","",VLOOKUP(LISTE!$J795,$U$103:$V$192,2,FALSE))</f>
        <v/>
      </c>
      <c r="L795" s="75"/>
      <c r="M795" s="75"/>
      <c r="N795" s="75"/>
      <c r="O795" s="75"/>
      <c r="P795" s="75"/>
      <c r="Q795" s="75"/>
      <c r="R795" s="75"/>
    </row>
    <row r="796" spans="1:18" ht="17.100000000000001" customHeight="1" x14ac:dyDescent="0.3">
      <c r="A796" s="57">
        <v>893</v>
      </c>
      <c r="B796" s="56" t="s">
        <v>11</v>
      </c>
      <c r="C796" s="104"/>
      <c r="D796" s="118"/>
      <c r="E796" s="106"/>
      <c r="F796" s="58" t="s">
        <v>26</v>
      </c>
      <c r="G796" s="127"/>
      <c r="H796" s="126"/>
      <c r="I796" s="125"/>
      <c r="J796" s="55" t="str">
        <f t="shared" si="20"/>
        <v/>
      </c>
      <c r="K796" s="61" t="str">
        <f>IF(LISTE!$J796="","",VLOOKUP(LISTE!$J796,$U$103:$V$192,2,FALSE))</f>
        <v/>
      </c>
      <c r="L796" s="75"/>
      <c r="M796" s="75"/>
      <c r="N796" s="75"/>
      <c r="O796" s="75"/>
      <c r="P796" s="75"/>
      <c r="Q796" s="75"/>
      <c r="R796" s="75"/>
    </row>
    <row r="797" spans="1:18" ht="17.100000000000001" customHeight="1" x14ac:dyDescent="0.3">
      <c r="A797" s="57">
        <v>894</v>
      </c>
      <c r="B797" s="56" t="s">
        <v>11</v>
      </c>
      <c r="C797" s="104"/>
      <c r="D797" s="118"/>
      <c r="E797" s="106"/>
      <c r="F797" s="58" t="s">
        <v>26</v>
      </c>
      <c r="G797" s="127"/>
      <c r="H797" s="126"/>
      <c r="I797" s="125"/>
      <c r="J797" s="55" t="str">
        <f t="shared" si="20"/>
        <v/>
      </c>
      <c r="K797" s="61" t="str">
        <f>IF(LISTE!$J797="","",VLOOKUP(LISTE!$J797,$U$103:$V$192,2,FALSE))</f>
        <v/>
      </c>
      <c r="L797" s="75"/>
      <c r="M797" s="75"/>
      <c r="N797" s="75"/>
      <c r="O797" s="75"/>
      <c r="P797" s="75"/>
      <c r="Q797" s="75"/>
      <c r="R797" s="75"/>
    </row>
    <row r="798" spans="1:18" ht="17.100000000000001" customHeight="1" x14ac:dyDescent="0.3">
      <c r="A798" s="57">
        <v>895</v>
      </c>
      <c r="B798" s="56" t="s">
        <v>11</v>
      </c>
      <c r="C798" s="104"/>
      <c r="D798" s="118"/>
      <c r="E798" s="106"/>
      <c r="F798" s="58" t="s">
        <v>26</v>
      </c>
      <c r="G798" s="127"/>
      <c r="H798" s="126"/>
      <c r="I798" s="125"/>
      <c r="J798" s="55" t="str">
        <f t="shared" si="20"/>
        <v/>
      </c>
      <c r="K798" s="61" t="str">
        <f>IF(LISTE!$J798="","",VLOOKUP(LISTE!$J798,$U$103:$V$192,2,FALSE))</f>
        <v/>
      </c>
      <c r="L798" s="75"/>
      <c r="M798" s="75"/>
      <c r="N798" s="75"/>
      <c r="O798" s="75"/>
      <c r="P798" s="75"/>
      <c r="Q798" s="75"/>
      <c r="R798" s="75"/>
    </row>
    <row r="799" spans="1:18" ht="17.100000000000001" customHeight="1" x14ac:dyDescent="0.3">
      <c r="A799" s="57">
        <v>896</v>
      </c>
      <c r="B799" s="56" t="s">
        <v>11</v>
      </c>
      <c r="C799" s="104"/>
      <c r="D799" s="118"/>
      <c r="E799" s="106"/>
      <c r="F799" s="58" t="s">
        <v>26</v>
      </c>
      <c r="G799" s="127"/>
      <c r="H799" s="126"/>
      <c r="I799" s="125"/>
      <c r="J799" s="55" t="str">
        <f t="shared" si="20"/>
        <v/>
      </c>
      <c r="K799" s="61" t="str">
        <f>IF(LISTE!$J799="","",VLOOKUP(LISTE!$J799,$U$103:$V$192,2,FALSE))</f>
        <v/>
      </c>
      <c r="L799" s="75"/>
      <c r="M799" s="75"/>
      <c r="N799" s="75"/>
      <c r="O799" s="75"/>
      <c r="P799" s="75"/>
      <c r="Q799" s="75"/>
      <c r="R799" s="75"/>
    </row>
    <row r="800" spans="1:18" ht="17.100000000000001" customHeight="1" x14ac:dyDescent="0.3">
      <c r="A800" s="57">
        <v>897</v>
      </c>
      <c r="B800" s="56" t="s">
        <v>11</v>
      </c>
      <c r="C800" s="105"/>
      <c r="D800" s="104"/>
      <c r="E800" s="106"/>
      <c r="F800" s="58" t="s">
        <v>26</v>
      </c>
      <c r="G800" s="126"/>
      <c r="H800" s="126"/>
      <c r="I800" s="125"/>
      <c r="J800" s="55" t="str">
        <f t="shared" si="20"/>
        <v/>
      </c>
      <c r="K800" s="61" t="str">
        <f>IF(LISTE!$J800="","",VLOOKUP(LISTE!$J800,$U$103:$V$192,2,FALSE))</f>
        <v/>
      </c>
      <c r="L800" s="75"/>
      <c r="M800" s="75"/>
      <c r="N800" s="75"/>
      <c r="O800" s="75"/>
      <c r="P800" s="75"/>
      <c r="Q800" s="75"/>
      <c r="R800" s="75"/>
    </row>
    <row r="801" spans="1:18" ht="17.100000000000001" customHeight="1" x14ac:dyDescent="0.3">
      <c r="A801" s="57">
        <v>898</v>
      </c>
      <c r="B801" s="56" t="s">
        <v>11</v>
      </c>
      <c r="C801" s="104"/>
      <c r="D801" s="104"/>
      <c r="E801" s="106"/>
      <c r="F801" s="58" t="s">
        <v>26</v>
      </c>
      <c r="G801" s="127"/>
      <c r="H801" s="126"/>
      <c r="I801" s="125"/>
      <c r="J801" s="55" t="str">
        <f t="shared" si="20"/>
        <v/>
      </c>
      <c r="K801" s="61" t="str">
        <f>IF(LISTE!$J801="","",VLOOKUP(LISTE!$J801,$U$103:$V$192,2,FALSE))</f>
        <v/>
      </c>
      <c r="L801" s="75"/>
      <c r="M801" s="75"/>
      <c r="N801" s="75"/>
      <c r="O801" s="75"/>
      <c r="P801" s="75"/>
      <c r="Q801" s="75"/>
      <c r="R801" s="75"/>
    </row>
    <row r="802" spans="1:18" ht="17.100000000000001" customHeight="1" x14ac:dyDescent="0.3">
      <c r="A802" s="57">
        <v>899</v>
      </c>
      <c r="B802" s="56" t="s">
        <v>11</v>
      </c>
      <c r="C802" s="104"/>
      <c r="D802" s="104"/>
      <c r="E802" s="106"/>
      <c r="F802" s="58" t="s">
        <v>26</v>
      </c>
      <c r="G802" s="127"/>
      <c r="H802" s="126"/>
      <c r="I802" s="125"/>
      <c r="J802" s="55" t="str">
        <f t="shared" si="20"/>
        <v/>
      </c>
      <c r="K802" s="61" t="str">
        <f>IF(LISTE!$J802="","",VLOOKUP(LISTE!$J802,$U$103:$V$192,2,FALSE))</f>
        <v/>
      </c>
      <c r="L802" s="75"/>
      <c r="M802" s="75"/>
      <c r="N802" s="75"/>
      <c r="O802" s="75"/>
      <c r="P802" s="75"/>
      <c r="Q802" s="75"/>
      <c r="R802" s="75"/>
    </row>
    <row r="803" spans="1:18" ht="17.100000000000001" customHeight="1" x14ac:dyDescent="0.3">
      <c r="A803" s="57">
        <v>900</v>
      </c>
      <c r="B803" s="83" t="s">
        <v>11</v>
      </c>
      <c r="C803" s="112"/>
      <c r="D803" s="112"/>
      <c r="E803" s="103"/>
      <c r="F803" s="58" t="s">
        <v>26</v>
      </c>
      <c r="G803" s="133"/>
      <c r="H803" s="123"/>
      <c r="I803" s="124"/>
      <c r="J803" s="53" t="str">
        <f t="shared" si="20"/>
        <v/>
      </c>
      <c r="K803" s="61" t="str">
        <f>IF(LISTE!$J803="","",VLOOKUP(LISTE!$J803,$U$103:$V$192,2,FALSE))</f>
        <v/>
      </c>
      <c r="L803" s="75"/>
      <c r="M803" s="75"/>
      <c r="N803" s="75"/>
      <c r="O803" s="75"/>
      <c r="P803" s="75"/>
      <c r="Q803" s="75"/>
      <c r="R803" s="75"/>
    </row>
    <row r="804" spans="1:18" ht="17.100000000000001" customHeight="1" x14ac:dyDescent="0.3">
      <c r="A804" s="57">
        <v>901</v>
      </c>
      <c r="B804" s="56" t="s">
        <v>11</v>
      </c>
      <c r="C804" s="104"/>
      <c r="D804" s="104"/>
      <c r="E804" s="106"/>
      <c r="F804" s="58" t="s">
        <v>26</v>
      </c>
      <c r="G804" s="127"/>
      <c r="H804" s="126"/>
      <c r="I804" s="125"/>
      <c r="J804" s="55" t="str">
        <f t="shared" si="20"/>
        <v/>
      </c>
      <c r="K804" s="61" t="str">
        <f>IF(LISTE!$J804="","",VLOOKUP(LISTE!$J804,$U$103:$V$192,2,FALSE))</f>
        <v/>
      </c>
      <c r="L804" s="75"/>
      <c r="M804" s="75"/>
      <c r="N804" s="75"/>
      <c r="O804" s="75"/>
      <c r="P804" s="75"/>
      <c r="Q804" s="75"/>
      <c r="R804" s="75"/>
    </row>
    <row r="805" spans="1:18" ht="17.100000000000001" customHeight="1" x14ac:dyDescent="0.3">
      <c r="A805" s="57">
        <v>902</v>
      </c>
      <c r="B805" s="56" t="s">
        <v>11</v>
      </c>
      <c r="C805" s="104"/>
      <c r="D805" s="104"/>
      <c r="E805" s="106"/>
      <c r="F805" s="58" t="s">
        <v>26</v>
      </c>
      <c r="G805" s="125"/>
      <c r="H805" s="126"/>
      <c r="I805" s="125"/>
      <c r="J805" s="55" t="str">
        <f t="shared" si="20"/>
        <v/>
      </c>
      <c r="K805" s="61" t="str">
        <f>IF(LISTE!$J805="","",VLOOKUP(LISTE!$J805,$U$103:$V$192,2,FALSE))</f>
        <v/>
      </c>
      <c r="L805" s="75"/>
      <c r="M805" s="75"/>
      <c r="N805" s="75"/>
      <c r="O805" s="75"/>
      <c r="P805" s="75"/>
      <c r="Q805" s="75"/>
      <c r="R805" s="75"/>
    </row>
    <row r="806" spans="1:18" ht="17.100000000000001" customHeight="1" x14ac:dyDescent="0.3">
      <c r="A806" s="57">
        <v>903</v>
      </c>
      <c r="B806" s="56" t="s">
        <v>11</v>
      </c>
      <c r="C806" s="104"/>
      <c r="D806" s="104"/>
      <c r="E806" s="106"/>
      <c r="F806" s="58" t="s">
        <v>26</v>
      </c>
      <c r="G806" s="125"/>
      <c r="H806" s="126"/>
      <c r="I806" s="125"/>
      <c r="J806" s="55" t="str">
        <f t="shared" si="20"/>
        <v/>
      </c>
      <c r="K806" s="61" t="str">
        <f>IF(LISTE!$J806="","",VLOOKUP(LISTE!$J806,$U$103:$V$192,2,FALSE))</f>
        <v/>
      </c>
      <c r="L806" s="75"/>
      <c r="M806" s="75"/>
      <c r="N806" s="75"/>
      <c r="O806" s="75"/>
      <c r="P806" s="75"/>
      <c r="Q806" s="75"/>
      <c r="R806" s="75"/>
    </row>
    <row r="807" spans="1:18" ht="17.100000000000001" customHeight="1" x14ac:dyDescent="0.3">
      <c r="A807" s="57">
        <v>904</v>
      </c>
      <c r="B807" s="56" t="s">
        <v>11</v>
      </c>
      <c r="C807" s="104"/>
      <c r="D807" s="104"/>
      <c r="E807" s="106"/>
      <c r="F807" s="58" t="s">
        <v>26</v>
      </c>
      <c r="G807" s="125"/>
      <c r="H807" s="126"/>
      <c r="I807" s="125"/>
      <c r="J807" s="55" t="str">
        <f t="shared" si="20"/>
        <v/>
      </c>
      <c r="K807" s="61" t="str">
        <f>IF(LISTE!$J807="","",VLOOKUP(LISTE!$J807,$U$103:$V$192,2,FALSE))</f>
        <v/>
      </c>
      <c r="L807" s="75"/>
      <c r="M807" s="75"/>
      <c r="N807" s="75"/>
      <c r="O807" s="75"/>
      <c r="P807" s="75"/>
      <c r="Q807" s="75"/>
      <c r="R807" s="75"/>
    </row>
    <row r="808" spans="1:18" ht="17.100000000000001" customHeight="1" x14ac:dyDescent="0.3">
      <c r="A808" s="57">
        <v>905</v>
      </c>
      <c r="B808" s="56" t="s">
        <v>11</v>
      </c>
      <c r="C808" s="104"/>
      <c r="D808" s="104"/>
      <c r="E808" s="106"/>
      <c r="F808" s="58" t="s">
        <v>26</v>
      </c>
      <c r="G808" s="125"/>
      <c r="H808" s="126"/>
      <c r="I808" s="125"/>
      <c r="J808" s="55" t="str">
        <f t="shared" si="20"/>
        <v/>
      </c>
      <c r="K808" s="61" t="str">
        <f>IF(LISTE!$J808="","",VLOOKUP(LISTE!$J808,$U$103:$V$192,2,FALSE))</f>
        <v/>
      </c>
      <c r="L808" s="75"/>
      <c r="M808" s="75"/>
      <c r="N808" s="75"/>
      <c r="O808" s="75"/>
      <c r="P808" s="75"/>
      <c r="Q808" s="75"/>
      <c r="R808" s="75"/>
    </row>
    <row r="809" spans="1:18" ht="17.100000000000001" customHeight="1" x14ac:dyDescent="0.3">
      <c r="A809" s="57">
        <v>906</v>
      </c>
      <c r="B809" s="56" t="s">
        <v>11</v>
      </c>
      <c r="C809" s="104"/>
      <c r="D809" s="104"/>
      <c r="E809" s="106"/>
      <c r="F809" s="58" t="s">
        <v>26</v>
      </c>
      <c r="G809" s="125"/>
      <c r="H809" s="126"/>
      <c r="I809" s="125"/>
      <c r="J809" s="55" t="str">
        <f t="shared" si="20"/>
        <v/>
      </c>
      <c r="K809" s="61" t="str">
        <f>IF(LISTE!$J809="","",VLOOKUP(LISTE!$J809,$U$103:$V$192,2,FALSE))</f>
        <v/>
      </c>
      <c r="L809" s="75"/>
      <c r="M809" s="75"/>
      <c r="N809" s="75"/>
      <c r="O809" s="75"/>
      <c r="P809" s="75"/>
      <c r="Q809" s="75"/>
      <c r="R809" s="75"/>
    </row>
    <row r="810" spans="1:18" ht="17.100000000000001" customHeight="1" x14ac:dyDescent="0.3">
      <c r="A810" s="57">
        <v>907</v>
      </c>
      <c r="B810" s="56" t="s">
        <v>11</v>
      </c>
      <c r="C810" s="104"/>
      <c r="D810" s="104"/>
      <c r="E810" s="106"/>
      <c r="F810" s="58" t="s">
        <v>26</v>
      </c>
      <c r="G810" s="125"/>
      <c r="H810" s="126"/>
      <c r="I810" s="125"/>
      <c r="J810" s="55" t="str">
        <f t="shared" si="20"/>
        <v/>
      </c>
      <c r="K810" s="61" t="str">
        <f>IF(LISTE!$J810="","",VLOOKUP(LISTE!$J810,$U$103:$V$192,2,FALSE))</f>
        <v/>
      </c>
      <c r="L810" s="75"/>
      <c r="M810" s="75"/>
      <c r="N810" s="75"/>
      <c r="O810" s="75"/>
      <c r="P810" s="75"/>
      <c r="Q810" s="75"/>
      <c r="R810" s="75"/>
    </row>
    <row r="811" spans="1:18" ht="17.100000000000001" customHeight="1" x14ac:dyDescent="0.3">
      <c r="A811" s="57">
        <v>908</v>
      </c>
      <c r="B811" s="56" t="s">
        <v>11</v>
      </c>
      <c r="C811" s="104"/>
      <c r="D811" s="104"/>
      <c r="E811" s="106"/>
      <c r="F811" s="58" t="s">
        <v>26</v>
      </c>
      <c r="G811" s="125"/>
      <c r="H811" s="126"/>
      <c r="I811" s="125"/>
      <c r="J811" s="55" t="str">
        <f t="shared" si="20"/>
        <v/>
      </c>
      <c r="K811" s="61" t="str">
        <f>IF(LISTE!$J811="","",VLOOKUP(LISTE!$J811,$U$103:$V$192,2,FALSE))</f>
        <v/>
      </c>
      <c r="L811" s="75"/>
      <c r="M811" s="75"/>
      <c r="N811" s="75"/>
      <c r="O811" s="75"/>
      <c r="P811" s="75"/>
      <c r="Q811" s="75"/>
      <c r="R811" s="75"/>
    </row>
    <row r="812" spans="1:18" ht="17.100000000000001" customHeight="1" x14ac:dyDescent="0.3">
      <c r="A812" s="57">
        <v>909</v>
      </c>
      <c r="B812" s="56" t="s">
        <v>11</v>
      </c>
      <c r="C812" s="104"/>
      <c r="D812" s="104"/>
      <c r="E812" s="106"/>
      <c r="F812" s="58" t="s">
        <v>26</v>
      </c>
      <c r="G812" s="125"/>
      <c r="H812" s="126"/>
      <c r="I812" s="125"/>
      <c r="J812" s="55" t="str">
        <f t="shared" si="20"/>
        <v/>
      </c>
      <c r="K812" s="61" t="str">
        <f>IF(LISTE!$J812="","",VLOOKUP(LISTE!$J812,$U$103:$V$192,2,FALSE))</f>
        <v/>
      </c>
      <c r="L812" s="75"/>
      <c r="M812" s="75"/>
      <c r="N812" s="75"/>
      <c r="O812" s="75"/>
      <c r="P812" s="75"/>
      <c r="Q812" s="75"/>
      <c r="R812" s="75"/>
    </row>
    <row r="813" spans="1:18" ht="17.100000000000001" customHeight="1" x14ac:dyDescent="0.3">
      <c r="A813" s="57">
        <v>910</v>
      </c>
      <c r="B813" s="56" t="s">
        <v>11</v>
      </c>
      <c r="C813" s="104"/>
      <c r="D813" s="104"/>
      <c r="E813" s="106"/>
      <c r="F813" s="58" t="s">
        <v>26</v>
      </c>
      <c r="G813" s="125"/>
      <c r="H813" s="126"/>
      <c r="I813" s="125"/>
      <c r="J813" s="55" t="str">
        <f t="shared" si="20"/>
        <v/>
      </c>
      <c r="K813" s="61" t="str">
        <f>IF(LISTE!$J813="","",VLOOKUP(LISTE!$J813,$U$103:$V$192,2,FALSE))</f>
        <v/>
      </c>
      <c r="L813" s="75"/>
      <c r="M813" s="75"/>
      <c r="N813" s="75"/>
      <c r="O813" s="75"/>
      <c r="P813" s="75"/>
      <c r="Q813" s="75"/>
      <c r="R813" s="75"/>
    </row>
    <row r="814" spans="1:18" ht="17.100000000000001" customHeight="1" x14ac:dyDescent="0.3">
      <c r="A814" s="57">
        <v>911</v>
      </c>
      <c r="B814" s="56" t="s">
        <v>11</v>
      </c>
      <c r="C814" s="104"/>
      <c r="D814" s="104"/>
      <c r="E814" s="106"/>
      <c r="F814" s="58" t="s">
        <v>26</v>
      </c>
      <c r="G814" s="125"/>
      <c r="H814" s="126"/>
      <c r="I814" s="125"/>
      <c r="J814" s="55" t="str">
        <f t="shared" si="20"/>
        <v/>
      </c>
      <c r="K814" s="61" t="str">
        <f>IF(LISTE!$J814="","",VLOOKUP(LISTE!$J814,$U$103:$V$192,2,FALSE))</f>
        <v/>
      </c>
      <c r="L814" s="75"/>
      <c r="M814" s="75"/>
      <c r="N814" s="75"/>
      <c r="O814" s="75"/>
      <c r="P814" s="75"/>
      <c r="Q814" s="75"/>
      <c r="R814" s="75"/>
    </row>
    <row r="815" spans="1:18" ht="17.100000000000001" customHeight="1" x14ac:dyDescent="0.3">
      <c r="A815" s="57">
        <v>912</v>
      </c>
      <c r="B815" s="56" t="s">
        <v>11</v>
      </c>
      <c r="C815" s="104"/>
      <c r="D815" s="104"/>
      <c r="E815" s="106"/>
      <c r="F815" s="58" t="s">
        <v>26</v>
      </c>
      <c r="G815" s="125"/>
      <c r="H815" s="126"/>
      <c r="I815" s="125"/>
      <c r="J815" s="55" t="str">
        <f t="shared" si="20"/>
        <v/>
      </c>
      <c r="K815" s="61" t="str">
        <f>IF(LISTE!$J815="","",VLOOKUP(LISTE!$J815,$U$103:$V$192,2,FALSE))</f>
        <v/>
      </c>
      <c r="L815" s="75"/>
      <c r="M815" s="75"/>
      <c r="N815" s="75"/>
      <c r="O815" s="75"/>
      <c r="P815" s="75"/>
      <c r="Q815" s="75"/>
      <c r="R815" s="75"/>
    </row>
    <row r="816" spans="1:18" ht="17.100000000000001" customHeight="1" x14ac:dyDescent="0.3">
      <c r="A816" s="57">
        <v>913</v>
      </c>
      <c r="B816" s="56" t="s">
        <v>11</v>
      </c>
      <c r="C816" s="104"/>
      <c r="D816" s="104"/>
      <c r="E816" s="106"/>
      <c r="F816" s="58" t="s">
        <v>26</v>
      </c>
      <c r="G816" s="125"/>
      <c r="H816" s="126"/>
      <c r="I816" s="125"/>
      <c r="J816" s="55" t="str">
        <f t="shared" si="20"/>
        <v/>
      </c>
      <c r="K816" s="61" t="str">
        <f>IF(LISTE!$J816="","",VLOOKUP(LISTE!$J816,$U$103:$V$192,2,FALSE))</f>
        <v/>
      </c>
      <c r="L816" s="75"/>
      <c r="M816" s="75"/>
      <c r="N816" s="75"/>
      <c r="O816" s="75"/>
      <c r="P816" s="75"/>
      <c r="Q816" s="75"/>
      <c r="R816" s="75"/>
    </row>
    <row r="817" spans="1:18" ht="17.100000000000001" customHeight="1" x14ac:dyDescent="0.3">
      <c r="A817" s="57">
        <v>914</v>
      </c>
      <c r="B817" s="56" t="s">
        <v>11</v>
      </c>
      <c r="C817" s="104"/>
      <c r="D817" s="104"/>
      <c r="E817" s="106"/>
      <c r="F817" s="58" t="s">
        <v>26</v>
      </c>
      <c r="G817" s="125"/>
      <c r="H817" s="126"/>
      <c r="I817" s="125"/>
      <c r="J817" s="55" t="str">
        <f t="shared" si="20"/>
        <v/>
      </c>
      <c r="K817" s="61" t="str">
        <f>IF(LISTE!$J817="","",VLOOKUP(LISTE!$J817,$U$103:$V$192,2,FALSE))</f>
        <v/>
      </c>
      <c r="L817" s="75"/>
      <c r="M817" s="75"/>
      <c r="N817" s="75"/>
      <c r="O817" s="75"/>
      <c r="P817" s="75"/>
      <c r="Q817" s="75"/>
      <c r="R817" s="75"/>
    </row>
    <row r="818" spans="1:18" ht="17.100000000000001" customHeight="1" x14ac:dyDescent="0.3">
      <c r="A818" s="57">
        <v>915</v>
      </c>
      <c r="B818" s="56" t="s">
        <v>11</v>
      </c>
      <c r="C818" s="104"/>
      <c r="D818" s="104"/>
      <c r="E818" s="106"/>
      <c r="F818" s="58" t="s">
        <v>26</v>
      </c>
      <c r="G818" s="125"/>
      <c r="H818" s="126"/>
      <c r="I818" s="125"/>
      <c r="J818" s="55" t="str">
        <f t="shared" si="20"/>
        <v/>
      </c>
      <c r="K818" s="61" t="str">
        <f>IF(LISTE!$J818="","",VLOOKUP(LISTE!$J818,$U$103:$V$192,2,FALSE))</f>
        <v/>
      </c>
      <c r="L818" s="75"/>
      <c r="M818" s="75"/>
      <c r="N818" s="75"/>
      <c r="O818" s="75"/>
      <c r="P818" s="75"/>
      <c r="Q818" s="75"/>
      <c r="R818" s="75"/>
    </row>
    <row r="819" spans="1:18" ht="17.100000000000001" customHeight="1" x14ac:dyDescent="0.3">
      <c r="A819" s="57">
        <v>916</v>
      </c>
      <c r="B819" s="56" t="s">
        <v>11</v>
      </c>
      <c r="C819" s="104"/>
      <c r="D819" s="104"/>
      <c r="E819" s="106"/>
      <c r="F819" s="58" t="s">
        <v>26</v>
      </c>
      <c r="G819" s="125"/>
      <c r="H819" s="126"/>
      <c r="I819" s="125"/>
      <c r="J819" s="55" t="str">
        <f t="shared" si="20"/>
        <v/>
      </c>
      <c r="K819" s="61" t="str">
        <f>IF(LISTE!$J819="","",VLOOKUP(LISTE!$J819,$U$103:$V$192,2,FALSE))</f>
        <v/>
      </c>
      <c r="L819" s="75"/>
      <c r="M819" s="75"/>
      <c r="N819" s="75"/>
      <c r="O819" s="75"/>
      <c r="P819" s="75"/>
      <c r="Q819" s="75"/>
      <c r="R819" s="75"/>
    </row>
    <row r="820" spans="1:18" ht="17.100000000000001" customHeight="1" x14ac:dyDescent="0.3">
      <c r="A820" s="57">
        <v>917</v>
      </c>
      <c r="B820" s="56" t="s">
        <v>11</v>
      </c>
      <c r="C820" s="104"/>
      <c r="D820" s="104"/>
      <c r="E820" s="106"/>
      <c r="F820" s="58" t="s">
        <v>26</v>
      </c>
      <c r="G820" s="125"/>
      <c r="H820" s="126"/>
      <c r="I820" s="125"/>
      <c r="J820" s="55" t="str">
        <f t="shared" si="20"/>
        <v/>
      </c>
      <c r="K820" s="61" t="str">
        <f>IF(LISTE!$J820="","",VLOOKUP(LISTE!$J820,$U$103:$V$192,2,FALSE))</f>
        <v/>
      </c>
      <c r="L820" s="75"/>
      <c r="M820" s="75"/>
      <c r="N820" s="75"/>
      <c r="O820" s="75"/>
      <c r="P820" s="75"/>
      <c r="Q820" s="75"/>
      <c r="R820" s="75"/>
    </row>
    <row r="821" spans="1:18" ht="17.100000000000001" customHeight="1" x14ac:dyDescent="0.3">
      <c r="A821" s="57">
        <v>918</v>
      </c>
      <c r="B821" s="56" t="s">
        <v>11</v>
      </c>
      <c r="C821" s="104"/>
      <c r="D821" s="104"/>
      <c r="E821" s="106"/>
      <c r="F821" s="58" t="s">
        <v>26</v>
      </c>
      <c r="G821" s="125"/>
      <c r="H821" s="126"/>
      <c r="I821" s="125"/>
      <c r="J821" s="55" t="str">
        <f t="shared" si="20"/>
        <v/>
      </c>
      <c r="K821" s="61" t="str">
        <f>IF(LISTE!$J821="","",VLOOKUP(LISTE!$J821,$U$103:$V$192,2,FALSE))</f>
        <v/>
      </c>
      <c r="L821" s="75"/>
      <c r="M821" s="75"/>
      <c r="N821" s="75"/>
      <c r="O821" s="75"/>
      <c r="P821" s="75"/>
      <c r="Q821" s="75"/>
      <c r="R821" s="75"/>
    </row>
    <row r="822" spans="1:18" ht="17.100000000000001" customHeight="1" x14ac:dyDescent="0.3">
      <c r="A822" s="57">
        <v>919</v>
      </c>
      <c r="B822" s="56" t="s">
        <v>11</v>
      </c>
      <c r="C822" s="104"/>
      <c r="D822" s="104"/>
      <c r="E822" s="106"/>
      <c r="F822" s="58" t="s">
        <v>26</v>
      </c>
      <c r="G822" s="125"/>
      <c r="H822" s="126"/>
      <c r="I822" s="125"/>
      <c r="J822" s="55" t="str">
        <f t="shared" si="20"/>
        <v/>
      </c>
      <c r="K822" s="61" t="str">
        <f>IF(LISTE!$J822="","",VLOOKUP(LISTE!$J822,$U$103:$V$192,2,FALSE))</f>
        <v/>
      </c>
      <c r="L822" s="75"/>
      <c r="M822" s="75"/>
      <c r="N822" s="75"/>
      <c r="O822" s="75"/>
      <c r="P822" s="75"/>
      <c r="Q822" s="75"/>
      <c r="R822" s="75"/>
    </row>
    <row r="823" spans="1:18" ht="17.100000000000001" customHeight="1" x14ac:dyDescent="0.3">
      <c r="A823" s="57">
        <v>920</v>
      </c>
      <c r="B823" s="56" t="s">
        <v>11</v>
      </c>
      <c r="C823" s="104"/>
      <c r="D823" s="104"/>
      <c r="E823" s="106"/>
      <c r="F823" s="58" t="s">
        <v>26</v>
      </c>
      <c r="G823" s="125"/>
      <c r="H823" s="126"/>
      <c r="I823" s="125"/>
      <c r="J823" s="55" t="str">
        <f t="shared" si="20"/>
        <v/>
      </c>
      <c r="K823" s="61" t="str">
        <f>IF(LISTE!$J823="","",VLOOKUP(LISTE!$J823,$U$103:$V$192,2,FALSE))</f>
        <v/>
      </c>
      <c r="L823" s="75"/>
      <c r="M823" s="75"/>
      <c r="N823" s="75"/>
      <c r="O823" s="75"/>
      <c r="P823" s="75"/>
      <c r="Q823" s="75"/>
      <c r="R823" s="75"/>
    </row>
    <row r="824" spans="1:18" ht="17.100000000000001" customHeight="1" x14ac:dyDescent="0.3">
      <c r="A824" s="57">
        <v>921</v>
      </c>
      <c r="B824" s="56" t="s">
        <v>11</v>
      </c>
      <c r="C824" s="104"/>
      <c r="D824" s="104"/>
      <c r="E824" s="106"/>
      <c r="F824" s="58" t="s">
        <v>26</v>
      </c>
      <c r="G824" s="125"/>
      <c r="H824" s="126"/>
      <c r="I824" s="125"/>
      <c r="J824" s="144"/>
      <c r="K824" s="61" t="str">
        <f>IF(LISTE!$J824="","",VLOOKUP(LISTE!$J824,$U$103:$V$192,2,FALSE))</f>
        <v/>
      </c>
      <c r="L824" s="75"/>
      <c r="M824" s="75"/>
      <c r="N824" s="75"/>
      <c r="O824" s="75"/>
      <c r="P824" s="75"/>
      <c r="Q824" s="75"/>
      <c r="R824" s="75"/>
    </row>
    <row r="825" spans="1:18" ht="17.100000000000001" customHeight="1" x14ac:dyDescent="0.3">
      <c r="A825" s="57">
        <v>922</v>
      </c>
      <c r="B825" s="56" t="s">
        <v>11</v>
      </c>
      <c r="C825" s="104"/>
      <c r="D825" s="104"/>
      <c r="E825" s="106"/>
      <c r="F825" s="58" t="s">
        <v>26</v>
      </c>
      <c r="G825" s="125"/>
      <c r="H825" s="126"/>
      <c r="I825" s="125"/>
      <c r="J825" s="144"/>
      <c r="K825" s="61" t="str">
        <f>IF(LISTE!$J825="","",VLOOKUP(LISTE!$J825,$U$103:$V$192,2,FALSE))</f>
        <v/>
      </c>
      <c r="L825" s="75"/>
      <c r="M825" s="75"/>
      <c r="N825" s="75"/>
      <c r="O825" s="75"/>
      <c r="P825" s="75"/>
      <c r="Q825" s="75"/>
      <c r="R825" s="75"/>
    </row>
    <row r="826" spans="1:18" ht="17.100000000000001" customHeight="1" x14ac:dyDescent="0.3">
      <c r="A826" s="57">
        <v>923</v>
      </c>
      <c r="B826" s="56" t="s">
        <v>11</v>
      </c>
      <c r="C826" s="104"/>
      <c r="D826" s="104"/>
      <c r="E826" s="106"/>
      <c r="F826" s="58" t="s">
        <v>26</v>
      </c>
      <c r="G826" s="125"/>
      <c r="H826" s="126"/>
      <c r="I826" s="125"/>
      <c r="J826" s="144"/>
      <c r="K826" s="61" t="str">
        <f>IF(LISTE!$J826="","",VLOOKUP(LISTE!$J826,$U$103:$V$192,2,FALSE))</f>
        <v/>
      </c>
      <c r="L826" s="75"/>
      <c r="M826" s="75"/>
      <c r="N826" s="75"/>
      <c r="O826" s="75"/>
      <c r="P826" s="75"/>
      <c r="Q826" s="75"/>
      <c r="R826" s="75"/>
    </row>
    <row r="827" spans="1:18" ht="17.100000000000001" customHeight="1" x14ac:dyDescent="0.3">
      <c r="A827" s="57">
        <v>924</v>
      </c>
      <c r="B827" s="56" t="s">
        <v>11</v>
      </c>
      <c r="C827" s="104"/>
      <c r="D827" s="104"/>
      <c r="E827" s="106"/>
      <c r="F827" s="58" t="s">
        <v>26</v>
      </c>
      <c r="G827" s="125"/>
      <c r="H827" s="126"/>
      <c r="I827" s="125"/>
      <c r="J827" s="144"/>
      <c r="K827" s="61" t="str">
        <f>IF(LISTE!$J827="","",VLOOKUP(LISTE!$J827,$U$103:$V$192,2,FALSE))</f>
        <v/>
      </c>
      <c r="L827" s="75"/>
      <c r="M827" s="75"/>
      <c r="N827" s="75"/>
      <c r="O827" s="75"/>
      <c r="P827" s="75"/>
      <c r="Q827" s="75"/>
      <c r="R827" s="75"/>
    </row>
    <row r="828" spans="1:18" ht="17.100000000000001" customHeight="1" x14ac:dyDescent="0.3">
      <c r="A828" s="57">
        <v>925</v>
      </c>
      <c r="B828" s="56" t="s">
        <v>11</v>
      </c>
      <c r="C828" s="104"/>
      <c r="D828" s="104"/>
      <c r="E828" s="106"/>
      <c r="F828" s="58" t="s">
        <v>26</v>
      </c>
      <c r="G828" s="125"/>
      <c r="H828" s="126"/>
      <c r="I828" s="125"/>
      <c r="J828" s="144"/>
      <c r="K828" s="61" t="str">
        <f>IF(LISTE!$J828="","",VLOOKUP(LISTE!$J828,$U$103:$V$192,2,FALSE))</f>
        <v/>
      </c>
      <c r="L828" s="75"/>
      <c r="M828" s="75"/>
      <c r="N828" s="75"/>
      <c r="O828" s="75"/>
      <c r="P828" s="75"/>
      <c r="Q828" s="75"/>
      <c r="R828" s="75"/>
    </row>
    <row r="829" spans="1:18" ht="17.100000000000001" customHeight="1" x14ac:dyDescent="0.3">
      <c r="A829" s="57">
        <v>926</v>
      </c>
      <c r="B829" s="56" t="s">
        <v>11</v>
      </c>
      <c r="C829" s="104"/>
      <c r="D829" s="104"/>
      <c r="E829" s="106"/>
      <c r="F829" s="58" t="s">
        <v>26</v>
      </c>
      <c r="G829" s="125"/>
      <c r="H829" s="126"/>
      <c r="I829" s="125"/>
      <c r="J829" s="144"/>
      <c r="K829" s="61" t="str">
        <f>IF(LISTE!$J829="","",VLOOKUP(LISTE!$J829,$U$103:$V$192,2,FALSE))</f>
        <v/>
      </c>
      <c r="L829" s="75"/>
      <c r="M829" s="75"/>
      <c r="N829" s="75"/>
      <c r="O829" s="75"/>
      <c r="P829" s="75"/>
      <c r="Q829" s="75"/>
      <c r="R829" s="75"/>
    </row>
    <row r="830" spans="1:18" ht="17.100000000000001" customHeight="1" x14ac:dyDescent="0.3">
      <c r="A830" s="57">
        <v>927</v>
      </c>
      <c r="B830" s="56" t="s">
        <v>11</v>
      </c>
      <c r="C830" s="104"/>
      <c r="D830" s="104"/>
      <c r="E830" s="106"/>
      <c r="F830" s="58" t="s">
        <v>26</v>
      </c>
      <c r="G830" s="125"/>
      <c r="H830" s="126"/>
      <c r="I830" s="125"/>
      <c r="J830" s="144"/>
      <c r="K830" s="61" t="str">
        <f>IF(LISTE!$J830="","",VLOOKUP(LISTE!$J830,$U$103:$V$192,2,FALSE))</f>
        <v/>
      </c>
      <c r="L830" s="75"/>
      <c r="M830" s="75"/>
      <c r="N830" s="75"/>
      <c r="O830" s="75"/>
      <c r="P830" s="75"/>
      <c r="Q830" s="75"/>
      <c r="R830" s="75"/>
    </row>
    <row r="831" spans="1:18" ht="17.100000000000001" customHeight="1" x14ac:dyDescent="0.3">
      <c r="A831" s="57">
        <v>928</v>
      </c>
      <c r="B831" s="56" t="s">
        <v>11</v>
      </c>
      <c r="C831" s="104"/>
      <c r="D831" s="104"/>
      <c r="E831" s="106"/>
      <c r="F831" s="58" t="s">
        <v>26</v>
      </c>
      <c r="G831" s="125"/>
      <c r="H831" s="126"/>
      <c r="I831" s="125"/>
      <c r="J831" s="144"/>
      <c r="K831" s="61" t="str">
        <f>IF(LISTE!$J831="","",VLOOKUP(LISTE!$J831,$U$103:$V$192,2,FALSE))</f>
        <v/>
      </c>
      <c r="L831" s="75"/>
      <c r="M831" s="75"/>
      <c r="N831" s="75"/>
      <c r="O831" s="75"/>
      <c r="P831" s="75"/>
      <c r="Q831" s="75"/>
      <c r="R831" s="75"/>
    </row>
    <row r="832" spans="1:18" ht="17.100000000000001" customHeight="1" x14ac:dyDescent="0.3">
      <c r="A832" s="57">
        <v>929</v>
      </c>
      <c r="B832" s="56" t="s">
        <v>11</v>
      </c>
      <c r="C832" s="104"/>
      <c r="D832" s="104"/>
      <c r="E832" s="106"/>
      <c r="F832" s="58" t="s">
        <v>26</v>
      </c>
      <c r="G832" s="125"/>
      <c r="H832" s="126"/>
      <c r="I832" s="125"/>
      <c r="J832" s="144"/>
      <c r="K832" s="61" t="str">
        <f>IF(LISTE!$J832="","",VLOOKUP(LISTE!$J832,$U$103:$V$192,2,FALSE))</f>
        <v/>
      </c>
      <c r="L832" s="75"/>
      <c r="M832" s="75"/>
      <c r="N832" s="75"/>
      <c r="O832" s="75"/>
      <c r="P832" s="75"/>
      <c r="Q832" s="75"/>
      <c r="R832" s="75"/>
    </row>
    <row r="833" spans="1:18" ht="17.100000000000001" customHeight="1" x14ac:dyDescent="0.3">
      <c r="A833" s="57">
        <v>930</v>
      </c>
      <c r="B833" s="56" t="s">
        <v>11</v>
      </c>
      <c r="C833" s="104"/>
      <c r="D833" s="104"/>
      <c r="E833" s="106"/>
      <c r="F833" s="58" t="s">
        <v>26</v>
      </c>
      <c r="G833" s="125"/>
      <c r="H833" s="126"/>
      <c r="I833" s="125"/>
      <c r="J833" s="144"/>
      <c r="K833" s="61" t="str">
        <f>IF(LISTE!$J833="","",VLOOKUP(LISTE!$J833,$U$103:$V$192,2,FALSE))</f>
        <v/>
      </c>
      <c r="L833" s="75"/>
      <c r="M833" s="75"/>
      <c r="N833" s="75"/>
      <c r="O833" s="75"/>
      <c r="P833" s="75"/>
      <c r="Q833" s="75"/>
      <c r="R833" s="75"/>
    </row>
    <row r="834" spans="1:18" ht="17.100000000000001" customHeight="1" x14ac:dyDescent="0.3">
      <c r="A834" s="57">
        <v>931</v>
      </c>
      <c r="B834" s="56" t="s">
        <v>11</v>
      </c>
      <c r="C834" s="104"/>
      <c r="D834" s="104"/>
      <c r="E834" s="106"/>
      <c r="F834" s="58" t="s">
        <v>26</v>
      </c>
      <c r="G834" s="125"/>
      <c r="H834" s="126"/>
      <c r="I834" s="125"/>
      <c r="J834" s="144"/>
      <c r="K834" s="61" t="str">
        <f>IF(LISTE!$J834="","",VLOOKUP(LISTE!$J834,$U$103:$V$192,2,FALSE))</f>
        <v/>
      </c>
      <c r="L834" s="75"/>
      <c r="M834" s="75"/>
      <c r="N834" s="75"/>
      <c r="O834" s="75"/>
      <c r="P834" s="75"/>
      <c r="Q834" s="75"/>
      <c r="R834" s="75"/>
    </row>
    <row r="835" spans="1:18" ht="17.100000000000001" customHeight="1" x14ac:dyDescent="0.3">
      <c r="A835" s="57">
        <v>932</v>
      </c>
      <c r="B835" s="56" t="s">
        <v>11</v>
      </c>
      <c r="C835" s="104"/>
      <c r="D835" s="104"/>
      <c r="E835" s="106"/>
      <c r="F835" s="58" t="s">
        <v>26</v>
      </c>
      <c r="G835" s="125"/>
      <c r="H835" s="126"/>
      <c r="I835" s="125"/>
      <c r="J835" s="144"/>
      <c r="K835" s="61" t="str">
        <f>IF(LISTE!$J835="","",VLOOKUP(LISTE!$J835,$U$103:$V$192,2,FALSE))</f>
        <v/>
      </c>
      <c r="L835" s="75"/>
      <c r="M835" s="75"/>
      <c r="N835" s="75"/>
      <c r="O835" s="75"/>
      <c r="P835" s="75"/>
      <c r="Q835" s="75"/>
      <c r="R835" s="75"/>
    </row>
    <row r="836" spans="1:18" ht="17.100000000000001" customHeight="1" x14ac:dyDescent="0.3">
      <c r="A836" s="57">
        <v>933</v>
      </c>
      <c r="B836" s="56" t="s">
        <v>11</v>
      </c>
      <c r="C836" s="104"/>
      <c r="D836" s="104"/>
      <c r="E836" s="106"/>
      <c r="F836" s="58" t="s">
        <v>26</v>
      </c>
      <c r="G836" s="125"/>
      <c r="H836" s="126"/>
      <c r="I836" s="125"/>
      <c r="J836" s="144"/>
      <c r="K836" s="61" t="str">
        <f>IF(LISTE!$J836="","",VLOOKUP(LISTE!$J836,$U$103:$V$192,2,FALSE))</f>
        <v/>
      </c>
      <c r="L836" s="75"/>
      <c r="M836" s="75"/>
      <c r="N836" s="75"/>
      <c r="O836" s="75"/>
      <c r="P836" s="75"/>
      <c r="Q836" s="75"/>
      <c r="R836" s="75"/>
    </row>
    <row r="837" spans="1:18" ht="17.100000000000001" customHeight="1" x14ac:dyDescent="0.3">
      <c r="A837" s="57">
        <v>934</v>
      </c>
      <c r="B837" s="56" t="s">
        <v>11</v>
      </c>
      <c r="C837" s="104"/>
      <c r="D837" s="104"/>
      <c r="E837" s="106"/>
      <c r="F837" s="58" t="s">
        <v>26</v>
      </c>
      <c r="G837" s="125"/>
      <c r="H837" s="126"/>
      <c r="I837" s="125"/>
      <c r="J837" s="144"/>
      <c r="K837" s="61" t="str">
        <f>IF(LISTE!$J837="","",VLOOKUP(LISTE!$J837,$U$103:$V$192,2,FALSE))</f>
        <v/>
      </c>
      <c r="L837" s="75"/>
      <c r="M837" s="75"/>
      <c r="N837" s="75"/>
      <c r="O837" s="75"/>
      <c r="P837" s="75"/>
      <c r="Q837" s="75"/>
      <c r="R837" s="75"/>
    </row>
    <row r="838" spans="1:18" ht="17.100000000000001" customHeight="1" x14ac:dyDescent="0.3">
      <c r="A838" s="57">
        <v>935</v>
      </c>
      <c r="B838" s="56" t="s">
        <v>11</v>
      </c>
      <c r="C838" s="104"/>
      <c r="D838" s="104"/>
      <c r="E838" s="106"/>
      <c r="F838" s="58" t="s">
        <v>26</v>
      </c>
      <c r="G838" s="125"/>
      <c r="H838" s="126"/>
      <c r="I838" s="125"/>
      <c r="J838" s="144"/>
      <c r="K838" s="61" t="str">
        <f>IF(LISTE!$J838="","",VLOOKUP(LISTE!$J838,$U$103:$V$192,2,FALSE))</f>
        <v/>
      </c>
      <c r="L838" s="75"/>
      <c r="M838" s="75"/>
      <c r="N838" s="75"/>
      <c r="O838" s="75"/>
      <c r="P838" s="75"/>
      <c r="Q838" s="75"/>
      <c r="R838" s="75"/>
    </row>
    <row r="839" spans="1:18" ht="17.100000000000001" customHeight="1" x14ac:dyDescent="0.3">
      <c r="A839" s="57">
        <v>936</v>
      </c>
      <c r="B839" s="56" t="s">
        <v>11</v>
      </c>
      <c r="C839" s="104"/>
      <c r="D839" s="104"/>
      <c r="E839" s="106"/>
      <c r="F839" s="58" t="s">
        <v>26</v>
      </c>
      <c r="G839" s="125"/>
      <c r="H839" s="126"/>
      <c r="I839" s="125"/>
      <c r="J839" s="144"/>
      <c r="K839" s="61" t="str">
        <f>IF(LISTE!$J839="","",VLOOKUP(LISTE!$J839,$U$103:$V$192,2,FALSE))</f>
        <v/>
      </c>
      <c r="L839" s="75"/>
      <c r="M839" s="75"/>
      <c r="N839" s="75"/>
      <c r="O839" s="75"/>
      <c r="P839" s="75"/>
      <c r="Q839" s="75"/>
      <c r="R839" s="75"/>
    </row>
    <row r="840" spans="1:18" ht="17.100000000000001" customHeight="1" x14ac:dyDescent="0.3">
      <c r="A840" s="57">
        <v>937</v>
      </c>
      <c r="B840" s="56" t="s">
        <v>11</v>
      </c>
      <c r="C840" s="104"/>
      <c r="D840" s="104"/>
      <c r="E840" s="106"/>
      <c r="F840" s="58" t="s">
        <v>26</v>
      </c>
      <c r="G840" s="125"/>
      <c r="H840" s="126"/>
      <c r="I840" s="125"/>
      <c r="J840" s="144"/>
      <c r="K840" s="61" t="str">
        <f>IF(LISTE!$J840="","",VLOOKUP(LISTE!$J840,$U$103:$V$192,2,FALSE))</f>
        <v/>
      </c>
      <c r="L840" s="75"/>
      <c r="M840" s="75"/>
      <c r="N840" s="75"/>
      <c r="O840" s="75"/>
      <c r="P840" s="75"/>
      <c r="Q840" s="75"/>
      <c r="R840" s="75"/>
    </row>
    <row r="841" spans="1:18" ht="17.100000000000001" customHeight="1" x14ac:dyDescent="0.3">
      <c r="A841" s="57">
        <v>938</v>
      </c>
      <c r="B841" s="56" t="s">
        <v>11</v>
      </c>
      <c r="C841" s="104"/>
      <c r="D841" s="104"/>
      <c r="E841" s="106"/>
      <c r="F841" s="58" t="s">
        <v>26</v>
      </c>
      <c r="G841" s="125"/>
      <c r="H841" s="126"/>
      <c r="I841" s="125"/>
      <c r="J841" s="144"/>
      <c r="K841" s="61" t="str">
        <f>IF(LISTE!$J841="","",VLOOKUP(LISTE!$J841,$U$103:$V$192,2,FALSE))</f>
        <v/>
      </c>
      <c r="L841" s="75"/>
      <c r="M841" s="75"/>
      <c r="N841" s="75"/>
      <c r="O841" s="75"/>
      <c r="P841" s="75"/>
      <c r="Q841" s="75"/>
      <c r="R841" s="75"/>
    </row>
    <row r="842" spans="1:18" ht="17.100000000000001" customHeight="1" x14ac:dyDescent="0.3">
      <c r="A842" s="57">
        <v>939</v>
      </c>
      <c r="B842" s="56" t="s">
        <v>11</v>
      </c>
      <c r="C842" s="104"/>
      <c r="D842" s="104"/>
      <c r="E842" s="106"/>
      <c r="F842" s="58" t="s">
        <v>26</v>
      </c>
      <c r="G842" s="125"/>
      <c r="H842" s="126"/>
      <c r="I842" s="125"/>
      <c r="J842" s="144"/>
      <c r="K842" s="61" t="str">
        <f>IF(LISTE!$J842="","",VLOOKUP(LISTE!$J842,$U$103:$V$192,2,FALSE))</f>
        <v/>
      </c>
      <c r="L842" s="75"/>
      <c r="M842" s="75"/>
      <c r="N842" s="75"/>
      <c r="O842" s="75"/>
      <c r="P842" s="75"/>
      <c r="Q842" s="75"/>
      <c r="R842" s="75"/>
    </row>
    <row r="843" spans="1:18" ht="17.100000000000001" customHeight="1" x14ac:dyDescent="0.3">
      <c r="A843" s="57">
        <v>940</v>
      </c>
      <c r="B843" s="56" t="s">
        <v>11</v>
      </c>
      <c r="C843" s="104"/>
      <c r="D843" s="104"/>
      <c r="E843" s="106"/>
      <c r="F843" s="58" t="s">
        <v>26</v>
      </c>
      <c r="G843" s="125"/>
      <c r="H843" s="126"/>
      <c r="I843" s="125"/>
      <c r="J843" s="144"/>
      <c r="K843" s="61" t="str">
        <f>IF(LISTE!$J843="","",VLOOKUP(LISTE!$J843,$U$103:$V$192,2,FALSE))</f>
        <v/>
      </c>
      <c r="L843" s="75"/>
      <c r="M843" s="75"/>
      <c r="N843" s="75"/>
      <c r="O843" s="75"/>
      <c r="P843" s="75"/>
      <c r="Q843" s="75"/>
      <c r="R843" s="75"/>
    </row>
    <row r="844" spans="1:18" ht="17.100000000000001" customHeight="1" x14ac:dyDescent="0.3">
      <c r="A844" s="57">
        <v>941</v>
      </c>
      <c r="B844" s="56" t="s">
        <v>11</v>
      </c>
      <c r="C844" s="104"/>
      <c r="D844" s="104"/>
      <c r="E844" s="106"/>
      <c r="F844" s="58" t="s">
        <v>26</v>
      </c>
      <c r="G844" s="125"/>
      <c r="H844" s="126"/>
      <c r="I844" s="125"/>
      <c r="J844" s="144"/>
      <c r="K844" s="61" t="str">
        <f>IF(LISTE!$J844="","",VLOOKUP(LISTE!$J844,$U$103:$V$192,2,FALSE))</f>
        <v/>
      </c>
      <c r="L844" s="75"/>
      <c r="M844" s="75"/>
      <c r="N844" s="75"/>
      <c r="O844" s="75"/>
      <c r="P844" s="75"/>
      <c r="Q844" s="75"/>
      <c r="R844" s="75"/>
    </row>
    <row r="845" spans="1:18" ht="17.100000000000001" customHeight="1" x14ac:dyDescent="0.3">
      <c r="A845" s="57">
        <v>942</v>
      </c>
      <c r="B845" s="56" t="s">
        <v>11</v>
      </c>
      <c r="C845" s="104"/>
      <c r="D845" s="104"/>
      <c r="E845" s="106"/>
      <c r="F845" s="58" t="s">
        <v>26</v>
      </c>
      <c r="G845" s="125"/>
      <c r="H845" s="126"/>
      <c r="I845" s="125"/>
      <c r="J845" s="144"/>
      <c r="K845" s="61" t="str">
        <f>IF(LISTE!$J845="","",VLOOKUP(LISTE!$J845,$U$103:$V$192,2,FALSE))</f>
        <v/>
      </c>
      <c r="L845" s="75"/>
      <c r="M845" s="75"/>
      <c r="N845" s="75"/>
      <c r="O845" s="75"/>
      <c r="P845" s="75"/>
      <c r="Q845" s="75"/>
      <c r="R845" s="75"/>
    </row>
    <row r="846" spans="1:18" ht="17.100000000000001" customHeight="1" x14ac:dyDescent="0.3">
      <c r="A846" s="57">
        <v>943</v>
      </c>
      <c r="B846" s="56" t="s">
        <v>11</v>
      </c>
      <c r="C846" s="104"/>
      <c r="D846" s="104"/>
      <c r="E846" s="106"/>
      <c r="F846" s="58" t="s">
        <v>26</v>
      </c>
      <c r="G846" s="125"/>
      <c r="H846" s="126"/>
      <c r="I846" s="125"/>
      <c r="J846" s="144"/>
      <c r="K846" s="61" t="str">
        <f>IF(LISTE!$J846="","",VLOOKUP(LISTE!$J846,$U$103:$V$192,2,FALSE))</f>
        <v/>
      </c>
      <c r="L846" s="75"/>
      <c r="M846" s="75"/>
      <c r="N846" s="75"/>
      <c r="O846" s="75"/>
      <c r="P846" s="75"/>
      <c r="Q846" s="75"/>
      <c r="R846" s="75"/>
    </row>
    <row r="847" spans="1:18" ht="17.100000000000001" customHeight="1" x14ac:dyDescent="0.3">
      <c r="A847" s="57">
        <v>944</v>
      </c>
      <c r="B847" s="56" t="s">
        <v>11</v>
      </c>
      <c r="C847" s="104"/>
      <c r="D847" s="104"/>
      <c r="E847" s="106"/>
      <c r="F847" s="58" t="s">
        <v>26</v>
      </c>
      <c r="G847" s="125"/>
      <c r="H847" s="126"/>
      <c r="I847" s="125"/>
      <c r="J847" s="144"/>
      <c r="K847" s="61" t="str">
        <f>IF(LISTE!$J847="","",VLOOKUP(LISTE!$J847,$U$103:$V$192,2,FALSE))</f>
        <v/>
      </c>
      <c r="L847" s="75"/>
      <c r="M847" s="75"/>
      <c r="N847" s="75"/>
      <c r="O847" s="75"/>
      <c r="P847" s="75"/>
      <c r="Q847" s="75"/>
      <c r="R847" s="75"/>
    </row>
    <row r="848" spans="1:18" ht="17.100000000000001" customHeight="1" x14ac:dyDescent="0.3">
      <c r="A848" s="57">
        <v>945</v>
      </c>
      <c r="B848" s="56" t="s">
        <v>11</v>
      </c>
      <c r="C848" s="104"/>
      <c r="D848" s="104"/>
      <c r="E848" s="106"/>
      <c r="F848" s="58" t="s">
        <v>26</v>
      </c>
      <c r="G848" s="125"/>
      <c r="H848" s="126"/>
      <c r="I848" s="125"/>
      <c r="J848" s="144"/>
      <c r="K848" s="61" t="str">
        <f>IF(LISTE!$J848="","",VLOOKUP(LISTE!$J848,$U$103:$V$192,2,FALSE))</f>
        <v/>
      </c>
      <c r="L848" s="75"/>
      <c r="M848" s="75"/>
      <c r="N848" s="75"/>
      <c r="O848" s="75"/>
      <c r="P848" s="75"/>
      <c r="Q848" s="75"/>
      <c r="R848" s="75"/>
    </row>
    <row r="849" spans="1:18" ht="17.100000000000001" customHeight="1" x14ac:dyDescent="0.3">
      <c r="A849" s="57">
        <v>946</v>
      </c>
      <c r="B849" s="56" t="s">
        <v>11</v>
      </c>
      <c r="C849" s="104"/>
      <c r="D849" s="104"/>
      <c r="E849" s="106"/>
      <c r="F849" s="58" t="s">
        <v>26</v>
      </c>
      <c r="G849" s="125"/>
      <c r="H849" s="126"/>
      <c r="I849" s="125"/>
      <c r="J849" s="144"/>
      <c r="K849" s="61" t="str">
        <f>IF(LISTE!$J849="","",VLOOKUP(LISTE!$J849,$U$103:$V$192,2,FALSE))</f>
        <v/>
      </c>
      <c r="L849" s="75"/>
      <c r="M849" s="75"/>
      <c r="N849" s="75"/>
      <c r="O849" s="75"/>
      <c r="P849" s="75"/>
      <c r="Q849" s="75"/>
      <c r="R849" s="75"/>
    </row>
    <row r="850" spans="1:18" ht="17.100000000000001" customHeight="1" x14ac:dyDescent="0.3">
      <c r="A850" s="57">
        <v>947</v>
      </c>
      <c r="B850" s="56" t="s">
        <v>11</v>
      </c>
      <c r="C850" s="104"/>
      <c r="D850" s="104"/>
      <c r="E850" s="106"/>
      <c r="F850" s="58" t="s">
        <v>26</v>
      </c>
      <c r="G850" s="125"/>
      <c r="H850" s="126"/>
      <c r="I850" s="125"/>
      <c r="J850" s="144"/>
      <c r="K850" s="61" t="str">
        <f>IF(LISTE!$J850="","",VLOOKUP(LISTE!$J850,$U$103:$V$192,2,FALSE))</f>
        <v/>
      </c>
      <c r="L850" s="75"/>
      <c r="M850" s="75"/>
      <c r="N850" s="75"/>
      <c r="O850" s="75"/>
      <c r="P850" s="75"/>
      <c r="Q850" s="75"/>
      <c r="R850" s="75"/>
    </row>
    <row r="851" spans="1:18" ht="17.100000000000001" customHeight="1" x14ac:dyDescent="0.3">
      <c r="A851" s="57">
        <v>948</v>
      </c>
      <c r="B851" s="56" t="s">
        <v>11</v>
      </c>
      <c r="C851" s="104"/>
      <c r="D851" s="104"/>
      <c r="E851" s="106"/>
      <c r="F851" s="58" t="s">
        <v>26</v>
      </c>
      <c r="G851" s="125"/>
      <c r="H851" s="126"/>
      <c r="I851" s="125"/>
      <c r="J851" s="144"/>
      <c r="K851" s="61" t="str">
        <f>IF(LISTE!$J851="","",VLOOKUP(LISTE!$J851,$U$103:$V$192,2,FALSE))</f>
        <v/>
      </c>
      <c r="L851" s="75"/>
      <c r="M851" s="75"/>
      <c r="N851" s="75"/>
      <c r="O851" s="75"/>
      <c r="P851" s="75"/>
      <c r="Q851" s="75"/>
      <c r="R851" s="75"/>
    </row>
    <row r="852" spans="1:18" ht="17.100000000000001" customHeight="1" x14ac:dyDescent="0.3">
      <c r="A852" s="57">
        <v>949</v>
      </c>
      <c r="B852" s="56" t="s">
        <v>11</v>
      </c>
      <c r="C852" s="104"/>
      <c r="D852" s="104"/>
      <c r="E852" s="106"/>
      <c r="F852" s="58" t="s">
        <v>26</v>
      </c>
      <c r="G852" s="125"/>
      <c r="H852" s="126"/>
      <c r="I852" s="125"/>
      <c r="J852" s="144"/>
      <c r="K852" s="61" t="str">
        <f>IF(LISTE!$J852="","",VLOOKUP(LISTE!$J852,$U$103:$V$192,2,FALSE))</f>
        <v/>
      </c>
      <c r="L852" s="75"/>
      <c r="M852" s="75"/>
      <c r="N852" s="75"/>
      <c r="O852" s="75"/>
      <c r="P852" s="75"/>
      <c r="Q852" s="75"/>
      <c r="R852" s="75"/>
    </row>
    <row r="853" spans="1:18" ht="17.100000000000001" customHeight="1" x14ac:dyDescent="0.3">
      <c r="A853" s="57">
        <v>950</v>
      </c>
      <c r="B853" s="56" t="s">
        <v>11</v>
      </c>
      <c r="C853" s="104"/>
      <c r="D853" s="104"/>
      <c r="E853" s="106"/>
      <c r="F853" s="58" t="s">
        <v>26</v>
      </c>
      <c r="G853" s="125"/>
      <c r="H853" s="126"/>
      <c r="I853" s="125"/>
      <c r="J853" s="144"/>
      <c r="K853" s="61" t="str">
        <f>IF(LISTE!$J853="","",VLOOKUP(LISTE!$J853,$U$103:$V$192,2,FALSE))</f>
        <v/>
      </c>
      <c r="L853" s="75"/>
      <c r="M853" s="75"/>
      <c r="N853" s="75"/>
      <c r="O853" s="75"/>
      <c r="P853" s="75"/>
      <c r="Q853" s="75"/>
      <c r="R853" s="75"/>
    </row>
    <row r="854" spans="1:18" ht="17.100000000000001" customHeight="1" x14ac:dyDescent="0.3">
      <c r="A854" s="57">
        <v>951</v>
      </c>
      <c r="B854" s="56" t="s">
        <v>11</v>
      </c>
      <c r="C854" s="104"/>
      <c r="D854" s="104"/>
      <c r="E854" s="106"/>
      <c r="F854" s="58" t="s">
        <v>26</v>
      </c>
      <c r="G854" s="125"/>
      <c r="H854" s="126"/>
      <c r="I854" s="125"/>
      <c r="J854" s="144"/>
      <c r="K854" s="61" t="str">
        <f>IF(LISTE!$J854="","",VLOOKUP(LISTE!$J854,$U$103:$V$192,2,FALSE))</f>
        <v/>
      </c>
      <c r="L854" s="75"/>
      <c r="M854" s="75"/>
      <c r="N854" s="75"/>
      <c r="O854" s="75"/>
      <c r="P854" s="75"/>
      <c r="Q854" s="75"/>
      <c r="R854" s="75"/>
    </row>
    <row r="855" spans="1:18" ht="17.100000000000001" customHeight="1" x14ac:dyDescent="0.3">
      <c r="A855" s="57">
        <v>952</v>
      </c>
      <c r="B855" s="56" t="s">
        <v>11</v>
      </c>
      <c r="C855" s="104"/>
      <c r="D855" s="104"/>
      <c r="E855" s="106"/>
      <c r="F855" s="58" t="s">
        <v>26</v>
      </c>
      <c r="G855" s="125"/>
      <c r="H855" s="126"/>
      <c r="I855" s="125"/>
      <c r="J855" s="144"/>
      <c r="K855" s="61" t="str">
        <f>IF(LISTE!$J855="","",VLOOKUP(LISTE!$J855,$U$103:$V$192,2,FALSE))</f>
        <v/>
      </c>
      <c r="L855" s="75"/>
      <c r="M855" s="75"/>
      <c r="N855" s="75"/>
      <c r="O855" s="75"/>
      <c r="P855" s="75"/>
      <c r="Q855" s="75"/>
      <c r="R855" s="75"/>
    </row>
    <row r="856" spans="1:18" ht="17.100000000000001" customHeight="1" x14ac:dyDescent="0.3">
      <c r="A856" s="57">
        <v>953</v>
      </c>
      <c r="B856" s="56" t="s">
        <v>11</v>
      </c>
      <c r="C856" s="104"/>
      <c r="D856" s="104"/>
      <c r="E856" s="106"/>
      <c r="F856" s="58" t="s">
        <v>26</v>
      </c>
      <c r="G856" s="125"/>
      <c r="H856" s="126"/>
      <c r="I856" s="125"/>
      <c r="J856" s="144"/>
      <c r="K856" s="61" t="str">
        <f>IF(LISTE!$J856="","",VLOOKUP(LISTE!$J856,$U$103:$V$192,2,FALSE))</f>
        <v/>
      </c>
      <c r="L856" s="75"/>
      <c r="M856" s="75"/>
      <c r="N856" s="75"/>
      <c r="O856" s="75"/>
      <c r="P856" s="75"/>
      <c r="Q856" s="75"/>
      <c r="R856" s="75"/>
    </row>
    <row r="857" spans="1:18" ht="17.100000000000001" customHeight="1" x14ac:dyDescent="0.3">
      <c r="A857" s="57">
        <v>954</v>
      </c>
      <c r="B857" s="56" t="s">
        <v>11</v>
      </c>
      <c r="C857" s="104"/>
      <c r="D857" s="104"/>
      <c r="E857" s="106"/>
      <c r="F857" s="58" t="s">
        <v>26</v>
      </c>
      <c r="G857" s="125"/>
      <c r="H857" s="126"/>
      <c r="I857" s="125"/>
      <c r="J857" s="144"/>
      <c r="K857" s="61" t="str">
        <f>IF(LISTE!$J857="","",VLOOKUP(LISTE!$J857,$U$103:$V$192,2,FALSE))</f>
        <v/>
      </c>
      <c r="L857" s="75"/>
      <c r="M857" s="75"/>
      <c r="N857" s="75"/>
      <c r="O857" s="75"/>
      <c r="P857" s="75"/>
      <c r="Q857" s="75"/>
      <c r="R857" s="75"/>
    </row>
    <row r="858" spans="1:18" ht="17.100000000000001" customHeight="1" x14ac:dyDescent="0.3">
      <c r="A858" s="57">
        <v>955</v>
      </c>
      <c r="B858" s="56" t="s">
        <v>11</v>
      </c>
      <c r="C858" s="104"/>
      <c r="D858" s="104"/>
      <c r="E858" s="106"/>
      <c r="F858" s="58" t="s">
        <v>26</v>
      </c>
      <c r="G858" s="125"/>
      <c r="H858" s="126"/>
      <c r="I858" s="125"/>
      <c r="J858" s="144"/>
      <c r="K858" s="61" t="str">
        <f>IF(LISTE!$J858="","",VLOOKUP(LISTE!$J858,$U$103:$V$192,2,FALSE))</f>
        <v/>
      </c>
      <c r="L858" s="75"/>
      <c r="M858" s="75"/>
      <c r="N858" s="75"/>
      <c r="O858" s="75"/>
      <c r="P858" s="75"/>
      <c r="Q858" s="75"/>
      <c r="R858" s="75"/>
    </row>
    <row r="859" spans="1:18" ht="17.100000000000001" customHeight="1" x14ac:dyDescent="0.3">
      <c r="A859" s="57">
        <v>956</v>
      </c>
      <c r="B859" s="56" t="s">
        <v>11</v>
      </c>
      <c r="C859" s="104"/>
      <c r="D859" s="104"/>
      <c r="E859" s="106"/>
      <c r="F859" s="58" t="s">
        <v>26</v>
      </c>
      <c r="G859" s="125"/>
      <c r="H859" s="126"/>
      <c r="I859" s="125"/>
      <c r="J859" s="144"/>
      <c r="K859" s="61" t="str">
        <f>IF(LISTE!$J859="","",VLOOKUP(LISTE!$J859,$U$103:$V$192,2,FALSE))</f>
        <v/>
      </c>
      <c r="L859" s="75"/>
      <c r="M859" s="75"/>
      <c r="N859" s="75"/>
      <c r="O859" s="75"/>
      <c r="P859" s="75"/>
      <c r="Q859" s="75"/>
      <c r="R859" s="75"/>
    </row>
    <row r="860" spans="1:18" ht="17.100000000000001" customHeight="1" x14ac:dyDescent="0.3">
      <c r="A860" s="57">
        <v>957</v>
      </c>
      <c r="B860" s="56" t="s">
        <v>11</v>
      </c>
      <c r="C860" s="104"/>
      <c r="D860" s="104"/>
      <c r="E860" s="106"/>
      <c r="F860" s="58" t="s">
        <v>26</v>
      </c>
      <c r="G860" s="125"/>
      <c r="H860" s="126"/>
      <c r="I860" s="125"/>
      <c r="J860" s="144"/>
      <c r="K860" s="61" t="str">
        <f>IF(LISTE!$J860="","",VLOOKUP(LISTE!$J860,$U$103:$V$192,2,FALSE))</f>
        <v/>
      </c>
      <c r="L860" s="75"/>
      <c r="M860" s="75"/>
      <c r="N860" s="75"/>
      <c r="O860" s="75"/>
      <c r="P860" s="75"/>
      <c r="Q860" s="75"/>
      <c r="R860" s="75"/>
    </row>
    <row r="861" spans="1:18" ht="17.100000000000001" customHeight="1" x14ac:dyDescent="0.3">
      <c r="A861" s="57">
        <v>958</v>
      </c>
      <c r="B861" s="56" t="s">
        <v>11</v>
      </c>
      <c r="C861" s="104"/>
      <c r="D861" s="104"/>
      <c r="E861" s="106"/>
      <c r="F861" s="58" t="s">
        <v>26</v>
      </c>
      <c r="G861" s="125"/>
      <c r="H861" s="126"/>
      <c r="I861" s="125"/>
      <c r="J861" s="144"/>
      <c r="K861" s="61" t="str">
        <f>IF(LISTE!$J861="","",VLOOKUP(LISTE!$J861,$U$103:$V$192,2,FALSE))</f>
        <v/>
      </c>
      <c r="L861" s="75"/>
      <c r="M861" s="75"/>
      <c r="N861" s="75"/>
      <c r="O861" s="75"/>
      <c r="P861" s="75"/>
      <c r="Q861" s="75"/>
      <c r="R861" s="75"/>
    </row>
    <row r="862" spans="1:18" ht="17.100000000000001" customHeight="1" x14ac:dyDescent="0.3">
      <c r="A862" s="57">
        <v>959</v>
      </c>
      <c r="B862" s="56" t="s">
        <v>11</v>
      </c>
      <c r="C862" s="104"/>
      <c r="D862" s="104"/>
      <c r="E862" s="106"/>
      <c r="F862" s="58" t="s">
        <v>26</v>
      </c>
      <c r="G862" s="125"/>
      <c r="H862" s="126"/>
      <c r="I862" s="125"/>
      <c r="J862" s="144"/>
      <c r="K862" s="61" t="str">
        <f>IF(LISTE!$J862="","",VLOOKUP(LISTE!$J862,$U$103:$V$192,2,FALSE))</f>
        <v/>
      </c>
      <c r="L862" s="75"/>
      <c r="M862" s="75"/>
      <c r="N862" s="75"/>
      <c r="O862" s="75"/>
      <c r="P862" s="75"/>
      <c r="Q862" s="75"/>
      <c r="R862" s="75"/>
    </row>
    <row r="863" spans="1:18" ht="17.100000000000001" customHeight="1" x14ac:dyDescent="0.3">
      <c r="A863" s="57">
        <v>960</v>
      </c>
      <c r="B863" s="56" t="s">
        <v>11</v>
      </c>
      <c r="C863" s="104"/>
      <c r="D863" s="104"/>
      <c r="E863" s="106"/>
      <c r="F863" s="58" t="s">
        <v>26</v>
      </c>
      <c r="G863" s="125"/>
      <c r="H863" s="126"/>
      <c r="I863" s="125"/>
      <c r="J863" s="144"/>
      <c r="K863" s="61" t="str">
        <f>IF(LISTE!$J863="","",VLOOKUP(LISTE!$J863,$U$103:$V$192,2,FALSE))</f>
        <v/>
      </c>
      <c r="L863" s="75"/>
      <c r="M863" s="75"/>
      <c r="N863" s="75"/>
      <c r="O863" s="75"/>
      <c r="P863" s="75"/>
      <c r="Q863" s="75"/>
      <c r="R863" s="75"/>
    </row>
    <row r="864" spans="1:18" ht="17.100000000000001" customHeight="1" x14ac:dyDescent="0.3">
      <c r="A864" s="57">
        <v>961</v>
      </c>
      <c r="B864" s="56" t="s">
        <v>11</v>
      </c>
      <c r="C864" s="104"/>
      <c r="D864" s="104"/>
      <c r="E864" s="106"/>
      <c r="F864" s="58" t="s">
        <v>26</v>
      </c>
      <c r="G864" s="125"/>
      <c r="H864" s="126"/>
      <c r="I864" s="125"/>
      <c r="J864" s="144"/>
      <c r="K864" s="61" t="str">
        <f>IF(LISTE!$J864="","",VLOOKUP(LISTE!$J864,$U$103:$V$192,2,FALSE))</f>
        <v/>
      </c>
      <c r="L864" s="75"/>
      <c r="M864" s="75"/>
      <c r="N864" s="75"/>
      <c r="O864" s="75"/>
      <c r="P864" s="75"/>
      <c r="Q864" s="75"/>
      <c r="R864" s="75"/>
    </row>
    <row r="865" spans="1:18" ht="17.100000000000001" customHeight="1" x14ac:dyDescent="0.3">
      <c r="A865" s="57">
        <v>962</v>
      </c>
      <c r="B865" s="56" t="s">
        <v>11</v>
      </c>
      <c r="C865" s="104"/>
      <c r="D865" s="104"/>
      <c r="E865" s="106"/>
      <c r="F865" s="58" t="s">
        <v>26</v>
      </c>
      <c r="G865" s="125"/>
      <c r="H865" s="126"/>
      <c r="I865" s="125"/>
      <c r="J865" s="144"/>
      <c r="K865" s="61" t="str">
        <f>IF(LISTE!$J865="","",VLOOKUP(LISTE!$J865,$U$103:$V$192,2,FALSE))</f>
        <v/>
      </c>
      <c r="L865" s="75"/>
      <c r="M865" s="75"/>
      <c r="N865" s="75"/>
      <c r="O865" s="75"/>
      <c r="P865" s="75"/>
      <c r="Q865" s="75"/>
      <c r="R865" s="75"/>
    </row>
    <row r="866" spans="1:18" ht="17.100000000000001" customHeight="1" x14ac:dyDescent="0.3">
      <c r="A866" s="57">
        <v>963</v>
      </c>
      <c r="B866" s="56" t="s">
        <v>11</v>
      </c>
      <c r="C866" s="104"/>
      <c r="D866" s="104"/>
      <c r="E866" s="106"/>
      <c r="F866" s="58" t="s">
        <v>26</v>
      </c>
      <c r="G866" s="125"/>
      <c r="H866" s="126"/>
      <c r="I866" s="125"/>
      <c r="J866" s="144"/>
      <c r="K866" s="61" t="str">
        <f>IF(LISTE!$J866="","",VLOOKUP(LISTE!$J866,$U$103:$V$192,2,FALSE))</f>
        <v/>
      </c>
      <c r="L866" s="75"/>
      <c r="M866" s="75"/>
      <c r="N866" s="75"/>
      <c r="O866" s="75"/>
      <c r="P866" s="75"/>
      <c r="Q866" s="75"/>
      <c r="R866" s="75"/>
    </row>
    <row r="867" spans="1:18" ht="17.100000000000001" customHeight="1" x14ac:dyDescent="0.3">
      <c r="A867" s="57">
        <v>964</v>
      </c>
      <c r="B867" s="56" t="s">
        <v>11</v>
      </c>
      <c r="C867" s="104"/>
      <c r="D867" s="104"/>
      <c r="E867" s="106"/>
      <c r="F867" s="58" t="s">
        <v>26</v>
      </c>
      <c r="G867" s="125"/>
      <c r="H867" s="126"/>
      <c r="I867" s="125"/>
      <c r="J867" s="144"/>
      <c r="K867" s="61" t="str">
        <f>IF(LISTE!$J867="","",VLOOKUP(LISTE!$J867,$U$103:$V$192,2,FALSE))</f>
        <v/>
      </c>
      <c r="L867" s="75"/>
      <c r="M867" s="75"/>
      <c r="N867" s="75"/>
      <c r="O867" s="75"/>
      <c r="P867" s="75"/>
      <c r="Q867" s="75"/>
      <c r="R867" s="75"/>
    </row>
    <row r="868" spans="1:18" ht="17.100000000000001" customHeight="1" x14ac:dyDescent="0.3">
      <c r="A868" s="57">
        <v>965</v>
      </c>
      <c r="B868" s="56" t="s">
        <v>11</v>
      </c>
      <c r="C868" s="104"/>
      <c r="D868" s="104"/>
      <c r="E868" s="106"/>
      <c r="F868" s="58" t="s">
        <v>26</v>
      </c>
      <c r="G868" s="125"/>
      <c r="H868" s="126"/>
      <c r="I868" s="125"/>
      <c r="J868" s="144"/>
      <c r="K868" s="61" t="str">
        <f>IF(LISTE!$J868="","",VLOOKUP(LISTE!$J868,$U$103:$V$192,2,FALSE))</f>
        <v/>
      </c>
      <c r="L868" s="75"/>
      <c r="M868" s="75"/>
      <c r="N868" s="75"/>
      <c r="O868" s="75"/>
      <c r="P868" s="75"/>
      <c r="Q868" s="75"/>
      <c r="R868" s="75"/>
    </row>
    <row r="869" spans="1:18" ht="17.100000000000001" customHeight="1" x14ac:dyDescent="0.3">
      <c r="A869" s="57">
        <v>966</v>
      </c>
      <c r="B869" s="56" t="s">
        <v>11</v>
      </c>
      <c r="C869" s="104"/>
      <c r="D869" s="104"/>
      <c r="E869" s="106"/>
      <c r="F869" s="58" t="s">
        <v>26</v>
      </c>
      <c r="G869" s="125"/>
      <c r="H869" s="126"/>
      <c r="I869" s="125"/>
      <c r="J869" s="144"/>
      <c r="K869" s="61" t="str">
        <f>IF(LISTE!$J869="","",VLOOKUP(LISTE!$J869,$U$103:$V$192,2,FALSE))</f>
        <v/>
      </c>
      <c r="L869" s="75"/>
      <c r="M869" s="75"/>
      <c r="N869" s="75"/>
      <c r="O869" s="75"/>
      <c r="P869" s="75"/>
      <c r="Q869" s="75"/>
      <c r="R869" s="75"/>
    </row>
    <row r="870" spans="1:18" ht="17.100000000000001" customHeight="1" x14ac:dyDescent="0.3">
      <c r="A870" s="57">
        <v>967</v>
      </c>
      <c r="B870" s="56" t="s">
        <v>11</v>
      </c>
      <c r="C870" s="104"/>
      <c r="D870" s="104"/>
      <c r="E870" s="106"/>
      <c r="F870" s="58" t="s">
        <v>26</v>
      </c>
      <c r="G870" s="125"/>
      <c r="H870" s="126"/>
      <c r="I870" s="125"/>
      <c r="J870" s="144"/>
      <c r="K870" s="61" t="str">
        <f>IF(LISTE!$J870="","",VLOOKUP(LISTE!$J870,$U$103:$V$192,2,FALSE))</f>
        <v/>
      </c>
      <c r="L870" s="75"/>
      <c r="M870" s="75"/>
      <c r="N870" s="75"/>
      <c r="O870" s="75"/>
      <c r="P870" s="75"/>
      <c r="Q870" s="75"/>
      <c r="R870" s="75"/>
    </row>
    <row r="871" spans="1:18" ht="17.100000000000001" customHeight="1" x14ac:dyDescent="0.3">
      <c r="A871" s="57">
        <v>968</v>
      </c>
      <c r="B871" s="56" t="s">
        <v>11</v>
      </c>
      <c r="C871" s="104"/>
      <c r="D871" s="104"/>
      <c r="E871" s="106"/>
      <c r="F871" s="58" t="s">
        <v>26</v>
      </c>
      <c r="G871" s="125"/>
      <c r="H871" s="126"/>
      <c r="I871" s="125"/>
      <c r="J871" s="144"/>
      <c r="K871" s="61" t="str">
        <f>IF(LISTE!$J871="","",VLOOKUP(LISTE!$J871,$U$103:$V$192,2,FALSE))</f>
        <v/>
      </c>
      <c r="L871" s="75"/>
      <c r="M871" s="75"/>
      <c r="N871" s="75"/>
      <c r="O871" s="75"/>
      <c r="P871" s="75"/>
      <c r="Q871" s="75"/>
      <c r="R871" s="75"/>
    </row>
    <row r="872" spans="1:18" ht="17.100000000000001" customHeight="1" x14ac:dyDescent="0.3">
      <c r="A872" s="57">
        <v>969</v>
      </c>
      <c r="B872" s="56" t="s">
        <v>11</v>
      </c>
      <c r="C872" s="104"/>
      <c r="D872" s="104"/>
      <c r="E872" s="106"/>
      <c r="F872" s="58" t="s">
        <v>26</v>
      </c>
      <c r="G872" s="125"/>
      <c r="H872" s="126"/>
      <c r="I872" s="125"/>
      <c r="J872" s="144"/>
      <c r="K872" s="61" t="str">
        <f>IF(LISTE!$J872="","",VLOOKUP(LISTE!$J872,$U$103:$V$192,2,FALSE))</f>
        <v/>
      </c>
      <c r="L872" s="75"/>
      <c r="M872" s="75"/>
      <c r="N872" s="75"/>
      <c r="O872" s="75"/>
      <c r="P872" s="75"/>
      <c r="Q872" s="75"/>
      <c r="R872" s="75"/>
    </row>
    <row r="873" spans="1:18" ht="17.100000000000001" customHeight="1" x14ac:dyDescent="0.3">
      <c r="A873" s="57">
        <v>970</v>
      </c>
      <c r="B873" s="56" t="s">
        <v>11</v>
      </c>
      <c r="C873" s="104"/>
      <c r="D873" s="104"/>
      <c r="E873" s="106"/>
      <c r="F873" s="58" t="s">
        <v>26</v>
      </c>
      <c r="G873" s="125"/>
      <c r="H873" s="126"/>
      <c r="I873" s="125"/>
      <c r="J873" s="144"/>
      <c r="K873" s="61" t="str">
        <f>IF(LISTE!$J873="","",VLOOKUP(LISTE!$J873,$U$103:$V$192,2,FALSE))</f>
        <v/>
      </c>
      <c r="L873" s="75"/>
      <c r="M873" s="75"/>
      <c r="N873" s="75"/>
      <c r="O873" s="75"/>
      <c r="P873" s="75"/>
      <c r="Q873" s="75"/>
      <c r="R873" s="75"/>
    </row>
    <row r="874" spans="1:18" ht="17.100000000000001" customHeight="1" x14ac:dyDescent="0.3">
      <c r="A874" s="57">
        <v>971</v>
      </c>
      <c r="B874" s="56" t="s">
        <v>11</v>
      </c>
      <c r="C874" s="104"/>
      <c r="D874" s="104"/>
      <c r="E874" s="106"/>
      <c r="F874" s="58" t="s">
        <v>26</v>
      </c>
      <c r="G874" s="125"/>
      <c r="H874" s="126"/>
      <c r="I874" s="125"/>
      <c r="J874" s="144"/>
      <c r="K874" s="61" t="str">
        <f>IF(LISTE!$J874="","",VLOOKUP(LISTE!$J874,$U$103:$V$192,2,FALSE))</f>
        <v/>
      </c>
      <c r="L874" s="75"/>
      <c r="M874" s="75"/>
      <c r="N874" s="75"/>
      <c r="O874" s="75"/>
      <c r="P874" s="75"/>
      <c r="Q874" s="75"/>
      <c r="R874" s="75"/>
    </row>
    <row r="875" spans="1:18" ht="17.100000000000001" customHeight="1" x14ac:dyDescent="0.3">
      <c r="A875" s="57">
        <v>972</v>
      </c>
      <c r="B875" s="56" t="s">
        <v>11</v>
      </c>
      <c r="C875" s="104"/>
      <c r="D875" s="104"/>
      <c r="E875" s="106"/>
      <c r="F875" s="58" t="s">
        <v>26</v>
      </c>
      <c r="G875" s="125"/>
      <c r="H875" s="126"/>
      <c r="I875" s="125"/>
      <c r="J875" s="144"/>
      <c r="K875" s="61" t="str">
        <f>IF(LISTE!$J875="","",VLOOKUP(LISTE!$J875,$U$103:$V$192,2,FALSE))</f>
        <v/>
      </c>
      <c r="L875" s="75"/>
      <c r="M875" s="75"/>
      <c r="N875" s="75"/>
      <c r="O875" s="75"/>
      <c r="P875" s="75"/>
      <c r="Q875" s="75"/>
      <c r="R875" s="75"/>
    </row>
    <row r="876" spans="1:18" ht="17.100000000000001" customHeight="1" x14ac:dyDescent="0.3">
      <c r="A876" s="57">
        <v>973</v>
      </c>
      <c r="B876" s="56" t="s">
        <v>11</v>
      </c>
      <c r="C876" s="104"/>
      <c r="D876" s="104"/>
      <c r="E876" s="106"/>
      <c r="F876" s="58" t="s">
        <v>26</v>
      </c>
      <c r="G876" s="125"/>
      <c r="H876" s="126"/>
      <c r="I876" s="125"/>
      <c r="J876" s="144"/>
      <c r="K876" s="61" t="str">
        <f>IF(LISTE!$J876="","",VLOOKUP(LISTE!$J876,$U$103:$V$192,2,FALSE))</f>
        <v/>
      </c>
      <c r="L876" s="75"/>
      <c r="M876" s="75"/>
      <c r="N876" s="75"/>
      <c r="O876" s="75"/>
      <c r="P876" s="75"/>
      <c r="Q876" s="75"/>
      <c r="R876" s="75"/>
    </row>
    <row r="877" spans="1:18" ht="17.100000000000001" customHeight="1" x14ac:dyDescent="0.3">
      <c r="A877" s="57">
        <v>974</v>
      </c>
      <c r="B877" s="56" t="s">
        <v>11</v>
      </c>
      <c r="C877" s="104"/>
      <c r="D877" s="104"/>
      <c r="E877" s="106"/>
      <c r="F877" s="58" t="s">
        <v>26</v>
      </c>
      <c r="G877" s="125"/>
      <c r="H877" s="126"/>
      <c r="I877" s="125"/>
      <c r="J877" s="144"/>
      <c r="K877" s="61" t="str">
        <f>IF(LISTE!$J877="","",VLOOKUP(LISTE!$J877,$U$103:$V$192,2,FALSE))</f>
        <v/>
      </c>
      <c r="L877" s="75"/>
      <c r="M877" s="75"/>
      <c r="N877" s="75"/>
      <c r="O877" s="75"/>
      <c r="P877" s="75"/>
      <c r="Q877" s="75"/>
      <c r="R877" s="75"/>
    </row>
    <row r="878" spans="1:18" ht="17.100000000000001" customHeight="1" x14ac:dyDescent="0.3">
      <c r="A878" s="57">
        <v>975</v>
      </c>
      <c r="B878" s="56" t="s">
        <v>11</v>
      </c>
      <c r="C878" s="104"/>
      <c r="D878" s="104"/>
      <c r="E878" s="106"/>
      <c r="F878" s="58" t="s">
        <v>26</v>
      </c>
      <c r="G878" s="125"/>
      <c r="H878" s="126"/>
      <c r="I878" s="125"/>
      <c r="J878" s="144"/>
      <c r="K878" s="61" t="str">
        <f>IF(LISTE!$J878="","",VLOOKUP(LISTE!$J878,$U$103:$V$192,2,FALSE))</f>
        <v/>
      </c>
      <c r="L878" s="75"/>
      <c r="M878" s="75"/>
      <c r="N878" s="75"/>
      <c r="O878" s="75"/>
      <c r="P878" s="75"/>
      <c r="Q878" s="75"/>
      <c r="R878" s="75"/>
    </row>
    <row r="879" spans="1:18" ht="17.100000000000001" customHeight="1" x14ac:dyDescent="0.3">
      <c r="A879" s="57">
        <v>976</v>
      </c>
      <c r="B879" s="56" t="s">
        <v>11</v>
      </c>
      <c r="C879" s="104"/>
      <c r="D879" s="104"/>
      <c r="E879" s="106"/>
      <c r="F879" s="58" t="s">
        <v>26</v>
      </c>
      <c r="G879" s="125"/>
      <c r="H879" s="126"/>
      <c r="I879" s="125"/>
      <c r="J879" s="144"/>
      <c r="K879" s="61" t="str">
        <f>IF(LISTE!$J879="","",VLOOKUP(LISTE!$J879,$U$103:$V$192,2,FALSE))</f>
        <v/>
      </c>
      <c r="L879" s="75"/>
      <c r="M879" s="75"/>
      <c r="N879" s="75"/>
      <c r="O879" s="75"/>
      <c r="P879" s="75"/>
      <c r="Q879" s="75"/>
      <c r="R879" s="75"/>
    </row>
    <row r="880" spans="1:18" ht="17.100000000000001" customHeight="1" x14ac:dyDescent="0.3">
      <c r="A880" s="57">
        <v>977</v>
      </c>
      <c r="B880" s="56" t="s">
        <v>11</v>
      </c>
      <c r="C880" s="104"/>
      <c r="D880" s="104"/>
      <c r="E880" s="106"/>
      <c r="F880" s="58" t="s">
        <v>26</v>
      </c>
      <c r="G880" s="125"/>
      <c r="H880" s="126"/>
      <c r="I880" s="125"/>
      <c r="J880" s="144"/>
      <c r="K880" s="61" t="str">
        <f>IF(LISTE!$J880="","",VLOOKUP(LISTE!$J880,$U$103:$V$192,2,FALSE))</f>
        <v/>
      </c>
      <c r="L880" s="75"/>
      <c r="M880" s="75"/>
      <c r="N880" s="75"/>
      <c r="O880" s="75"/>
      <c r="P880" s="75"/>
      <c r="Q880" s="75"/>
      <c r="R880" s="75"/>
    </row>
    <row r="881" spans="1:18" ht="17.100000000000001" customHeight="1" x14ac:dyDescent="0.3">
      <c r="A881" s="57">
        <v>978</v>
      </c>
      <c r="B881" s="56" t="s">
        <v>11</v>
      </c>
      <c r="C881" s="104"/>
      <c r="D881" s="104"/>
      <c r="E881" s="106"/>
      <c r="F881" s="58" t="s">
        <v>26</v>
      </c>
      <c r="G881" s="125"/>
      <c r="H881" s="126"/>
      <c r="I881" s="125"/>
      <c r="J881" s="144"/>
      <c r="K881" s="61" t="str">
        <f>IF(LISTE!$J881="","",VLOOKUP(LISTE!$J881,$U$103:$V$192,2,FALSE))</f>
        <v/>
      </c>
      <c r="L881" s="75"/>
      <c r="M881" s="75"/>
      <c r="N881" s="75"/>
      <c r="O881" s="75"/>
      <c r="P881" s="75"/>
      <c r="Q881" s="75"/>
      <c r="R881" s="75"/>
    </row>
    <row r="882" spans="1:18" ht="17.100000000000001" customHeight="1" x14ac:dyDescent="0.3">
      <c r="A882" s="57">
        <v>979</v>
      </c>
      <c r="B882" s="56" t="s">
        <v>11</v>
      </c>
      <c r="C882" s="104"/>
      <c r="D882" s="104"/>
      <c r="E882" s="106"/>
      <c r="F882" s="58" t="s">
        <v>26</v>
      </c>
      <c r="G882" s="125"/>
      <c r="H882" s="126"/>
      <c r="I882" s="125"/>
      <c r="J882" s="144"/>
      <c r="K882" s="61" t="str">
        <f>IF(LISTE!$J882="","",VLOOKUP(LISTE!$J882,$U$103:$V$192,2,FALSE))</f>
        <v/>
      </c>
      <c r="L882" s="75"/>
      <c r="M882" s="75"/>
      <c r="N882" s="75"/>
      <c r="O882" s="75"/>
      <c r="P882" s="75"/>
      <c r="Q882" s="75"/>
      <c r="R882" s="75"/>
    </row>
    <row r="883" spans="1:18" ht="17.100000000000001" customHeight="1" x14ac:dyDescent="0.3">
      <c r="A883" s="57">
        <v>980</v>
      </c>
      <c r="B883" s="56" t="s">
        <v>11</v>
      </c>
      <c r="C883" s="104"/>
      <c r="D883" s="104"/>
      <c r="E883" s="106"/>
      <c r="F883" s="58" t="s">
        <v>26</v>
      </c>
      <c r="G883" s="125"/>
      <c r="H883" s="126"/>
      <c r="I883" s="125"/>
      <c r="J883" s="144"/>
      <c r="K883" s="61" t="str">
        <f>IF(LISTE!$J883="","",VLOOKUP(LISTE!$J883,$U$103:$V$192,2,FALSE))</f>
        <v/>
      </c>
      <c r="L883" s="75"/>
      <c r="M883" s="75"/>
      <c r="N883" s="75"/>
      <c r="O883" s="75"/>
      <c r="P883" s="75"/>
      <c r="Q883" s="75"/>
      <c r="R883" s="75"/>
    </row>
    <row r="884" spans="1:18" ht="17.100000000000001" customHeight="1" x14ac:dyDescent="0.3">
      <c r="A884" s="57">
        <v>981</v>
      </c>
      <c r="B884" s="56" t="s">
        <v>11</v>
      </c>
      <c r="C884" s="104"/>
      <c r="D884" s="104"/>
      <c r="E884" s="106"/>
      <c r="F884" s="58" t="s">
        <v>26</v>
      </c>
      <c r="G884" s="125"/>
      <c r="H884" s="126"/>
      <c r="I884" s="125"/>
      <c r="J884" s="144"/>
      <c r="K884" s="61" t="str">
        <f>IF(LISTE!$J884="","",VLOOKUP(LISTE!$J884,$U$103:$V$192,2,FALSE))</f>
        <v/>
      </c>
      <c r="L884" s="75"/>
      <c r="M884" s="75"/>
      <c r="N884" s="75"/>
      <c r="O884" s="75"/>
      <c r="P884" s="75"/>
      <c r="Q884" s="75"/>
      <c r="R884" s="75"/>
    </row>
    <row r="885" spans="1:18" ht="17.100000000000001" customHeight="1" x14ac:dyDescent="0.3">
      <c r="A885" s="57">
        <v>982</v>
      </c>
      <c r="B885" s="56" t="s">
        <v>11</v>
      </c>
      <c r="C885" s="104"/>
      <c r="D885" s="104"/>
      <c r="E885" s="106"/>
      <c r="F885" s="58" t="s">
        <v>26</v>
      </c>
      <c r="G885" s="125"/>
      <c r="H885" s="126"/>
      <c r="I885" s="125"/>
      <c r="J885" s="144"/>
      <c r="K885" s="61" t="str">
        <f>IF(LISTE!$J885="","",VLOOKUP(LISTE!$J885,$U$103:$V$192,2,FALSE))</f>
        <v/>
      </c>
      <c r="L885" s="75"/>
      <c r="M885" s="75"/>
      <c r="N885" s="75"/>
      <c r="O885" s="75"/>
      <c r="P885" s="75"/>
      <c r="Q885" s="75"/>
      <c r="R885" s="75"/>
    </row>
    <row r="886" spans="1:18" ht="17.100000000000001" customHeight="1" x14ac:dyDescent="0.3">
      <c r="A886" s="57">
        <v>983</v>
      </c>
      <c r="B886" s="56" t="s">
        <v>11</v>
      </c>
      <c r="C886" s="104"/>
      <c r="D886" s="104"/>
      <c r="E886" s="106"/>
      <c r="F886" s="58" t="s">
        <v>26</v>
      </c>
      <c r="G886" s="125"/>
      <c r="H886" s="126"/>
      <c r="I886" s="125"/>
      <c r="J886" s="144"/>
      <c r="K886" s="61" t="str">
        <f>IF(LISTE!$J886="","",VLOOKUP(LISTE!$J886,$U$103:$V$192,2,FALSE))</f>
        <v/>
      </c>
      <c r="L886" s="75"/>
      <c r="M886" s="75"/>
      <c r="N886" s="75"/>
      <c r="O886" s="75"/>
      <c r="P886" s="75"/>
      <c r="Q886" s="75"/>
      <c r="R886" s="75"/>
    </row>
    <row r="887" spans="1:18" ht="17.100000000000001" customHeight="1" x14ac:dyDescent="0.3">
      <c r="A887" s="57">
        <v>984</v>
      </c>
      <c r="B887" s="56" t="s">
        <v>11</v>
      </c>
      <c r="C887" s="104"/>
      <c r="D887" s="104"/>
      <c r="E887" s="106"/>
      <c r="F887" s="58" t="s">
        <v>26</v>
      </c>
      <c r="G887" s="125"/>
      <c r="H887" s="126"/>
      <c r="I887" s="125"/>
      <c r="J887" s="144"/>
      <c r="K887" s="61" t="str">
        <f>IF(LISTE!$J887="","",VLOOKUP(LISTE!$J887,$U$103:$V$192,2,FALSE))</f>
        <v/>
      </c>
      <c r="L887" s="75"/>
      <c r="M887" s="75"/>
      <c r="N887" s="75"/>
      <c r="O887" s="75"/>
      <c r="P887" s="75"/>
      <c r="Q887" s="75"/>
      <c r="R887" s="75"/>
    </row>
    <row r="888" spans="1:18" ht="17.100000000000001" customHeight="1" x14ac:dyDescent="0.3">
      <c r="A888" s="57">
        <v>985</v>
      </c>
      <c r="B888" s="56" t="s">
        <v>11</v>
      </c>
      <c r="C888" s="104"/>
      <c r="D888" s="104"/>
      <c r="E888" s="106"/>
      <c r="F888" s="58" t="s">
        <v>26</v>
      </c>
      <c r="G888" s="125"/>
      <c r="H888" s="126"/>
      <c r="I888" s="125"/>
      <c r="J888" s="144"/>
      <c r="K888" s="61" t="str">
        <f>IF(LISTE!$J888="","",VLOOKUP(LISTE!$J888,$U$103:$V$192,2,FALSE))</f>
        <v/>
      </c>
      <c r="L888" s="75"/>
      <c r="M888" s="75"/>
      <c r="N888" s="75"/>
      <c r="O888" s="75"/>
      <c r="P888" s="75"/>
      <c r="Q888" s="75"/>
      <c r="R888" s="75"/>
    </row>
    <row r="889" spans="1:18" ht="17.100000000000001" customHeight="1" x14ac:dyDescent="0.3">
      <c r="A889" s="57">
        <v>986</v>
      </c>
      <c r="B889" s="56" t="s">
        <v>11</v>
      </c>
      <c r="C889" s="104"/>
      <c r="D889" s="104"/>
      <c r="E889" s="106"/>
      <c r="F889" s="58" t="s">
        <v>26</v>
      </c>
      <c r="G889" s="125"/>
      <c r="H889" s="126"/>
      <c r="I889" s="125"/>
      <c r="J889" s="144"/>
      <c r="K889" s="61" t="str">
        <f>IF(LISTE!$J889="","",VLOOKUP(LISTE!$J889,$U$103:$V$192,2,FALSE))</f>
        <v/>
      </c>
      <c r="L889" s="75"/>
      <c r="M889" s="75"/>
      <c r="N889" s="75"/>
      <c r="O889" s="75"/>
      <c r="P889" s="75"/>
      <c r="Q889" s="75"/>
      <c r="R889" s="75"/>
    </row>
    <row r="890" spans="1:18" ht="17.100000000000001" customHeight="1" x14ac:dyDescent="0.3">
      <c r="A890" s="57">
        <v>987</v>
      </c>
      <c r="B890" s="56" t="s">
        <v>11</v>
      </c>
      <c r="C890" s="104"/>
      <c r="D890" s="104"/>
      <c r="E890" s="106"/>
      <c r="F890" s="58" t="s">
        <v>26</v>
      </c>
      <c r="G890" s="125"/>
      <c r="H890" s="126"/>
      <c r="I890" s="125"/>
      <c r="J890" s="144"/>
      <c r="K890" s="61" t="str">
        <f>IF(LISTE!$J890="","",VLOOKUP(LISTE!$J890,$U$103:$V$192,2,FALSE))</f>
        <v/>
      </c>
      <c r="L890" s="75"/>
      <c r="M890" s="75"/>
      <c r="N890" s="75"/>
      <c r="O890" s="75"/>
      <c r="P890" s="75"/>
      <c r="Q890" s="75"/>
      <c r="R890" s="75"/>
    </row>
    <row r="891" spans="1:18" ht="17.100000000000001" customHeight="1" x14ac:dyDescent="0.3">
      <c r="A891" s="57">
        <v>988</v>
      </c>
      <c r="B891" s="56" t="s">
        <v>11</v>
      </c>
      <c r="C891" s="104"/>
      <c r="D891" s="104"/>
      <c r="E891" s="106"/>
      <c r="F891" s="58" t="s">
        <v>26</v>
      </c>
      <c r="G891" s="125"/>
      <c r="H891" s="126"/>
      <c r="I891" s="125"/>
      <c r="J891" s="144"/>
      <c r="K891" s="61" t="str">
        <f>IF(LISTE!$J891="","",VLOOKUP(LISTE!$J891,$U$103:$V$192,2,FALSE))</f>
        <v/>
      </c>
      <c r="L891" s="75"/>
      <c r="M891" s="75"/>
      <c r="N891" s="75"/>
      <c r="O891" s="75"/>
      <c r="P891" s="75"/>
      <c r="Q891" s="75"/>
      <c r="R891" s="75"/>
    </row>
    <row r="892" spans="1:18" ht="17.100000000000001" customHeight="1" x14ac:dyDescent="0.3">
      <c r="A892" s="57">
        <v>989</v>
      </c>
      <c r="B892" s="56" t="s">
        <v>11</v>
      </c>
      <c r="C892" s="104"/>
      <c r="D892" s="104"/>
      <c r="E892" s="106"/>
      <c r="F892" s="58" t="s">
        <v>26</v>
      </c>
      <c r="G892" s="125"/>
      <c r="H892" s="126"/>
      <c r="I892" s="125"/>
      <c r="J892" s="144"/>
      <c r="K892" s="61" t="str">
        <f>IF(LISTE!$J892="","",VLOOKUP(LISTE!$J892,$U$103:$V$192,2,FALSE))</f>
        <v/>
      </c>
      <c r="L892" s="75"/>
      <c r="M892" s="75"/>
      <c r="N892" s="75"/>
      <c r="O892" s="75"/>
      <c r="P892" s="75"/>
      <c r="Q892" s="75"/>
      <c r="R892" s="75"/>
    </row>
    <row r="893" spans="1:18" ht="17.100000000000001" customHeight="1" x14ac:dyDescent="0.3">
      <c r="A893" s="57">
        <v>990</v>
      </c>
      <c r="B893" s="56" t="s">
        <v>11</v>
      </c>
      <c r="C893" s="104"/>
      <c r="D893" s="104"/>
      <c r="E893" s="106"/>
      <c r="F893" s="58" t="s">
        <v>26</v>
      </c>
      <c r="G893" s="125"/>
      <c r="H893" s="126"/>
      <c r="I893" s="125"/>
      <c r="J893" s="144"/>
      <c r="K893" s="61" t="str">
        <f>IF(LISTE!$J893="","",VLOOKUP(LISTE!$J893,$U$103:$V$192,2,FALSE))</f>
        <v/>
      </c>
      <c r="L893" s="75"/>
      <c r="M893" s="75"/>
      <c r="N893" s="75"/>
      <c r="O893" s="75"/>
      <c r="P893" s="75"/>
      <c r="Q893" s="75"/>
      <c r="R893" s="75"/>
    </row>
    <row r="894" spans="1:18" ht="17.100000000000001" customHeight="1" x14ac:dyDescent="0.3">
      <c r="A894" s="57">
        <v>991</v>
      </c>
      <c r="B894" s="56" t="s">
        <v>11</v>
      </c>
      <c r="C894" s="104"/>
      <c r="D894" s="104"/>
      <c r="E894" s="106"/>
      <c r="F894" s="58" t="s">
        <v>26</v>
      </c>
      <c r="G894" s="125"/>
      <c r="H894" s="126"/>
      <c r="I894" s="125"/>
      <c r="J894" s="144"/>
      <c r="K894" s="61" t="str">
        <f>IF(LISTE!$J894="","",VLOOKUP(LISTE!$J894,$U$103:$V$192,2,FALSE))</f>
        <v/>
      </c>
      <c r="L894" s="75"/>
      <c r="M894" s="75"/>
      <c r="N894" s="75"/>
      <c r="O894" s="75"/>
      <c r="P894" s="75"/>
      <c r="Q894" s="75"/>
      <c r="R894" s="75"/>
    </row>
    <row r="895" spans="1:18" ht="17.100000000000001" customHeight="1" x14ac:dyDescent="0.3">
      <c r="A895" s="57">
        <v>992</v>
      </c>
      <c r="B895" s="56" t="s">
        <v>11</v>
      </c>
      <c r="C895" s="104"/>
      <c r="D895" s="104"/>
      <c r="E895" s="106"/>
      <c r="F895" s="58" t="s">
        <v>26</v>
      </c>
      <c r="G895" s="125"/>
      <c r="H895" s="126"/>
      <c r="I895" s="125"/>
      <c r="J895" s="144"/>
      <c r="K895" s="61" t="str">
        <f>IF(LISTE!$J895="","",VLOOKUP(LISTE!$J895,$U$103:$V$192,2,FALSE))</f>
        <v/>
      </c>
      <c r="L895" s="75"/>
      <c r="M895" s="75"/>
      <c r="N895" s="75"/>
      <c r="O895" s="75"/>
      <c r="P895" s="75"/>
      <c r="Q895" s="75"/>
      <c r="R895" s="75"/>
    </row>
    <row r="896" spans="1:18" ht="17.100000000000001" customHeight="1" x14ac:dyDescent="0.3">
      <c r="A896" s="57">
        <v>993</v>
      </c>
      <c r="B896" s="56" t="s">
        <v>11</v>
      </c>
      <c r="C896" s="104"/>
      <c r="D896" s="104"/>
      <c r="E896" s="106"/>
      <c r="F896" s="58" t="s">
        <v>26</v>
      </c>
      <c r="G896" s="125"/>
      <c r="H896" s="126"/>
      <c r="I896" s="125"/>
      <c r="J896" s="144"/>
      <c r="K896" s="61" t="str">
        <f>IF(LISTE!$J896="","",VLOOKUP(LISTE!$J896,$U$103:$V$192,2,FALSE))</f>
        <v/>
      </c>
      <c r="L896" s="75"/>
      <c r="M896" s="75"/>
      <c r="N896" s="75"/>
      <c r="O896" s="75"/>
      <c r="P896" s="75"/>
      <c r="Q896" s="75"/>
      <c r="R896" s="75"/>
    </row>
    <row r="897" spans="1:18" ht="17.100000000000001" customHeight="1" x14ac:dyDescent="0.3">
      <c r="A897" s="57">
        <v>994</v>
      </c>
      <c r="B897" s="56" t="s">
        <v>11</v>
      </c>
      <c r="C897" s="104"/>
      <c r="D897" s="104"/>
      <c r="E897" s="106"/>
      <c r="F897" s="58" t="s">
        <v>26</v>
      </c>
      <c r="G897" s="125"/>
      <c r="H897" s="126"/>
      <c r="I897" s="125"/>
      <c r="J897" s="144"/>
      <c r="K897" s="61" t="str">
        <f>IF(LISTE!$J897="","",VLOOKUP(LISTE!$J897,$U$103:$V$192,2,FALSE))</f>
        <v/>
      </c>
      <c r="L897" s="75"/>
      <c r="M897" s="75"/>
      <c r="N897" s="75"/>
      <c r="O897" s="75"/>
      <c r="P897" s="75"/>
      <c r="Q897" s="75"/>
      <c r="R897" s="75"/>
    </row>
    <row r="898" spans="1:18" ht="17.100000000000001" customHeight="1" x14ac:dyDescent="0.3">
      <c r="A898" s="57">
        <v>995</v>
      </c>
      <c r="B898" s="56" t="s">
        <v>11</v>
      </c>
      <c r="C898" s="104"/>
      <c r="D898" s="104"/>
      <c r="E898" s="106"/>
      <c r="F898" s="58" t="s">
        <v>26</v>
      </c>
      <c r="G898" s="125"/>
      <c r="H898" s="126"/>
      <c r="I898" s="125"/>
      <c r="J898" s="144"/>
      <c r="K898" s="61" t="str">
        <f>IF(LISTE!$J898="","",VLOOKUP(LISTE!$J898,$U$103:$V$192,2,FALSE))</f>
        <v/>
      </c>
      <c r="L898" s="75"/>
      <c r="M898" s="75"/>
      <c r="N898" s="75"/>
      <c r="O898" s="75"/>
      <c r="P898" s="75"/>
      <c r="Q898" s="75"/>
      <c r="R898" s="75"/>
    </row>
    <row r="899" spans="1:18" ht="17.100000000000001" customHeight="1" x14ac:dyDescent="0.3">
      <c r="A899" s="57">
        <v>996</v>
      </c>
      <c r="B899" s="56" t="s">
        <v>11</v>
      </c>
      <c r="C899" s="104"/>
      <c r="D899" s="104"/>
      <c r="E899" s="106"/>
      <c r="F899" s="58" t="s">
        <v>26</v>
      </c>
      <c r="G899" s="125"/>
      <c r="H899" s="126"/>
      <c r="I899" s="125"/>
      <c r="J899" s="144"/>
      <c r="K899" s="61" t="str">
        <f>IF(LISTE!$J899="","",VLOOKUP(LISTE!$J899,$U$103:$V$192,2,FALSE))</f>
        <v/>
      </c>
      <c r="L899" s="75"/>
      <c r="M899" s="75"/>
      <c r="N899" s="75"/>
      <c r="O899" s="75"/>
      <c r="P899" s="75"/>
      <c r="Q899" s="75"/>
      <c r="R899" s="75"/>
    </row>
    <row r="900" spans="1:18" ht="17.100000000000001" customHeight="1" x14ac:dyDescent="0.3">
      <c r="A900" s="57">
        <v>997</v>
      </c>
      <c r="B900" s="56" t="s">
        <v>11</v>
      </c>
      <c r="C900" s="104"/>
      <c r="D900" s="104"/>
      <c r="E900" s="106"/>
      <c r="F900" s="58" t="s">
        <v>26</v>
      </c>
      <c r="G900" s="125"/>
      <c r="H900" s="126"/>
      <c r="I900" s="125"/>
      <c r="J900" s="144"/>
      <c r="K900" s="61" t="str">
        <f>IF(LISTE!$J900="","",VLOOKUP(LISTE!$J900,$U$103:$V$192,2,FALSE))</f>
        <v/>
      </c>
      <c r="L900" s="75"/>
      <c r="M900" s="75"/>
      <c r="N900" s="75"/>
      <c r="O900" s="75"/>
      <c r="P900" s="75"/>
      <c r="Q900" s="75"/>
      <c r="R900" s="75"/>
    </row>
    <row r="901" spans="1:18" ht="17.100000000000001" customHeight="1" x14ac:dyDescent="0.3">
      <c r="A901" s="57">
        <v>998</v>
      </c>
      <c r="B901" s="56" t="s">
        <v>11</v>
      </c>
      <c r="C901" s="104"/>
      <c r="D901" s="104"/>
      <c r="E901" s="106"/>
      <c r="F901" s="58" t="s">
        <v>26</v>
      </c>
      <c r="G901" s="125"/>
      <c r="H901" s="126"/>
      <c r="I901" s="125"/>
      <c r="J901" s="144"/>
      <c r="K901" s="61" t="str">
        <f>IF(LISTE!$J901="","",VLOOKUP(LISTE!$J901,$U$103:$V$192,2,FALSE))</f>
        <v/>
      </c>
      <c r="L901" s="75"/>
      <c r="M901" s="75"/>
      <c r="N901" s="75"/>
      <c r="O901" s="75"/>
      <c r="P901" s="75"/>
      <c r="Q901" s="75"/>
      <c r="R901" s="75"/>
    </row>
    <row r="902" spans="1:18" ht="17.100000000000001" customHeight="1" thickBot="1" x14ac:dyDescent="0.35">
      <c r="A902" s="79">
        <v>999</v>
      </c>
      <c r="B902" s="143" t="s">
        <v>11</v>
      </c>
      <c r="C902" s="107"/>
      <c r="D902" s="107"/>
      <c r="E902" s="108"/>
      <c r="F902" s="81" t="s">
        <v>26</v>
      </c>
      <c r="G902" s="130"/>
      <c r="H902" s="129"/>
      <c r="I902" s="130"/>
      <c r="J902" s="145"/>
      <c r="K902" s="61" t="str">
        <f>IF(LISTE!$J902="","",VLOOKUP(LISTE!$J902,$U$103:$V$192,2,FALSE))</f>
        <v/>
      </c>
      <c r="L902" s="75"/>
      <c r="M902" s="75"/>
      <c r="N902" s="75"/>
      <c r="O902" s="75"/>
      <c r="P902" s="75"/>
      <c r="Q902" s="75"/>
      <c r="R902" s="75"/>
    </row>
    <row r="903" spans="1:18" ht="17.100000000000001" customHeight="1" thickTop="1" x14ac:dyDescent="0.3">
      <c r="A903" s="160">
        <v>1000</v>
      </c>
      <c r="B903" s="83" t="s">
        <v>11</v>
      </c>
      <c r="C903" s="112"/>
      <c r="D903" s="112"/>
      <c r="E903" s="103"/>
      <c r="F903" s="142" t="s">
        <v>25</v>
      </c>
      <c r="G903" s="124"/>
      <c r="H903" s="123"/>
      <c r="I903" s="124"/>
      <c r="J903" s="146"/>
      <c r="K903" s="61" t="str">
        <f>IF(LISTE!$J903="","",VLOOKUP(LISTE!$J903,$U$103:$V$192,2,FALSE))</f>
        <v/>
      </c>
      <c r="L903" s="75"/>
      <c r="M903" s="75"/>
      <c r="N903" s="75"/>
      <c r="O903" s="75"/>
      <c r="P903" s="75"/>
      <c r="Q903" s="75"/>
      <c r="R903" s="75"/>
    </row>
    <row r="904" spans="1:18" ht="17.100000000000001" customHeight="1" x14ac:dyDescent="0.3">
      <c r="A904" s="57">
        <v>1001</v>
      </c>
      <c r="B904" s="56" t="s">
        <v>11</v>
      </c>
      <c r="C904" s="104"/>
      <c r="D904" s="104"/>
      <c r="E904" s="106"/>
      <c r="F904" s="58" t="s">
        <v>25</v>
      </c>
      <c r="G904" s="125"/>
      <c r="H904" s="126"/>
      <c r="I904" s="125"/>
      <c r="J904" s="144"/>
      <c r="K904" s="61" t="str">
        <f>IF(LISTE!$J904="","",VLOOKUP(LISTE!$J904,$U$103:$V$192,2,FALSE))</f>
        <v/>
      </c>
      <c r="L904" s="75"/>
      <c r="M904" s="75"/>
      <c r="N904" s="75"/>
      <c r="O904" s="75"/>
      <c r="P904" s="75"/>
      <c r="Q904" s="75"/>
      <c r="R904" s="75"/>
    </row>
    <row r="905" spans="1:18" ht="17.100000000000001" customHeight="1" x14ac:dyDescent="0.3">
      <c r="A905" s="57">
        <v>1002</v>
      </c>
      <c r="B905" s="56" t="s">
        <v>11</v>
      </c>
      <c r="C905" s="104"/>
      <c r="D905" s="104"/>
      <c r="E905" s="106"/>
      <c r="F905" s="58" t="s">
        <v>25</v>
      </c>
      <c r="G905" s="125"/>
      <c r="H905" s="126"/>
      <c r="I905" s="125"/>
      <c r="J905" s="144"/>
      <c r="K905" s="61" t="str">
        <f>IF(LISTE!$J905="","",VLOOKUP(LISTE!$J905,$U$103:$V$192,2,FALSE))</f>
        <v/>
      </c>
      <c r="L905" s="75"/>
      <c r="M905" s="75"/>
      <c r="N905" s="75"/>
      <c r="O905" s="75"/>
      <c r="P905" s="75"/>
      <c r="Q905" s="75"/>
      <c r="R905" s="75"/>
    </row>
    <row r="906" spans="1:18" ht="17.100000000000001" customHeight="1" x14ac:dyDescent="0.3">
      <c r="A906" s="57">
        <v>1003</v>
      </c>
      <c r="B906" s="56" t="s">
        <v>11</v>
      </c>
      <c r="C906" s="104"/>
      <c r="D906" s="104"/>
      <c r="E906" s="106"/>
      <c r="F906" s="58" t="s">
        <v>25</v>
      </c>
      <c r="G906" s="125"/>
      <c r="H906" s="126"/>
      <c r="I906" s="125"/>
      <c r="J906" s="144"/>
      <c r="K906" s="61" t="str">
        <f>IF(LISTE!$J906="","",VLOOKUP(LISTE!$J906,$U$103:$V$192,2,FALSE))</f>
        <v/>
      </c>
      <c r="L906" s="75"/>
      <c r="M906" s="75"/>
      <c r="N906" s="75"/>
      <c r="O906" s="75"/>
      <c r="P906" s="75"/>
      <c r="Q906" s="75"/>
      <c r="R906" s="75"/>
    </row>
    <row r="907" spans="1:18" ht="17.100000000000001" customHeight="1" x14ac:dyDescent="0.3">
      <c r="A907" s="57">
        <v>1004</v>
      </c>
      <c r="B907" s="56" t="s">
        <v>11</v>
      </c>
      <c r="C907" s="104"/>
      <c r="D907" s="104"/>
      <c r="E907" s="106"/>
      <c r="F907" s="58" t="s">
        <v>25</v>
      </c>
      <c r="G907" s="125"/>
      <c r="H907" s="126"/>
      <c r="I907" s="125"/>
      <c r="J907" s="144"/>
      <c r="K907" s="61" t="str">
        <f>IF(LISTE!$J907="","",VLOOKUP(LISTE!$J907,$U$103:$V$192,2,FALSE))</f>
        <v/>
      </c>
      <c r="L907" s="75"/>
      <c r="M907" s="75"/>
      <c r="N907" s="75"/>
      <c r="O907" s="75"/>
      <c r="P907" s="75"/>
      <c r="Q907" s="75"/>
      <c r="R907" s="75"/>
    </row>
    <row r="908" spans="1:18" ht="17.100000000000001" customHeight="1" x14ac:dyDescent="0.3">
      <c r="A908" s="57">
        <v>1005</v>
      </c>
      <c r="B908" s="56" t="s">
        <v>11</v>
      </c>
      <c r="C908" s="104"/>
      <c r="D908" s="104"/>
      <c r="E908" s="106"/>
      <c r="F908" s="58" t="s">
        <v>25</v>
      </c>
      <c r="G908" s="125"/>
      <c r="H908" s="126"/>
      <c r="I908" s="125"/>
      <c r="J908" s="144"/>
      <c r="K908" s="61" t="str">
        <f>IF(LISTE!$J908="","",VLOOKUP(LISTE!$J908,$U$103:$V$192,2,FALSE))</f>
        <v/>
      </c>
      <c r="L908" s="75"/>
      <c r="M908" s="75"/>
      <c r="N908" s="75"/>
      <c r="O908" s="75"/>
      <c r="P908" s="75"/>
      <c r="Q908" s="75"/>
      <c r="R908" s="75"/>
    </row>
    <row r="909" spans="1:18" ht="17.100000000000001" customHeight="1" x14ac:dyDescent="0.3">
      <c r="A909" s="57">
        <v>1006</v>
      </c>
      <c r="B909" s="56" t="s">
        <v>11</v>
      </c>
      <c r="C909" s="104"/>
      <c r="D909" s="104"/>
      <c r="E909" s="106"/>
      <c r="F909" s="58" t="s">
        <v>25</v>
      </c>
      <c r="G909" s="125"/>
      <c r="H909" s="126"/>
      <c r="I909" s="125"/>
      <c r="J909" s="144"/>
      <c r="K909" s="61" t="str">
        <f>IF(LISTE!$J909="","",VLOOKUP(LISTE!$J909,$U$103:$V$192,2,FALSE))</f>
        <v/>
      </c>
      <c r="L909" s="75"/>
      <c r="M909" s="75"/>
      <c r="N909" s="75"/>
      <c r="O909" s="75"/>
      <c r="P909" s="75"/>
      <c r="Q909" s="75"/>
      <c r="R909" s="75"/>
    </row>
    <row r="910" spans="1:18" ht="17.100000000000001" customHeight="1" x14ac:dyDescent="0.3">
      <c r="A910" s="57">
        <v>1007</v>
      </c>
      <c r="B910" s="56" t="s">
        <v>11</v>
      </c>
      <c r="C910" s="104"/>
      <c r="D910" s="104"/>
      <c r="E910" s="106"/>
      <c r="F910" s="58" t="s">
        <v>25</v>
      </c>
      <c r="G910" s="125"/>
      <c r="H910" s="126"/>
      <c r="I910" s="125"/>
      <c r="J910" s="144"/>
      <c r="K910" s="61" t="str">
        <f>IF(LISTE!$J910="","",VLOOKUP(LISTE!$J910,$U$103:$V$192,2,FALSE))</f>
        <v/>
      </c>
      <c r="L910" s="75"/>
      <c r="M910" s="75"/>
      <c r="N910" s="75"/>
      <c r="O910" s="75"/>
      <c r="P910" s="75"/>
      <c r="Q910" s="75"/>
      <c r="R910" s="75"/>
    </row>
    <row r="911" spans="1:18" ht="17.100000000000001" customHeight="1" x14ac:dyDescent="0.3">
      <c r="A911" s="57">
        <v>1008</v>
      </c>
      <c r="B911" s="56" t="s">
        <v>11</v>
      </c>
      <c r="C911" s="104"/>
      <c r="D911" s="104"/>
      <c r="E911" s="106"/>
      <c r="F911" s="58" t="s">
        <v>25</v>
      </c>
      <c r="G911" s="125"/>
      <c r="H911" s="126"/>
      <c r="I911" s="125"/>
      <c r="J911" s="144"/>
      <c r="K911" s="61" t="str">
        <f>IF(LISTE!$J911="","",VLOOKUP(LISTE!$J911,$U$103:$V$192,2,FALSE))</f>
        <v/>
      </c>
      <c r="L911" s="75"/>
      <c r="M911" s="75"/>
      <c r="N911" s="75"/>
      <c r="O911" s="75"/>
      <c r="P911" s="75"/>
      <c r="Q911" s="75"/>
      <c r="R911" s="75"/>
    </row>
    <row r="912" spans="1:18" ht="17.100000000000001" customHeight="1" x14ac:dyDescent="0.3">
      <c r="A912" s="57">
        <v>1009</v>
      </c>
      <c r="B912" s="56" t="s">
        <v>11</v>
      </c>
      <c r="C912" s="104"/>
      <c r="D912" s="104"/>
      <c r="E912" s="106"/>
      <c r="F912" s="58" t="s">
        <v>25</v>
      </c>
      <c r="G912" s="125"/>
      <c r="H912" s="126"/>
      <c r="I912" s="125"/>
      <c r="J912" s="144"/>
      <c r="K912" s="61" t="str">
        <f>IF(LISTE!$J912="","",VLOOKUP(LISTE!$J912,$U$103:$V$192,2,FALSE))</f>
        <v/>
      </c>
      <c r="L912" s="75"/>
      <c r="M912" s="75"/>
      <c r="N912" s="75"/>
      <c r="O912" s="75"/>
      <c r="P912" s="75"/>
      <c r="Q912" s="75"/>
      <c r="R912" s="75"/>
    </row>
    <row r="913" spans="1:18" ht="17.100000000000001" customHeight="1" x14ac:dyDescent="0.3">
      <c r="A913" s="57">
        <v>1010</v>
      </c>
      <c r="B913" s="56" t="s">
        <v>11</v>
      </c>
      <c r="C913" s="104"/>
      <c r="D913" s="104"/>
      <c r="E913" s="106"/>
      <c r="F913" s="58" t="s">
        <v>25</v>
      </c>
      <c r="G913" s="125"/>
      <c r="H913" s="126"/>
      <c r="I913" s="125"/>
      <c r="J913" s="144"/>
      <c r="K913" s="61" t="str">
        <f>IF(LISTE!$J913="","",VLOOKUP(LISTE!$J913,$U$103:$V$192,2,FALSE))</f>
        <v/>
      </c>
      <c r="L913" s="75"/>
      <c r="M913" s="75"/>
      <c r="N913" s="75"/>
      <c r="O913" s="75"/>
      <c r="P913" s="75"/>
      <c r="Q913" s="75"/>
      <c r="R913" s="75"/>
    </row>
    <row r="914" spans="1:18" ht="17.100000000000001" customHeight="1" x14ac:dyDescent="0.3">
      <c r="A914" s="57">
        <v>1011</v>
      </c>
      <c r="B914" s="56" t="s">
        <v>11</v>
      </c>
      <c r="C914" s="104"/>
      <c r="D914" s="104"/>
      <c r="E914" s="106"/>
      <c r="F914" s="58" t="s">
        <v>25</v>
      </c>
      <c r="G914" s="125"/>
      <c r="H914" s="126"/>
      <c r="I914" s="125"/>
      <c r="J914" s="144"/>
      <c r="K914" s="61" t="str">
        <f>IF(LISTE!$J914="","",VLOOKUP(LISTE!$J914,$U$103:$V$192,2,FALSE))</f>
        <v/>
      </c>
      <c r="L914" s="75"/>
      <c r="M914" s="75"/>
      <c r="N914" s="75"/>
      <c r="O914" s="75"/>
      <c r="P914" s="75"/>
      <c r="Q914" s="75"/>
      <c r="R914" s="75"/>
    </row>
    <row r="915" spans="1:18" ht="17.100000000000001" customHeight="1" x14ac:dyDescent="0.3">
      <c r="A915" s="57">
        <v>1012</v>
      </c>
      <c r="B915" s="56" t="s">
        <v>11</v>
      </c>
      <c r="C915" s="104"/>
      <c r="D915" s="104"/>
      <c r="E915" s="106"/>
      <c r="F915" s="58" t="s">
        <v>25</v>
      </c>
      <c r="G915" s="125"/>
      <c r="H915" s="126"/>
      <c r="I915" s="125"/>
      <c r="J915" s="144"/>
      <c r="K915" s="61" t="str">
        <f>IF(LISTE!$J915="","",VLOOKUP(LISTE!$J915,$U$103:$V$192,2,FALSE))</f>
        <v/>
      </c>
      <c r="L915" s="75"/>
      <c r="M915" s="75"/>
      <c r="N915" s="75"/>
      <c r="O915" s="75"/>
      <c r="P915" s="75"/>
      <c r="Q915" s="75"/>
      <c r="R915" s="75"/>
    </row>
    <row r="916" spans="1:18" ht="17.100000000000001" customHeight="1" x14ac:dyDescent="0.3">
      <c r="A916" s="57">
        <v>1013</v>
      </c>
      <c r="B916" s="56" t="s">
        <v>11</v>
      </c>
      <c r="C916" s="104"/>
      <c r="D916" s="104"/>
      <c r="E916" s="106"/>
      <c r="F916" s="58" t="s">
        <v>25</v>
      </c>
      <c r="G916" s="125"/>
      <c r="H916" s="126"/>
      <c r="I916" s="125"/>
      <c r="J916" s="144"/>
      <c r="K916" s="61" t="str">
        <f>IF(LISTE!$J916="","",VLOOKUP(LISTE!$J916,$U$103:$V$192,2,FALSE))</f>
        <v/>
      </c>
      <c r="L916" s="75"/>
      <c r="M916" s="75"/>
      <c r="N916" s="75"/>
      <c r="O916" s="75"/>
      <c r="P916" s="75"/>
      <c r="Q916" s="75"/>
      <c r="R916" s="75"/>
    </row>
    <row r="917" spans="1:18" ht="17.100000000000001" customHeight="1" x14ac:dyDescent="0.3">
      <c r="A917" s="57">
        <v>1014</v>
      </c>
      <c r="B917" s="56" t="s">
        <v>11</v>
      </c>
      <c r="C917" s="104"/>
      <c r="D917" s="104"/>
      <c r="E917" s="106"/>
      <c r="F917" s="58" t="s">
        <v>25</v>
      </c>
      <c r="G917" s="125"/>
      <c r="H917" s="126"/>
      <c r="I917" s="125"/>
      <c r="J917" s="144"/>
      <c r="K917" s="61" t="str">
        <f>IF(LISTE!$J917="","",VLOOKUP(LISTE!$J917,$U$103:$V$192,2,FALSE))</f>
        <v/>
      </c>
      <c r="L917" s="75"/>
      <c r="M917" s="75"/>
      <c r="N917" s="75"/>
      <c r="O917" s="75"/>
      <c r="P917" s="75"/>
      <c r="Q917" s="75"/>
      <c r="R917" s="75"/>
    </row>
    <row r="918" spans="1:18" ht="17.100000000000001" customHeight="1" x14ac:dyDescent="0.3">
      <c r="A918" s="57">
        <v>1015</v>
      </c>
      <c r="B918" s="56" t="s">
        <v>11</v>
      </c>
      <c r="C918" s="104"/>
      <c r="D918" s="104"/>
      <c r="E918" s="106"/>
      <c r="F918" s="58" t="s">
        <v>25</v>
      </c>
      <c r="G918" s="125"/>
      <c r="H918" s="126"/>
      <c r="I918" s="125"/>
      <c r="J918" s="144"/>
      <c r="K918" s="61" t="str">
        <f>IF(LISTE!$J918="","",VLOOKUP(LISTE!$J918,$U$103:$V$192,2,FALSE))</f>
        <v/>
      </c>
      <c r="L918" s="75"/>
      <c r="M918" s="75"/>
      <c r="N918" s="75"/>
      <c r="O918" s="75"/>
      <c r="P918" s="75"/>
      <c r="Q918" s="75"/>
      <c r="R918" s="75"/>
    </row>
    <row r="919" spans="1:18" ht="17.100000000000001" customHeight="1" x14ac:dyDescent="0.3">
      <c r="A919" s="57">
        <v>1016</v>
      </c>
      <c r="B919" s="56" t="s">
        <v>11</v>
      </c>
      <c r="C919" s="104"/>
      <c r="D919" s="104"/>
      <c r="E919" s="106"/>
      <c r="F919" s="58" t="s">
        <v>25</v>
      </c>
      <c r="G919" s="125"/>
      <c r="H919" s="126"/>
      <c r="I919" s="125"/>
      <c r="J919" s="144"/>
      <c r="K919" s="61" t="str">
        <f>IF(LISTE!$J919="","",VLOOKUP(LISTE!$J919,$U$103:$V$192,2,FALSE))</f>
        <v/>
      </c>
      <c r="L919" s="75"/>
      <c r="M919" s="75"/>
      <c r="N919" s="75"/>
      <c r="O919" s="75"/>
      <c r="P919" s="75"/>
      <c r="Q919" s="75"/>
      <c r="R919" s="75"/>
    </row>
    <row r="920" spans="1:18" ht="17.100000000000001" customHeight="1" x14ac:dyDescent="0.3">
      <c r="A920" s="57">
        <v>1017</v>
      </c>
      <c r="B920" s="56" t="s">
        <v>11</v>
      </c>
      <c r="C920" s="104"/>
      <c r="D920" s="104"/>
      <c r="E920" s="106"/>
      <c r="F920" s="58" t="s">
        <v>25</v>
      </c>
      <c r="G920" s="125"/>
      <c r="H920" s="126"/>
      <c r="I920" s="125"/>
      <c r="J920" s="144"/>
      <c r="K920" s="61" t="str">
        <f>IF(LISTE!$J920="","",VLOOKUP(LISTE!$J920,$U$103:$V$192,2,FALSE))</f>
        <v/>
      </c>
      <c r="L920" s="75"/>
      <c r="M920" s="75"/>
      <c r="N920" s="75"/>
      <c r="O920" s="75"/>
      <c r="P920" s="75"/>
      <c r="Q920" s="75"/>
      <c r="R920" s="75"/>
    </row>
    <row r="921" spans="1:18" ht="17.100000000000001" customHeight="1" x14ac:dyDescent="0.3">
      <c r="A921" s="57">
        <v>1018</v>
      </c>
      <c r="B921" s="56" t="s">
        <v>11</v>
      </c>
      <c r="C921" s="104"/>
      <c r="D921" s="104"/>
      <c r="E921" s="106"/>
      <c r="F921" s="58" t="s">
        <v>25</v>
      </c>
      <c r="G921" s="125"/>
      <c r="H921" s="126"/>
      <c r="I921" s="125"/>
      <c r="J921" s="144"/>
      <c r="K921" s="61" t="str">
        <f>IF(LISTE!$J921="","",VLOOKUP(LISTE!$J921,$U$103:$V$192,2,FALSE))</f>
        <v/>
      </c>
      <c r="L921" s="75"/>
      <c r="M921" s="75"/>
      <c r="N921" s="75"/>
      <c r="O921" s="75"/>
      <c r="P921" s="75"/>
      <c r="Q921" s="75"/>
      <c r="R921" s="75"/>
    </row>
    <row r="922" spans="1:18" ht="17.100000000000001" customHeight="1" x14ac:dyDescent="0.3">
      <c r="A922" s="57">
        <v>1019</v>
      </c>
      <c r="B922" s="56" t="s">
        <v>11</v>
      </c>
      <c r="C922" s="104"/>
      <c r="D922" s="104"/>
      <c r="E922" s="106"/>
      <c r="F922" s="58" t="s">
        <v>25</v>
      </c>
      <c r="G922" s="125"/>
      <c r="H922" s="126"/>
      <c r="I922" s="125"/>
      <c r="J922" s="144"/>
      <c r="K922" s="61" t="str">
        <f>IF(LISTE!$J922="","",VLOOKUP(LISTE!$J922,$U$103:$V$192,2,FALSE))</f>
        <v/>
      </c>
      <c r="L922" s="75"/>
      <c r="M922" s="75"/>
      <c r="N922" s="75"/>
      <c r="O922" s="75"/>
      <c r="P922" s="75"/>
      <c r="Q922" s="75"/>
      <c r="R922" s="75"/>
    </row>
    <row r="923" spans="1:18" ht="17.100000000000001" customHeight="1" x14ac:dyDescent="0.3">
      <c r="A923" s="57">
        <v>1020</v>
      </c>
      <c r="B923" s="56" t="s">
        <v>11</v>
      </c>
      <c r="C923" s="104"/>
      <c r="D923" s="104"/>
      <c r="E923" s="106"/>
      <c r="F923" s="58" t="s">
        <v>25</v>
      </c>
      <c r="G923" s="125"/>
      <c r="H923" s="126"/>
      <c r="I923" s="125"/>
      <c r="J923" s="144"/>
      <c r="K923" s="61" t="str">
        <f>IF(LISTE!$J923="","",VLOOKUP(LISTE!$J923,$U$103:$V$192,2,FALSE))</f>
        <v/>
      </c>
      <c r="L923" s="75"/>
      <c r="M923" s="75"/>
      <c r="N923" s="75"/>
      <c r="O923" s="75"/>
      <c r="P923" s="75"/>
      <c r="Q923" s="75"/>
      <c r="R923" s="75"/>
    </row>
    <row r="924" spans="1:18" ht="17.100000000000001" customHeight="1" x14ac:dyDescent="0.3">
      <c r="A924" s="57">
        <v>1021</v>
      </c>
      <c r="B924" s="56" t="s">
        <v>11</v>
      </c>
      <c r="C924" s="104"/>
      <c r="D924" s="104"/>
      <c r="E924" s="106"/>
      <c r="F924" s="58" t="s">
        <v>25</v>
      </c>
      <c r="G924" s="125"/>
      <c r="H924" s="126"/>
      <c r="I924" s="125"/>
      <c r="J924" s="144"/>
      <c r="K924" s="61" t="str">
        <f>IF(LISTE!$J924="","",VLOOKUP(LISTE!$J924,$U$103:$V$192,2,FALSE))</f>
        <v/>
      </c>
      <c r="L924" s="75"/>
      <c r="M924" s="75"/>
      <c r="N924" s="75"/>
      <c r="O924" s="75"/>
      <c r="P924" s="75"/>
      <c r="Q924" s="75"/>
      <c r="R924" s="75"/>
    </row>
    <row r="925" spans="1:18" ht="17.100000000000001" customHeight="1" x14ac:dyDescent="0.3">
      <c r="A925" s="57">
        <v>1022</v>
      </c>
      <c r="B925" s="56" t="s">
        <v>11</v>
      </c>
      <c r="C925" s="104"/>
      <c r="D925" s="104"/>
      <c r="E925" s="106"/>
      <c r="F925" s="58" t="s">
        <v>25</v>
      </c>
      <c r="G925" s="125"/>
      <c r="H925" s="126"/>
      <c r="I925" s="125"/>
      <c r="J925" s="144"/>
      <c r="K925" s="61" t="str">
        <f>IF(LISTE!$J925="","",VLOOKUP(LISTE!$J925,$U$103:$V$192,2,FALSE))</f>
        <v/>
      </c>
      <c r="L925" s="75"/>
      <c r="M925" s="75"/>
      <c r="N925" s="75"/>
      <c r="O925" s="75"/>
      <c r="P925" s="75"/>
      <c r="Q925" s="75"/>
      <c r="R925" s="75"/>
    </row>
    <row r="926" spans="1:18" ht="17.100000000000001" customHeight="1" x14ac:dyDescent="0.3">
      <c r="A926" s="57">
        <v>1023</v>
      </c>
      <c r="B926" s="56" t="s">
        <v>11</v>
      </c>
      <c r="C926" s="104"/>
      <c r="D926" s="104"/>
      <c r="E926" s="106"/>
      <c r="F926" s="58" t="s">
        <v>25</v>
      </c>
      <c r="G926" s="125"/>
      <c r="H926" s="126"/>
      <c r="I926" s="125"/>
      <c r="J926" s="144"/>
      <c r="K926" s="61" t="str">
        <f>IF(LISTE!$J926="","",VLOOKUP(LISTE!$J926,$U$103:$V$192,2,FALSE))</f>
        <v/>
      </c>
      <c r="L926" s="75"/>
      <c r="M926" s="75"/>
      <c r="N926" s="75"/>
      <c r="O926" s="75"/>
      <c r="P926" s="75"/>
      <c r="Q926" s="75"/>
      <c r="R926" s="75"/>
    </row>
    <row r="927" spans="1:18" ht="17.100000000000001" customHeight="1" x14ac:dyDescent="0.3">
      <c r="A927" s="57">
        <v>1024</v>
      </c>
      <c r="B927" s="56" t="s">
        <v>11</v>
      </c>
      <c r="C927" s="104"/>
      <c r="D927" s="104"/>
      <c r="E927" s="106"/>
      <c r="F927" s="58" t="s">
        <v>25</v>
      </c>
      <c r="G927" s="125"/>
      <c r="H927" s="126"/>
      <c r="I927" s="125"/>
      <c r="J927" s="144"/>
      <c r="K927" s="61" t="str">
        <f>IF(LISTE!$J927="","",VLOOKUP(LISTE!$J927,$U$103:$V$192,2,FALSE))</f>
        <v/>
      </c>
      <c r="L927" s="75"/>
      <c r="M927" s="75"/>
      <c r="N927" s="75"/>
      <c r="O927" s="75"/>
      <c r="P927" s="75"/>
      <c r="Q927" s="75"/>
      <c r="R927" s="75"/>
    </row>
    <row r="928" spans="1:18" ht="17.100000000000001" customHeight="1" x14ac:dyDescent="0.3">
      <c r="A928" s="57">
        <v>1025</v>
      </c>
      <c r="B928" s="56" t="s">
        <v>11</v>
      </c>
      <c r="C928" s="104"/>
      <c r="D928" s="104"/>
      <c r="E928" s="106"/>
      <c r="F928" s="58" t="s">
        <v>25</v>
      </c>
      <c r="G928" s="125"/>
      <c r="H928" s="126"/>
      <c r="I928" s="125"/>
      <c r="J928" s="144"/>
      <c r="K928" s="61" t="str">
        <f>IF(LISTE!$J928="","",VLOOKUP(LISTE!$J928,$U$103:$V$192,2,FALSE))</f>
        <v/>
      </c>
      <c r="L928" s="75"/>
      <c r="M928" s="75"/>
      <c r="N928" s="75"/>
      <c r="O928" s="75"/>
      <c r="P928" s="75"/>
      <c r="Q928" s="75"/>
      <c r="R928" s="75"/>
    </row>
    <row r="929" spans="1:18" ht="17.100000000000001" customHeight="1" x14ac:dyDescent="0.3">
      <c r="A929" s="57">
        <v>1026</v>
      </c>
      <c r="B929" s="56" t="s">
        <v>11</v>
      </c>
      <c r="C929" s="104"/>
      <c r="D929" s="104"/>
      <c r="E929" s="106"/>
      <c r="F929" s="58" t="s">
        <v>25</v>
      </c>
      <c r="G929" s="125"/>
      <c r="H929" s="126"/>
      <c r="I929" s="125"/>
      <c r="J929" s="144"/>
      <c r="K929" s="61" t="str">
        <f>IF(LISTE!$J929="","",VLOOKUP(LISTE!$J929,$U$103:$V$192,2,FALSE))</f>
        <v/>
      </c>
      <c r="L929" s="75"/>
      <c r="M929" s="75"/>
      <c r="N929" s="75"/>
      <c r="O929" s="75"/>
      <c r="P929" s="75"/>
      <c r="Q929" s="75"/>
      <c r="R929" s="75"/>
    </row>
    <row r="930" spans="1:18" ht="17.100000000000001" customHeight="1" x14ac:dyDescent="0.3">
      <c r="A930" s="57">
        <v>1027</v>
      </c>
      <c r="B930" s="56" t="s">
        <v>11</v>
      </c>
      <c r="C930" s="104"/>
      <c r="D930" s="104"/>
      <c r="E930" s="106"/>
      <c r="F930" s="58" t="s">
        <v>25</v>
      </c>
      <c r="G930" s="125"/>
      <c r="H930" s="126"/>
      <c r="I930" s="125"/>
      <c r="J930" s="144"/>
      <c r="K930" s="61" t="str">
        <f>IF(LISTE!$J930="","",VLOOKUP(LISTE!$J930,$U$103:$V$192,2,FALSE))</f>
        <v/>
      </c>
      <c r="L930" s="75"/>
      <c r="M930" s="75"/>
      <c r="N930" s="75"/>
      <c r="O930" s="75"/>
      <c r="P930" s="75"/>
      <c r="Q930" s="75"/>
      <c r="R930" s="75"/>
    </row>
    <row r="931" spans="1:18" ht="17.100000000000001" customHeight="1" x14ac:dyDescent="0.3">
      <c r="A931" s="57">
        <v>1028</v>
      </c>
      <c r="B931" s="56" t="s">
        <v>11</v>
      </c>
      <c r="C931" s="104"/>
      <c r="D931" s="104"/>
      <c r="E931" s="106"/>
      <c r="F931" s="58" t="s">
        <v>25</v>
      </c>
      <c r="G931" s="125"/>
      <c r="H931" s="126"/>
      <c r="I931" s="125"/>
      <c r="J931" s="144"/>
      <c r="K931" s="61" t="str">
        <f>IF(LISTE!$J931="","",VLOOKUP(LISTE!$J931,$U$103:$V$192,2,FALSE))</f>
        <v/>
      </c>
      <c r="L931" s="75"/>
      <c r="M931" s="75"/>
      <c r="N931" s="75"/>
      <c r="O931" s="75"/>
      <c r="P931" s="75"/>
      <c r="Q931" s="75"/>
      <c r="R931" s="75"/>
    </row>
    <row r="932" spans="1:18" ht="17.100000000000001" customHeight="1" x14ac:dyDescent="0.3">
      <c r="A932" s="57">
        <v>1029</v>
      </c>
      <c r="B932" s="56" t="s">
        <v>11</v>
      </c>
      <c r="C932" s="104"/>
      <c r="D932" s="104"/>
      <c r="E932" s="106"/>
      <c r="F932" s="58" t="s">
        <v>25</v>
      </c>
      <c r="G932" s="125"/>
      <c r="H932" s="126"/>
      <c r="I932" s="125"/>
      <c r="J932" s="144"/>
      <c r="K932" s="61" t="str">
        <f>IF(LISTE!$J932="","",VLOOKUP(LISTE!$J932,$U$103:$V$192,2,FALSE))</f>
        <v/>
      </c>
      <c r="L932" s="75"/>
      <c r="M932" s="75"/>
      <c r="N932" s="75"/>
      <c r="O932" s="75"/>
      <c r="P932" s="75"/>
      <c r="Q932" s="75"/>
      <c r="R932" s="75"/>
    </row>
    <row r="933" spans="1:18" ht="17.100000000000001" customHeight="1" x14ac:dyDescent="0.3">
      <c r="A933" s="57">
        <v>1030</v>
      </c>
      <c r="B933" s="56" t="s">
        <v>11</v>
      </c>
      <c r="C933" s="104"/>
      <c r="D933" s="104"/>
      <c r="E933" s="106"/>
      <c r="F933" s="58" t="s">
        <v>25</v>
      </c>
      <c r="G933" s="125"/>
      <c r="H933" s="126"/>
      <c r="I933" s="125"/>
      <c r="J933" s="144"/>
      <c r="K933" s="61" t="str">
        <f>IF(LISTE!$J933="","",VLOOKUP(LISTE!$J933,$U$103:$V$192,2,FALSE))</f>
        <v/>
      </c>
      <c r="L933" s="75"/>
      <c r="M933" s="75"/>
      <c r="N933" s="75"/>
      <c r="O933" s="75"/>
      <c r="P933" s="75"/>
      <c r="Q933" s="75"/>
      <c r="R933" s="75"/>
    </row>
    <row r="934" spans="1:18" ht="17.100000000000001" customHeight="1" x14ac:dyDescent="0.3">
      <c r="A934" s="57">
        <v>1031</v>
      </c>
      <c r="B934" s="56" t="s">
        <v>11</v>
      </c>
      <c r="C934" s="104"/>
      <c r="D934" s="104"/>
      <c r="E934" s="106"/>
      <c r="F934" s="58" t="s">
        <v>25</v>
      </c>
      <c r="G934" s="125"/>
      <c r="H934" s="126"/>
      <c r="I934" s="125"/>
      <c r="J934" s="144"/>
      <c r="K934" s="61" t="str">
        <f>IF(LISTE!$J934="","",VLOOKUP(LISTE!$J934,$U$103:$V$192,2,FALSE))</f>
        <v/>
      </c>
      <c r="L934" s="75"/>
      <c r="M934" s="75"/>
      <c r="N934" s="75"/>
      <c r="O934" s="75"/>
      <c r="P934" s="75"/>
      <c r="Q934" s="75"/>
      <c r="R934" s="75"/>
    </row>
    <row r="935" spans="1:18" ht="17.100000000000001" customHeight="1" x14ac:dyDescent="0.3">
      <c r="A935" s="57">
        <v>1032</v>
      </c>
      <c r="B935" s="56" t="s">
        <v>11</v>
      </c>
      <c r="C935" s="104"/>
      <c r="D935" s="104"/>
      <c r="E935" s="106"/>
      <c r="F935" s="58" t="s">
        <v>25</v>
      </c>
      <c r="G935" s="125"/>
      <c r="H935" s="126"/>
      <c r="I935" s="125"/>
      <c r="J935" s="144"/>
      <c r="K935" s="61" t="str">
        <f>IF(LISTE!$J935="","",VLOOKUP(LISTE!$J935,$U$103:$V$192,2,FALSE))</f>
        <v/>
      </c>
      <c r="L935" s="75"/>
      <c r="M935" s="75"/>
      <c r="N935" s="75"/>
      <c r="O935" s="75"/>
      <c r="P935" s="75"/>
      <c r="Q935" s="75"/>
      <c r="R935" s="75"/>
    </row>
    <row r="936" spans="1:18" ht="17.100000000000001" customHeight="1" x14ac:dyDescent="0.3">
      <c r="A936" s="57">
        <v>1033</v>
      </c>
      <c r="B936" s="56" t="s">
        <v>11</v>
      </c>
      <c r="C936" s="104"/>
      <c r="D936" s="104"/>
      <c r="E936" s="106"/>
      <c r="F936" s="58" t="s">
        <v>25</v>
      </c>
      <c r="G936" s="125"/>
      <c r="H936" s="126"/>
      <c r="I936" s="125"/>
      <c r="J936" s="144"/>
      <c r="K936" s="61" t="str">
        <f>IF(LISTE!$J936="","",VLOOKUP(LISTE!$J936,$U$103:$V$192,2,FALSE))</f>
        <v/>
      </c>
      <c r="L936" s="75"/>
      <c r="M936" s="75"/>
      <c r="N936" s="75"/>
      <c r="O936" s="75"/>
      <c r="P936" s="75"/>
      <c r="Q936" s="75"/>
      <c r="R936" s="75"/>
    </row>
    <row r="937" spans="1:18" ht="17.100000000000001" customHeight="1" x14ac:dyDescent="0.3">
      <c r="A937" s="57">
        <v>1034</v>
      </c>
      <c r="B937" s="56" t="s">
        <v>11</v>
      </c>
      <c r="C937" s="104"/>
      <c r="D937" s="104"/>
      <c r="E937" s="106"/>
      <c r="F937" s="58" t="s">
        <v>25</v>
      </c>
      <c r="G937" s="125"/>
      <c r="H937" s="126"/>
      <c r="I937" s="125"/>
      <c r="J937" s="144"/>
      <c r="K937" s="61" t="str">
        <f>IF(LISTE!$J937="","",VLOOKUP(LISTE!$J937,$U$103:$V$192,2,FALSE))</f>
        <v/>
      </c>
      <c r="L937" s="75"/>
      <c r="M937" s="75"/>
      <c r="N937" s="75"/>
      <c r="O937" s="75"/>
      <c r="P937" s="75"/>
      <c r="Q937" s="75"/>
      <c r="R937" s="75"/>
    </row>
    <row r="938" spans="1:18" ht="17.100000000000001" customHeight="1" x14ac:dyDescent="0.3">
      <c r="A938" s="57">
        <v>1035</v>
      </c>
      <c r="B938" s="56" t="s">
        <v>11</v>
      </c>
      <c r="C938" s="104"/>
      <c r="D938" s="104"/>
      <c r="E938" s="106"/>
      <c r="F938" s="58" t="s">
        <v>25</v>
      </c>
      <c r="G938" s="125"/>
      <c r="H938" s="126"/>
      <c r="I938" s="125"/>
      <c r="J938" s="144"/>
      <c r="K938" s="61" t="str">
        <f>IF(LISTE!$J938="","",VLOOKUP(LISTE!$J938,$U$103:$V$192,2,FALSE))</f>
        <v/>
      </c>
      <c r="L938" s="75"/>
      <c r="M938" s="75"/>
      <c r="N938" s="75"/>
      <c r="O938" s="75"/>
      <c r="P938" s="75"/>
      <c r="Q938" s="75"/>
      <c r="R938" s="75"/>
    </row>
    <row r="939" spans="1:18" ht="17.100000000000001" customHeight="1" x14ac:dyDescent="0.3">
      <c r="A939" s="57">
        <v>1036</v>
      </c>
      <c r="B939" s="56" t="s">
        <v>11</v>
      </c>
      <c r="C939" s="104"/>
      <c r="D939" s="104"/>
      <c r="E939" s="106"/>
      <c r="F939" s="58" t="s">
        <v>25</v>
      </c>
      <c r="G939" s="125"/>
      <c r="H939" s="126"/>
      <c r="I939" s="125"/>
      <c r="J939" s="144"/>
      <c r="K939" s="61" t="str">
        <f>IF(LISTE!$J939="","",VLOOKUP(LISTE!$J939,$U$103:$V$192,2,FALSE))</f>
        <v/>
      </c>
      <c r="L939" s="75"/>
      <c r="M939" s="75"/>
      <c r="N939" s="75"/>
      <c r="O939" s="75"/>
      <c r="P939" s="75"/>
      <c r="Q939" s="75"/>
      <c r="R939" s="75"/>
    </row>
    <row r="940" spans="1:18" ht="17.100000000000001" customHeight="1" x14ac:dyDescent="0.3">
      <c r="A940" s="57">
        <v>1037</v>
      </c>
      <c r="B940" s="56" t="s">
        <v>11</v>
      </c>
      <c r="C940" s="104"/>
      <c r="D940" s="104"/>
      <c r="E940" s="106"/>
      <c r="F940" s="58" t="s">
        <v>25</v>
      </c>
      <c r="G940" s="125"/>
      <c r="H940" s="126"/>
      <c r="I940" s="125"/>
      <c r="J940" s="144"/>
      <c r="K940" s="61" t="str">
        <f>IF(LISTE!$J940="","",VLOOKUP(LISTE!$J940,$U$103:$V$192,2,FALSE))</f>
        <v/>
      </c>
      <c r="L940" s="75"/>
      <c r="M940" s="75"/>
      <c r="N940" s="75"/>
      <c r="O940" s="75"/>
      <c r="P940" s="75"/>
      <c r="Q940" s="75"/>
      <c r="R940" s="75"/>
    </row>
    <row r="941" spans="1:18" ht="17.100000000000001" customHeight="1" x14ac:dyDescent="0.3">
      <c r="A941" s="57">
        <v>1038</v>
      </c>
      <c r="B941" s="56" t="s">
        <v>11</v>
      </c>
      <c r="C941" s="104"/>
      <c r="D941" s="104"/>
      <c r="E941" s="106"/>
      <c r="F941" s="58" t="s">
        <v>25</v>
      </c>
      <c r="G941" s="125"/>
      <c r="H941" s="126"/>
      <c r="I941" s="125"/>
      <c r="J941" s="144"/>
      <c r="K941" s="61" t="str">
        <f>IF(LISTE!$J941="","",VLOOKUP(LISTE!$J941,$U$103:$V$192,2,FALSE))</f>
        <v/>
      </c>
      <c r="L941" s="75"/>
      <c r="M941" s="75"/>
      <c r="N941" s="75"/>
      <c r="O941" s="75"/>
      <c r="P941" s="75"/>
      <c r="Q941" s="75"/>
      <c r="R941" s="75"/>
    </row>
    <row r="942" spans="1:18" ht="17.100000000000001" customHeight="1" x14ac:dyDescent="0.3">
      <c r="A942" s="57">
        <v>1039</v>
      </c>
      <c r="B942" s="56" t="s">
        <v>11</v>
      </c>
      <c r="C942" s="104"/>
      <c r="D942" s="104"/>
      <c r="E942" s="106"/>
      <c r="F942" s="58" t="s">
        <v>25</v>
      </c>
      <c r="G942" s="125"/>
      <c r="H942" s="126"/>
      <c r="I942" s="125"/>
      <c r="J942" s="144"/>
      <c r="K942" s="61" t="str">
        <f>IF(LISTE!$J942="","",VLOOKUP(LISTE!$J942,$U$103:$V$192,2,FALSE))</f>
        <v/>
      </c>
      <c r="L942" s="75"/>
      <c r="M942" s="75"/>
      <c r="N942" s="75"/>
      <c r="O942" s="75"/>
      <c r="P942" s="75"/>
      <c r="Q942" s="75"/>
      <c r="R942" s="75"/>
    </row>
    <row r="943" spans="1:18" ht="17.100000000000001" customHeight="1" x14ac:dyDescent="0.3">
      <c r="A943" s="57">
        <v>1040</v>
      </c>
      <c r="B943" s="56" t="s">
        <v>11</v>
      </c>
      <c r="C943" s="104"/>
      <c r="D943" s="104"/>
      <c r="E943" s="106"/>
      <c r="F943" s="58" t="s">
        <v>25</v>
      </c>
      <c r="G943" s="125"/>
      <c r="H943" s="126"/>
      <c r="I943" s="125"/>
      <c r="J943" s="144"/>
      <c r="K943" s="61" t="str">
        <f>IF(LISTE!$J943="","",VLOOKUP(LISTE!$J943,$U$103:$V$192,2,FALSE))</f>
        <v/>
      </c>
      <c r="L943" s="75"/>
      <c r="M943" s="75"/>
      <c r="N943" s="75"/>
      <c r="O943" s="75"/>
      <c r="P943" s="75"/>
      <c r="Q943" s="75"/>
      <c r="R943" s="75"/>
    </row>
    <row r="944" spans="1:18" ht="17.100000000000001" customHeight="1" x14ac:dyDescent="0.3">
      <c r="A944" s="57">
        <v>1041</v>
      </c>
      <c r="B944" s="56" t="s">
        <v>11</v>
      </c>
      <c r="C944" s="104"/>
      <c r="D944" s="104"/>
      <c r="E944" s="106"/>
      <c r="F944" s="58" t="s">
        <v>25</v>
      </c>
      <c r="G944" s="125"/>
      <c r="H944" s="126"/>
      <c r="I944" s="125"/>
      <c r="J944" s="144"/>
      <c r="K944" s="61" t="str">
        <f>IF(LISTE!$J944="","",VLOOKUP(LISTE!$J944,$U$103:$V$192,2,FALSE))</f>
        <v/>
      </c>
      <c r="L944" s="75"/>
      <c r="M944" s="75"/>
      <c r="N944" s="75"/>
      <c r="O944" s="75"/>
      <c r="P944" s="75"/>
      <c r="Q944" s="75"/>
      <c r="R944" s="75"/>
    </row>
    <row r="945" spans="1:18" ht="17.100000000000001" customHeight="1" x14ac:dyDescent="0.3">
      <c r="A945" s="57">
        <v>1042</v>
      </c>
      <c r="B945" s="56" t="s">
        <v>11</v>
      </c>
      <c r="C945" s="104"/>
      <c r="D945" s="104"/>
      <c r="E945" s="106"/>
      <c r="F945" s="58" t="s">
        <v>25</v>
      </c>
      <c r="G945" s="125"/>
      <c r="H945" s="126"/>
      <c r="I945" s="125"/>
      <c r="J945" s="144"/>
      <c r="K945" s="61" t="str">
        <f>IF(LISTE!$J945="","",VLOOKUP(LISTE!$J945,$U$103:$V$192,2,FALSE))</f>
        <v/>
      </c>
      <c r="L945" s="75"/>
      <c r="M945" s="75"/>
      <c r="N945" s="75"/>
      <c r="O945" s="75"/>
      <c r="P945" s="75"/>
      <c r="Q945" s="75"/>
      <c r="R945" s="75"/>
    </row>
    <row r="946" spans="1:18" ht="17.100000000000001" customHeight="1" x14ac:dyDescent="0.3">
      <c r="A946" s="57">
        <v>1043</v>
      </c>
      <c r="B946" s="56" t="s">
        <v>11</v>
      </c>
      <c r="C946" s="104"/>
      <c r="D946" s="104"/>
      <c r="E946" s="106"/>
      <c r="F946" s="58" t="s">
        <v>25</v>
      </c>
      <c r="G946" s="125"/>
      <c r="H946" s="126"/>
      <c r="I946" s="125"/>
      <c r="J946" s="144"/>
      <c r="K946" s="61" t="str">
        <f>IF(LISTE!$J946="","",VLOOKUP(LISTE!$J946,$U$103:$V$192,2,FALSE))</f>
        <v/>
      </c>
      <c r="L946" s="75"/>
      <c r="M946" s="75"/>
      <c r="N946" s="75"/>
      <c r="O946" s="75"/>
      <c r="P946" s="75"/>
      <c r="Q946" s="75"/>
      <c r="R946" s="75"/>
    </row>
    <row r="947" spans="1:18" ht="17.100000000000001" customHeight="1" x14ac:dyDescent="0.3">
      <c r="A947" s="57">
        <v>1044</v>
      </c>
      <c r="B947" s="56" t="s">
        <v>11</v>
      </c>
      <c r="C947" s="104"/>
      <c r="D947" s="104"/>
      <c r="E947" s="106"/>
      <c r="F947" s="58" t="s">
        <v>25</v>
      </c>
      <c r="G947" s="125"/>
      <c r="H947" s="126"/>
      <c r="I947" s="125"/>
      <c r="J947" s="144"/>
      <c r="K947" s="61" t="str">
        <f>IF(LISTE!$J947="","",VLOOKUP(LISTE!$J947,$U$103:$V$192,2,FALSE))</f>
        <v/>
      </c>
      <c r="L947" s="75"/>
      <c r="M947" s="75"/>
      <c r="N947" s="75"/>
      <c r="O947" s="75"/>
      <c r="P947" s="75"/>
      <c r="Q947" s="75"/>
      <c r="R947" s="75"/>
    </row>
    <row r="948" spans="1:18" ht="17.100000000000001" customHeight="1" x14ac:dyDescent="0.3">
      <c r="A948" s="57">
        <v>1045</v>
      </c>
      <c r="B948" s="56" t="s">
        <v>11</v>
      </c>
      <c r="C948" s="104"/>
      <c r="D948" s="104"/>
      <c r="E948" s="106"/>
      <c r="F948" s="58" t="s">
        <v>25</v>
      </c>
      <c r="G948" s="125"/>
      <c r="H948" s="126"/>
      <c r="I948" s="125"/>
      <c r="J948" s="144"/>
      <c r="K948" s="61" t="str">
        <f>IF(LISTE!$J948="","",VLOOKUP(LISTE!$J948,$U$103:$V$192,2,FALSE))</f>
        <v/>
      </c>
      <c r="L948" s="75"/>
      <c r="M948" s="75"/>
      <c r="N948" s="75"/>
      <c r="O948" s="75"/>
      <c r="P948" s="75"/>
      <c r="Q948" s="75"/>
      <c r="R948" s="75"/>
    </row>
    <row r="949" spans="1:18" ht="17.100000000000001" customHeight="1" x14ac:dyDescent="0.3">
      <c r="A949" s="57">
        <v>1046</v>
      </c>
      <c r="B949" s="56" t="s">
        <v>11</v>
      </c>
      <c r="C949" s="104"/>
      <c r="D949" s="104"/>
      <c r="E949" s="106"/>
      <c r="F949" s="58" t="s">
        <v>25</v>
      </c>
      <c r="G949" s="125"/>
      <c r="H949" s="126"/>
      <c r="I949" s="125"/>
      <c r="J949" s="144"/>
      <c r="K949" s="61" t="str">
        <f>IF(LISTE!$J949="","",VLOOKUP(LISTE!$J949,$U$103:$V$192,2,FALSE))</f>
        <v/>
      </c>
      <c r="L949" s="75"/>
      <c r="M949" s="75"/>
      <c r="N949" s="75"/>
      <c r="O949" s="75"/>
      <c r="P949" s="75"/>
      <c r="Q949" s="75"/>
      <c r="R949" s="75"/>
    </row>
    <row r="950" spans="1:18" ht="17.100000000000001" customHeight="1" x14ac:dyDescent="0.3">
      <c r="A950" s="57">
        <v>1047</v>
      </c>
      <c r="B950" s="56" t="s">
        <v>11</v>
      </c>
      <c r="C950" s="104"/>
      <c r="D950" s="104"/>
      <c r="E950" s="106"/>
      <c r="F950" s="58" t="s">
        <v>25</v>
      </c>
      <c r="G950" s="125"/>
      <c r="H950" s="126"/>
      <c r="I950" s="125"/>
      <c r="J950" s="144"/>
      <c r="K950" s="61" t="str">
        <f>IF(LISTE!$J950="","",VLOOKUP(LISTE!$J950,$U$103:$V$192,2,FALSE))</f>
        <v/>
      </c>
      <c r="L950" s="75"/>
      <c r="M950" s="75"/>
      <c r="N950" s="75"/>
      <c r="O950" s="75"/>
      <c r="P950" s="75"/>
      <c r="Q950" s="75"/>
      <c r="R950" s="75"/>
    </row>
    <row r="951" spans="1:18" ht="17.100000000000001" customHeight="1" x14ac:dyDescent="0.3">
      <c r="A951" s="57">
        <v>1048</v>
      </c>
      <c r="B951" s="56" t="s">
        <v>11</v>
      </c>
      <c r="C951" s="104"/>
      <c r="D951" s="104"/>
      <c r="E951" s="106"/>
      <c r="F951" s="58" t="s">
        <v>25</v>
      </c>
      <c r="G951" s="125"/>
      <c r="H951" s="126"/>
      <c r="I951" s="125"/>
      <c r="J951" s="144"/>
      <c r="K951" s="61" t="str">
        <f>IF(LISTE!$J951="","",VLOOKUP(LISTE!$J951,$U$103:$V$192,2,FALSE))</f>
        <v/>
      </c>
      <c r="L951" s="75"/>
      <c r="M951" s="75"/>
      <c r="N951" s="75"/>
      <c r="O951" s="75"/>
      <c r="P951" s="75"/>
      <c r="Q951" s="75"/>
      <c r="R951" s="75"/>
    </row>
    <row r="952" spans="1:18" ht="17.100000000000001" customHeight="1" x14ac:dyDescent="0.3">
      <c r="A952" s="57">
        <v>1049</v>
      </c>
      <c r="B952" s="56" t="s">
        <v>11</v>
      </c>
      <c r="C952" s="104"/>
      <c r="D952" s="104"/>
      <c r="E952" s="106"/>
      <c r="F952" s="58" t="s">
        <v>25</v>
      </c>
      <c r="G952" s="125"/>
      <c r="H952" s="126"/>
      <c r="I952" s="125"/>
      <c r="J952" s="144"/>
      <c r="K952" s="61" t="str">
        <f>IF(LISTE!$J952="","",VLOOKUP(LISTE!$J952,$U$103:$V$192,2,FALSE))</f>
        <v/>
      </c>
      <c r="L952" s="75"/>
      <c r="M952" s="75"/>
      <c r="N952" s="75"/>
      <c r="O952" s="75"/>
      <c r="P952" s="75"/>
      <c r="Q952" s="75"/>
      <c r="R952" s="75"/>
    </row>
    <row r="953" spans="1:18" ht="17.100000000000001" customHeight="1" x14ac:dyDescent="0.3">
      <c r="A953" s="57">
        <v>1050</v>
      </c>
      <c r="B953" s="56" t="s">
        <v>11</v>
      </c>
      <c r="C953" s="104"/>
      <c r="D953" s="104"/>
      <c r="E953" s="106"/>
      <c r="F953" s="58" t="s">
        <v>25</v>
      </c>
      <c r="G953" s="125"/>
      <c r="H953" s="126"/>
      <c r="I953" s="125"/>
      <c r="J953" s="144"/>
      <c r="K953" s="61" t="str">
        <f>IF(LISTE!$J953="","",VLOOKUP(LISTE!$J953,$U$103:$V$192,2,FALSE))</f>
        <v/>
      </c>
      <c r="L953" s="75"/>
      <c r="M953" s="75"/>
      <c r="N953" s="75"/>
      <c r="O953" s="75"/>
      <c r="P953" s="75"/>
      <c r="Q953" s="75"/>
      <c r="R953" s="75"/>
    </row>
    <row r="954" spans="1:18" ht="17.100000000000001" customHeight="1" x14ac:dyDescent="0.3">
      <c r="A954" s="57">
        <v>1051</v>
      </c>
      <c r="B954" s="56" t="s">
        <v>11</v>
      </c>
      <c r="C954" s="104"/>
      <c r="D954" s="104"/>
      <c r="E954" s="106"/>
      <c r="F954" s="58" t="s">
        <v>25</v>
      </c>
      <c r="G954" s="125"/>
      <c r="H954" s="126"/>
      <c r="I954" s="125"/>
      <c r="J954" s="144"/>
      <c r="K954" s="61" t="str">
        <f>IF(LISTE!$J954="","",VLOOKUP(LISTE!$J954,$U$103:$V$192,2,FALSE))</f>
        <v/>
      </c>
      <c r="L954" s="75"/>
      <c r="M954" s="75"/>
      <c r="N954" s="75"/>
      <c r="O954" s="75"/>
      <c r="P954" s="75"/>
      <c r="Q954" s="75"/>
      <c r="R954" s="75"/>
    </row>
    <row r="955" spans="1:18" ht="17.100000000000001" customHeight="1" x14ac:dyDescent="0.3">
      <c r="A955" s="57">
        <v>1052</v>
      </c>
      <c r="B955" s="56" t="s">
        <v>11</v>
      </c>
      <c r="C955" s="104"/>
      <c r="D955" s="104"/>
      <c r="E955" s="106"/>
      <c r="F955" s="58" t="s">
        <v>25</v>
      </c>
      <c r="G955" s="125"/>
      <c r="H955" s="126"/>
      <c r="I955" s="125"/>
      <c r="J955" s="144"/>
      <c r="K955" s="61" t="str">
        <f>IF(LISTE!$J955="","",VLOOKUP(LISTE!$J955,$U$103:$V$192,2,FALSE))</f>
        <v/>
      </c>
      <c r="L955" s="75"/>
      <c r="M955" s="75"/>
      <c r="N955" s="75"/>
      <c r="O955" s="75"/>
      <c r="P955" s="75"/>
      <c r="Q955" s="75"/>
      <c r="R955" s="75"/>
    </row>
    <row r="956" spans="1:18" ht="17.100000000000001" customHeight="1" x14ac:dyDescent="0.3">
      <c r="A956" s="57">
        <v>1053</v>
      </c>
      <c r="B956" s="56" t="s">
        <v>11</v>
      </c>
      <c r="C956" s="104"/>
      <c r="D956" s="104"/>
      <c r="E956" s="106"/>
      <c r="F956" s="58" t="s">
        <v>25</v>
      </c>
      <c r="G956" s="125"/>
      <c r="H956" s="126"/>
      <c r="I956" s="125"/>
      <c r="J956" s="144"/>
      <c r="K956" s="61" t="str">
        <f>IF(LISTE!$J956="","",VLOOKUP(LISTE!$J956,$U$103:$V$192,2,FALSE))</f>
        <v/>
      </c>
      <c r="L956" s="75"/>
      <c r="M956" s="75"/>
      <c r="N956" s="75"/>
      <c r="O956" s="75"/>
      <c r="P956" s="75"/>
      <c r="Q956" s="75"/>
      <c r="R956" s="75"/>
    </row>
    <row r="957" spans="1:18" ht="17.100000000000001" customHeight="1" x14ac:dyDescent="0.3">
      <c r="A957" s="57">
        <v>1054</v>
      </c>
      <c r="B957" s="56" t="s">
        <v>11</v>
      </c>
      <c r="C957" s="104"/>
      <c r="D957" s="104"/>
      <c r="E957" s="106"/>
      <c r="F957" s="58" t="s">
        <v>25</v>
      </c>
      <c r="G957" s="125"/>
      <c r="H957" s="126"/>
      <c r="I957" s="125"/>
      <c r="J957" s="144"/>
      <c r="K957" s="61" t="str">
        <f>IF(LISTE!$J957="","",VLOOKUP(LISTE!$J957,$U$103:$V$192,2,FALSE))</f>
        <v/>
      </c>
      <c r="L957" s="75"/>
      <c r="M957" s="75"/>
      <c r="N957" s="75"/>
      <c r="O957" s="75"/>
      <c r="P957" s="75"/>
      <c r="Q957" s="75"/>
      <c r="R957" s="75"/>
    </row>
    <row r="958" spans="1:18" ht="17.100000000000001" customHeight="1" x14ac:dyDescent="0.3">
      <c r="A958" s="57">
        <v>1055</v>
      </c>
      <c r="B958" s="56" t="s">
        <v>11</v>
      </c>
      <c r="C958" s="104"/>
      <c r="D958" s="104"/>
      <c r="E958" s="106"/>
      <c r="F958" s="58" t="s">
        <v>25</v>
      </c>
      <c r="G958" s="125"/>
      <c r="H958" s="126"/>
      <c r="I958" s="125"/>
      <c r="J958" s="144"/>
      <c r="K958" s="61" t="str">
        <f>IF(LISTE!$J958="","",VLOOKUP(LISTE!$J958,$U$103:$V$192,2,FALSE))</f>
        <v/>
      </c>
      <c r="L958" s="75"/>
      <c r="M958" s="75"/>
      <c r="N958" s="75"/>
      <c r="O958" s="75"/>
      <c r="P958" s="75"/>
      <c r="Q958" s="75"/>
      <c r="R958" s="75"/>
    </row>
    <row r="959" spans="1:18" ht="17.100000000000001" customHeight="1" x14ac:dyDescent="0.3">
      <c r="A959" s="57">
        <v>1056</v>
      </c>
      <c r="B959" s="56" t="s">
        <v>11</v>
      </c>
      <c r="C959" s="104"/>
      <c r="D959" s="104"/>
      <c r="E959" s="106"/>
      <c r="F959" s="58" t="s">
        <v>25</v>
      </c>
      <c r="G959" s="125"/>
      <c r="H959" s="126"/>
      <c r="I959" s="125"/>
      <c r="J959" s="144"/>
      <c r="K959" s="61" t="str">
        <f>IF(LISTE!$J959="","",VLOOKUP(LISTE!$J959,$U$103:$V$192,2,FALSE))</f>
        <v/>
      </c>
      <c r="L959" s="75"/>
      <c r="M959" s="75"/>
      <c r="N959" s="75"/>
      <c r="O959" s="75"/>
      <c r="P959" s="75"/>
      <c r="Q959" s="75"/>
      <c r="R959" s="75"/>
    </row>
    <row r="960" spans="1:18" ht="17.100000000000001" customHeight="1" x14ac:dyDescent="0.3">
      <c r="A960" s="57">
        <v>1057</v>
      </c>
      <c r="B960" s="56" t="s">
        <v>11</v>
      </c>
      <c r="C960" s="104"/>
      <c r="D960" s="104"/>
      <c r="E960" s="106"/>
      <c r="F960" s="58" t="s">
        <v>25</v>
      </c>
      <c r="G960" s="125"/>
      <c r="H960" s="126"/>
      <c r="I960" s="125"/>
      <c r="J960" s="144"/>
      <c r="K960" s="61" t="str">
        <f>IF(LISTE!$J960="","",VLOOKUP(LISTE!$J960,$U$103:$V$192,2,FALSE))</f>
        <v/>
      </c>
      <c r="L960" s="75"/>
      <c r="M960" s="75"/>
      <c r="N960" s="75"/>
      <c r="O960" s="75"/>
      <c r="P960" s="75"/>
      <c r="Q960" s="75"/>
      <c r="R960" s="75"/>
    </row>
    <row r="961" spans="1:18" ht="17.100000000000001" customHeight="1" x14ac:dyDescent="0.3">
      <c r="A961" s="57">
        <v>1058</v>
      </c>
      <c r="B961" s="56" t="s">
        <v>11</v>
      </c>
      <c r="C961" s="104"/>
      <c r="D961" s="104"/>
      <c r="E961" s="106"/>
      <c r="F961" s="58" t="s">
        <v>25</v>
      </c>
      <c r="G961" s="125"/>
      <c r="H961" s="126"/>
      <c r="I961" s="125"/>
      <c r="J961" s="144"/>
      <c r="K961" s="61" t="str">
        <f>IF(LISTE!$J961="","",VLOOKUP(LISTE!$J961,$U$103:$V$192,2,FALSE))</f>
        <v/>
      </c>
      <c r="L961" s="75"/>
      <c r="M961" s="75"/>
      <c r="N961" s="75"/>
      <c r="O961" s="75"/>
      <c r="P961" s="75"/>
      <c r="Q961" s="75"/>
      <c r="R961" s="75"/>
    </row>
    <row r="962" spans="1:18" ht="17.100000000000001" customHeight="1" x14ac:dyDescent="0.3">
      <c r="A962" s="57">
        <v>1059</v>
      </c>
      <c r="B962" s="56" t="s">
        <v>11</v>
      </c>
      <c r="C962" s="104"/>
      <c r="D962" s="104"/>
      <c r="E962" s="106"/>
      <c r="F962" s="58" t="s">
        <v>25</v>
      </c>
      <c r="G962" s="125"/>
      <c r="H962" s="126"/>
      <c r="I962" s="125"/>
      <c r="J962" s="144"/>
      <c r="K962" s="61" t="str">
        <f>IF(LISTE!$J962="","",VLOOKUP(LISTE!$J962,$U$103:$V$192,2,FALSE))</f>
        <v/>
      </c>
      <c r="L962" s="75"/>
      <c r="M962" s="75"/>
      <c r="N962" s="75"/>
      <c r="O962" s="75"/>
      <c r="P962" s="75"/>
      <c r="Q962" s="75"/>
      <c r="R962" s="75"/>
    </row>
    <row r="963" spans="1:18" ht="17.100000000000001" customHeight="1" x14ac:dyDescent="0.3">
      <c r="A963" s="57">
        <v>1060</v>
      </c>
      <c r="B963" s="56" t="s">
        <v>11</v>
      </c>
      <c r="C963" s="104"/>
      <c r="D963" s="104"/>
      <c r="E963" s="106"/>
      <c r="F963" s="58" t="s">
        <v>25</v>
      </c>
      <c r="G963" s="125"/>
      <c r="H963" s="126"/>
      <c r="I963" s="125"/>
      <c r="J963" s="144"/>
      <c r="K963" s="61" t="str">
        <f>IF(LISTE!$J963="","",VLOOKUP(LISTE!$J963,$U$103:$V$192,2,FALSE))</f>
        <v/>
      </c>
      <c r="L963" s="75"/>
      <c r="M963" s="75"/>
      <c r="N963" s="75"/>
      <c r="O963" s="75"/>
      <c r="P963" s="75"/>
      <c r="Q963" s="75"/>
      <c r="R963" s="75"/>
    </row>
    <row r="964" spans="1:18" ht="17.100000000000001" customHeight="1" x14ac:dyDescent="0.3">
      <c r="A964" s="57">
        <v>1061</v>
      </c>
      <c r="B964" s="56" t="s">
        <v>11</v>
      </c>
      <c r="C964" s="104"/>
      <c r="D964" s="104"/>
      <c r="E964" s="106"/>
      <c r="F964" s="58" t="s">
        <v>25</v>
      </c>
      <c r="G964" s="125"/>
      <c r="H964" s="126"/>
      <c r="I964" s="125"/>
      <c r="J964" s="144"/>
      <c r="K964" s="61" t="str">
        <f>IF(LISTE!$J964="","",VLOOKUP(LISTE!$J964,$U$103:$V$192,2,FALSE))</f>
        <v/>
      </c>
      <c r="L964" s="75"/>
      <c r="M964" s="75"/>
      <c r="N964" s="75"/>
      <c r="O964" s="75"/>
      <c r="P964" s="75"/>
      <c r="Q964" s="75"/>
      <c r="R964" s="75"/>
    </row>
    <row r="965" spans="1:18" ht="17.100000000000001" customHeight="1" x14ac:dyDescent="0.3">
      <c r="A965" s="57">
        <v>1062</v>
      </c>
      <c r="B965" s="56" t="s">
        <v>11</v>
      </c>
      <c r="C965" s="104"/>
      <c r="D965" s="104"/>
      <c r="E965" s="106"/>
      <c r="F965" s="58" t="s">
        <v>25</v>
      </c>
      <c r="G965" s="125"/>
      <c r="H965" s="126"/>
      <c r="I965" s="125"/>
      <c r="J965" s="144"/>
      <c r="K965" s="61" t="str">
        <f>IF(LISTE!$J965="","",VLOOKUP(LISTE!$J965,$U$103:$V$192,2,FALSE))</f>
        <v/>
      </c>
      <c r="L965" s="75"/>
      <c r="M965" s="75"/>
      <c r="N965" s="75"/>
      <c r="O965" s="75"/>
      <c r="P965" s="75"/>
      <c r="Q965" s="75"/>
      <c r="R965" s="75"/>
    </row>
    <row r="966" spans="1:18" ht="17.100000000000001" customHeight="1" x14ac:dyDescent="0.3">
      <c r="A966" s="57">
        <v>1063</v>
      </c>
      <c r="B966" s="56" t="s">
        <v>11</v>
      </c>
      <c r="C966" s="104"/>
      <c r="D966" s="104"/>
      <c r="E966" s="106"/>
      <c r="F966" s="58" t="s">
        <v>25</v>
      </c>
      <c r="G966" s="125"/>
      <c r="H966" s="126"/>
      <c r="I966" s="125"/>
      <c r="J966" s="144"/>
      <c r="K966" s="61" t="str">
        <f>IF(LISTE!$J966="","",VLOOKUP(LISTE!$J966,$U$103:$V$192,2,FALSE))</f>
        <v/>
      </c>
      <c r="L966" s="75"/>
      <c r="M966" s="75"/>
      <c r="N966" s="75"/>
      <c r="O966" s="75"/>
      <c r="P966" s="75"/>
      <c r="Q966" s="75"/>
      <c r="R966" s="75"/>
    </row>
    <row r="967" spans="1:18" ht="17.100000000000001" customHeight="1" x14ac:dyDescent="0.3">
      <c r="A967" s="57">
        <v>1064</v>
      </c>
      <c r="B967" s="56" t="s">
        <v>11</v>
      </c>
      <c r="C967" s="104"/>
      <c r="D967" s="104"/>
      <c r="E967" s="106"/>
      <c r="F967" s="58" t="s">
        <v>25</v>
      </c>
      <c r="G967" s="125"/>
      <c r="H967" s="126"/>
      <c r="I967" s="125"/>
      <c r="J967" s="144"/>
      <c r="K967" s="61" t="str">
        <f>IF(LISTE!$J967="","",VLOOKUP(LISTE!$J967,$U$103:$V$192,2,FALSE))</f>
        <v/>
      </c>
      <c r="L967" s="75"/>
      <c r="M967" s="75"/>
      <c r="N967" s="75"/>
      <c r="O967" s="75"/>
      <c r="P967" s="75"/>
      <c r="Q967" s="75"/>
      <c r="R967" s="75"/>
    </row>
    <row r="968" spans="1:18" ht="17.100000000000001" customHeight="1" x14ac:dyDescent="0.3">
      <c r="A968" s="57">
        <v>1065</v>
      </c>
      <c r="B968" s="56" t="s">
        <v>11</v>
      </c>
      <c r="C968" s="104"/>
      <c r="D968" s="104"/>
      <c r="E968" s="106"/>
      <c r="F968" s="58" t="s">
        <v>25</v>
      </c>
      <c r="G968" s="125"/>
      <c r="H968" s="126"/>
      <c r="I968" s="125"/>
      <c r="J968" s="144"/>
      <c r="K968" s="61" t="str">
        <f>IF(LISTE!$J968="","",VLOOKUP(LISTE!$J968,$U$103:$V$192,2,FALSE))</f>
        <v/>
      </c>
      <c r="L968" s="75"/>
      <c r="M968" s="75"/>
      <c r="N968" s="75"/>
      <c r="O968" s="75"/>
      <c r="P968" s="75"/>
      <c r="Q968" s="75"/>
      <c r="R968" s="75"/>
    </row>
    <row r="969" spans="1:18" ht="17.100000000000001" customHeight="1" x14ac:dyDescent="0.3">
      <c r="A969" s="57">
        <v>1066</v>
      </c>
      <c r="B969" s="56" t="s">
        <v>11</v>
      </c>
      <c r="C969" s="104"/>
      <c r="D969" s="104"/>
      <c r="E969" s="106"/>
      <c r="F969" s="58" t="s">
        <v>25</v>
      </c>
      <c r="G969" s="125"/>
      <c r="H969" s="126"/>
      <c r="I969" s="125"/>
      <c r="J969" s="144"/>
      <c r="K969" s="61" t="str">
        <f>IF(LISTE!$J969="","",VLOOKUP(LISTE!$J969,$U$103:$V$192,2,FALSE))</f>
        <v/>
      </c>
      <c r="L969" s="75"/>
      <c r="M969" s="75"/>
      <c r="N969" s="75"/>
      <c r="O969" s="75"/>
      <c r="P969" s="75"/>
      <c r="Q969" s="75"/>
      <c r="R969" s="75"/>
    </row>
    <row r="970" spans="1:18" ht="17.100000000000001" customHeight="1" x14ac:dyDescent="0.3">
      <c r="A970" s="57">
        <v>1067</v>
      </c>
      <c r="B970" s="56" t="s">
        <v>11</v>
      </c>
      <c r="C970" s="104"/>
      <c r="D970" s="104"/>
      <c r="E970" s="106"/>
      <c r="F970" s="58" t="s">
        <v>25</v>
      </c>
      <c r="G970" s="125"/>
      <c r="H970" s="126"/>
      <c r="I970" s="125"/>
      <c r="J970" s="144"/>
      <c r="K970" s="61" t="str">
        <f>IF(LISTE!$J970="","",VLOOKUP(LISTE!$J970,$U$103:$V$192,2,FALSE))</f>
        <v/>
      </c>
      <c r="L970" s="75"/>
      <c r="M970" s="75"/>
      <c r="N970" s="75"/>
      <c r="O970" s="75"/>
      <c r="P970" s="75"/>
      <c r="Q970" s="75"/>
      <c r="R970" s="75"/>
    </row>
    <row r="971" spans="1:18" ht="17.100000000000001" customHeight="1" x14ac:dyDescent="0.3">
      <c r="A971" s="57">
        <v>1068</v>
      </c>
      <c r="B971" s="56" t="s">
        <v>11</v>
      </c>
      <c r="C971" s="104"/>
      <c r="D971" s="104"/>
      <c r="E971" s="106"/>
      <c r="F971" s="58" t="s">
        <v>25</v>
      </c>
      <c r="G971" s="125"/>
      <c r="H971" s="126"/>
      <c r="I971" s="125"/>
      <c r="J971" s="144"/>
      <c r="K971" s="61" t="str">
        <f>IF(LISTE!$J971="","",VLOOKUP(LISTE!$J971,$U$103:$V$192,2,FALSE))</f>
        <v/>
      </c>
      <c r="L971" s="75"/>
      <c r="M971" s="75"/>
      <c r="N971" s="75"/>
      <c r="O971" s="75"/>
      <c r="P971" s="75"/>
      <c r="Q971" s="75"/>
      <c r="R971" s="75"/>
    </row>
    <row r="972" spans="1:18" ht="17.100000000000001" customHeight="1" x14ac:dyDescent="0.3">
      <c r="A972" s="57">
        <v>1069</v>
      </c>
      <c r="B972" s="56" t="s">
        <v>11</v>
      </c>
      <c r="C972" s="104"/>
      <c r="D972" s="104"/>
      <c r="E972" s="106"/>
      <c r="F972" s="58" t="s">
        <v>25</v>
      </c>
      <c r="G972" s="125"/>
      <c r="H972" s="126"/>
      <c r="I972" s="125"/>
      <c r="J972" s="144"/>
      <c r="K972" s="61" t="str">
        <f>IF(LISTE!$J972="","",VLOOKUP(LISTE!$J972,$U$103:$V$192,2,FALSE))</f>
        <v/>
      </c>
      <c r="L972" s="75"/>
      <c r="M972" s="75"/>
      <c r="N972" s="75"/>
      <c r="O972" s="75"/>
      <c r="P972" s="75"/>
      <c r="Q972" s="75"/>
      <c r="R972" s="75"/>
    </row>
    <row r="973" spans="1:18" ht="17.100000000000001" customHeight="1" x14ac:dyDescent="0.3">
      <c r="A973" s="57">
        <v>1070</v>
      </c>
      <c r="B973" s="56" t="s">
        <v>11</v>
      </c>
      <c r="C973" s="104"/>
      <c r="D973" s="104"/>
      <c r="E973" s="106"/>
      <c r="F973" s="58" t="s">
        <v>25</v>
      </c>
      <c r="G973" s="125"/>
      <c r="H973" s="126"/>
      <c r="I973" s="125"/>
      <c r="J973" s="144"/>
      <c r="K973" s="61" t="str">
        <f>IF(LISTE!$J973="","",VLOOKUP(LISTE!$J973,$U$103:$V$192,2,FALSE))</f>
        <v/>
      </c>
      <c r="L973" s="75"/>
      <c r="M973" s="75"/>
      <c r="N973" s="75"/>
      <c r="O973" s="75"/>
      <c r="P973" s="75"/>
      <c r="Q973" s="75"/>
      <c r="R973" s="75"/>
    </row>
    <row r="974" spans="1:18" ht="17.100000000000001" customHeight="1" x14ac:dyDescent="0.3">
      <c r="A974" s="57">
        <v>1071</v>
      </c>
      <c r="B974" s="56" t="s">
        <v>11</v>
      </c>
      <c r="C974" s="104"/>
      <c r="D974" s="104"/>
      <c r="E974" s="106"/>
      <c r="F974" s="58" t="s">
        <v>25</v>
      </c>
      <c r="G974" s="125"/>
      <c r="H974" s="126"/>
      <c r="I974" s="125"/>
      <c r="J974" s="144"/>
      <c r="K974" s="61" t="str">
        <f>IF(LISTE!$J974="","",VLOOKUP(LISTE!$J974,$U$103:$V$192,2,FALSE))</f>
        <v/>
      </c>
      <c r="L974" s="75"/>
      <c r="M974" s="75"/>
      <c r="N974" s="75"/>
      <c r="O974" s="75"/>
      <c r="P974" s="75"/>
      <c r="Q974" s="75"/>
      <c r="R974" s="75"/>
    </row>
    <row r="975" spans="1:18" ht="17.100000000000001" customHeight="1" x14ac:dyDescent="0.3">
      <c r="A975" s="57">
        <v>1072</v>
      </c>
      <c r="B975" s="56" t="s">
        <v>11</v>
      </c>
      <c r="C975" s="104"/>
      <c r="D975" s="104"/>
      <c r="E975" s="106"/>
      <c r="F975" s="58" t="s">
        <v>25</v>
      </c>
      <c r="G975" s="125"/>
      <c r="H975" s="126"/>
      <c r="I975" s="125"/>
      <c r="J975" s="144"/>
      <c r="K975" s="61" t="str">
        <f>IF(LISTE!$J975="","",VLOOKUP(LISTE!$J975,$U$103:$V$192,2,FALSE))</f>
        <v/>
      </c>
      <c r="L975" s="75"/>
      <c r="M975" s="75"/>
      <c r="N975" s="75"/>
      <c r="O975" s="75"/>
      <c r="P975" s="75"/>
      <c r="Q975" s="75"/>
      <c r="R975" s="75"/>
    </row>
    <row r="976" spans="1:18" ht="17.100000000000001" customHeight="1" x14ac:dyDescent="0.3">
      <c r="A976" s="57">
        <v>1073</v>
      </c>
      <c r="B976" s="56" t="s">
        <v>11</v>
      </c>
      <c r="C976" s="104"/>
      <c r="D976" s="104"/>
      <c r="E976" s="106"/>
      <c r="F976" s="58" t="s">
        <v>25</v>
      </c>
      <c r="G976" s="125"/>
      <c r="H976" s="126"/>
      <c r="I976" s="125"/>
      <c r="J976" s="144"/>
      <c r="K976" s="61" t="str">
        <f>IF(LISTE!$J976="","",VLOOKUP(LISTE!$J976,$U$103:$V$192,2,FALSE))</f>
        <v/>
      </c>
      <c r="L976" s="75"/>
      <c r="M976" s="75"/>
      <c r="N976" s="75"/>
      <c r="O976" s="75"/>
      <c r="P976" s="75"/>
      <c r="Q976" s="75"/>
      <c r="R976" s="75"/>
    </row>
    <row r="977" spans="1:18" ht="17.100000000000001" customHeight="1" x14ac:dyDescent="0.3">
      <c r="A977" s="57">
        <v>1074</v>
      </c>
      <c r="B977" s="56" t="s">
        <v>11</v>
      </c>
      <c r="C977" s="104"/>
      <c r="D977" s="104"/>
      <c r="E977" s="106"/>
      <c r="F977" s="58" t="s">
        <v>25</v>
      </c>
      <c r="G977" s="125"/>
      <c r="H977" s="126"/>
      <c r="I977" s="125"/>
      <c r="J977" s="144"/>
      <c r="K977" s="61" t="str">
        <f>IF(LISTE!$J977="","",VLOOKUP(LISTE!$J977,$U$103:$V$192,2,FALSE))</f>
        <v/>
      </c>
      <c r="L977" s="75"/>
      <c r="M977" s="75"/>
      <c r="N977" s="75"/>
      <c r="O977" s="75"/>
      <c r="P977" s="75"/>
      <c r="Q977" s="75"/>
      <c r="R977" s="75"/>
    </row>
    <row r="978" spans="1:18" ht="17.100000000000001" customHeight="1" x14ac:dyDescent="0.3">
      <c r="A978" s="57">
        <v>1075</v>
      </c>
      <c r="B978" s="56" t="s">
        <v>11</v>
      </c>
      <c r="C978" s="104"/>
      <c r="D978" s="104"/>
      <c r="E978" s="106"/>
      <c r="F978" s="58" t="s">
        <v>25</v>
      </c>
      <c r="G978" s="125"/>
      <c r="H978" s="126"/>
      <c r="I978" s="125"/>
      <c r="J978" s="144"/>
      <c r="K978" s="61" t="str">
        <f>IF(LISTE!$J978="","",VLOOKUP(LISTE!$J978,$U$103:$V$192,2,FALSE))</f>
        <v/>
      </c>
      <c r="L978" s="75"/>
      <c r="M978" s="75"/>
      <c r="N978" s="75"/>
      <c r="O978" s="75"/>
      <c r="P978" s="75"/>
      <c r="Q978" s="75"/>
      <c r="R978" s="75"/>
    </row>
    <row r="979" spans="1:18" ht="17.100000000000001" customHeight="1" x14ac:dyDescent="0.3">
      <c r="A979" s="57">
        <v>1076</v>
      </c>
      <c r="B979" s="56" t="s">
        <v>11</v>
      </c>
      <c r="C979" s="104"/>
      <c r="D979" s="104"/>
      <c r="E979" s="106"/>
      <c r="F979" s="58" t="s">
        <v>25</v>
      </c>
      <c r="G979" s="125"/>
      <c r="H979" s="126"/>
      <c r="I979" s="125"/>
      <c r="J979" s="144"/>
      <c r="K979" s="61" t="str">
        <f>IF(LISTE!$J979="","",VLOOKUP(LISTE!$J979,$U$103:$V$192,2,FALSE))</f>
        <v/>
      </c>
      <c r="L979" s="75"/>
      <c r="M979" s="75"/>
      <c r="N979" s="75"/>
      <c r="O979" s="75"/>
      <c r="P979" s="75"/>
      <c r="Q979" s="75"/>
      <c r="R979" s="75"/>
    </row>
    <row r="980" spans="1:18" ht="17.100000000000001" customHeight="1" x14ac:dyDescent="0.3">
      <c r="A980" s="57">
        <v>1077</v>
      </c>
      <c r="B980" s="56" t="s">
        <v>11</v>
      </c>
      <c r="C980" s="104"/>
      <c r="D980" s="104"/>
      <c r="E980" s="106"/>
      <c r="F980" s="58" t="s">
        <v>25</v>
      </c>
      <c r="G980" s="125"/>
      <c r="H980" s="126"/>
      <c r="I980" s="125"/>
      <c r="J980" s="144"/>
      <c r="K980" s="61" t="str">
        <f>IF(LISTE!$J980="","",VLOOKUP(LISTE!$J980,$U$103:$V$192,2,FALSE))</f>
        <v/>
      </c>
      <c r="L980" s="75"/>
      <c r="M980" s="75"/>
      <c r="N980" s="75"/>
      <c r="O980" s="75"/>
      <c r="P980" s="75"/>
      <c r="Q980" s="75"/>
      <c r="R980" s="75"/>
    </row>
    <row r="981" spans="1:18" ht="17.100000000000001" customHeight="1" x14ac:dyDescent="0.3">
      <c r="A981" s="57">
        <v>1078</v>
      </c>
      <c r="B981" s="56" t="s">
        <v>11</v>
      </c>
      <c r="C981" s="104"/>
      <c r="D981" s="104"/>
      <c r="E981" s="106"/>
      <c r="F981" s="58" t="s">
        <v>25</v>
      </c>
      <c r="G981" s="125"/>
      <c r="H981" s="126"/>
      <c r="I981" s="125"/>
      <c r="J981" s="144"/>
      <c r="K981" s="61" t="str">
        <f>IF(LISTE!$J981="","",VLOOKUP(LISTE!$J981,$U$103:$V$192,2,FALSE))</f>
        <v/>
      </c>
      <c r="L981" s="75"/>
      <c r="M981" s="75"/>
      <c r="N981" s="75"/>
      <c r="O981" s="75"/>
      <c r="P981" s="75"/>
      <c r="Q981" s="75"/>
      <c r="R981" s="75"/>
    </row>
    <row r="982" spans="1:18" ht="17.100000000000001" customHeight="1" x14ac:dyDescent="0.3">
      <c r="A982" s="57">
        <v>1079</v>
      </c>
      <c r="B982" s="56" t="s">
        <v>11</v>
      </c>
      <c r="C982" s="104"/>
      <c r="D982" s="104"/>
      <c r="E982" s="106"/>
      <c r="F982" s="58" t="s">
        <v>25</v>
      </c>
      <c r="G982" s="125"/>
      <c r="H982" s="126"/>
      <c r="I982" s="125"/>
      <c r="J982" s="144"/>
      <c r="K982" s="61" t="str">
        <f>IF(LISTE!$J982="","",VLOOKUP(LISTE!$J982,$U$103:$V$192,2,FALSE))</f>
        <v/>
      </c>
      <c r="L982" s="75"/>
      <c r="M982" s="75"/>
      <c r="N982" s="75"/>
      <c r="O982" s="75"/>
      <c r="P982" s="75"/>
      <c r="Q982" s="75"/>
      <c r="R982" s="75"/>
    </row>
    <row r="983" spans="1:18" ht="17.100000000000001" customHeight="1" x14ac:dyDescent="0.3">
      <c r="A983" s="57">
        <v>1080</v>
      </c>
      <c r="B983" s="56" t="s">
        <v>11</v>
      </c>
      <c r="C983" s="104"/>
      <c r="D983" s="104"/>
      <c r="E983" s="106"/>
      <c r="F983" s="58" t="s">
        <v>25</v>
      </c>
      <c r="G983" s="125"/>
      <c r="H983" s="126"/>
      <c r="I983" s="125"/>
      <c r="J983" s="144"/>
      <c r="K983" s="61" t="str">
        <f>IF(LISTE!$J983="","",VLOOKUP(LISTE!$J983,$U$103:$V$192,2,FALSE))</f>
        <v/>
      </c>
      <c r="L983" s="75"/>
      <c r="M983" s="75"/>
      <c r="N983" s="75"/>
      <c r="O983" s="75"/>
      <c r="P983" s="75"/>
      <c r="Q983" s="75"/>
      <c r="R983" s="75"/>
    </row>
    <row r="984" spans="1:18" ht="17.100000000000001" customHeight="1" x14ac:dyDescent="0.3">
      <c r="A984" s="57">
        <v>1081</v>
      </c>
      <c r="B984" s="56" t="s">
        <v>11</v>
      </c>
      <c r="C984" s="104"/>
      <c r="D984" s="104"/>
      <c r="E984" s="106"/>
      <c r="F984" s="58" t="s">
        <v>25</v>
      </c>
      <c r="G984" s="125"/>
      <c r="H984" s="126"/>
      <c r="I984" s="125"/>
      <c r="J984" s="144"/>
      <c r="K984" s="61" t="str">
        <f>IF(LISTE!$J984="","",VLOOKUP(LISTE!$J984,$U$103:$V$192,2,FALSE))</f>
        <v/>
      </c>
      <c r="L984" s="75"/>
      <c r="M984" s="75"/>
      <c r="N984" s="75"/>
      <c r="O984" s="75"/>
      <c r="P984" s="75"/>
      <c r="Q984" s="75"/>
      <c r="R984" s="75"/>
    </row>
    <row r="985" spans="1:18" ht="17.100000000000001" customHeight="1" x14ac:dyDescent="0.3">
      <c r="A985" s="57">
        <v>1082</v>
      </c>
      <c r="B985" s="56" t="s">
        <v>11</v>
      </c>
      <c r="C985" s="104"/>
      <c r="D985" s="104"/>
      <c r="E985" s="106"/>
      <c r="F985" s="58" t="s">
        <v>25</v>
      </c>
      <c r="G985" s="125"/>
      <c r="H985" s="126"/>
      <c r="I985" s="125"/>
      <c r="J985" s="144"/>
      <c r="K985" s="61" t="str">
        <f>IF(LISTE!$J985="","",VLOOKUP(LISTE!$J985,$U$103:$V$192,2,FALSE))</f>
        <v/>
      </c>
      <c r="L985" s="75"/>
      <c r="M985" s="75"/>
      <c r="N985" s="75"/>
      <c r="O985" s="75"/>
      <c r="P985" s="75"/>
      <c r="Q985" s="75"/>
      <c r="R985" s="75"/>
    </row>
    <row r="986" spans="1:18" ht="17.100000000000001" customHeight="1" x14ac:dyDescent="0.3">
      <c r="A986" s="57">
        <v>1083</v>
      </c>
      <c r="B986" s="56" t="s">
        <v>11</v>
      </c>
      <c r="C986" s="104"/>
      <c r="D986" s="104"/>
      <c r="E986" s="106"/>
      <c r="F986" s="58" t="s">
        <v>25</v>
      </c>
      <c r="G986" s="125"/>
      <c r="H986" s="126"/>
      <c r="I986" s="125"/>
      <c r="J986" s="144"/>
      <c r="K986" s="61" t="str">
        <f>IF(LISTE!$J986="","",VLOOKUP(LISTE!$J986,$U$103:$V$192,2,FALSE))</f>
        <v/>
      </c>
      <c r="L986" s="75"/>
      <c r="M986" s="75"/>
      <c r="N986" s="75"/>
      <c r="O986" s="75"/>
      <c r="P986" s="75"/>
      <c r="Q986" s="75"/>
      <c r="R986" s="75"/>
    </row>
    <row r="987" spans="1:18" ht="17.100000000000001" customHeight="1" x14ac:dyDescent="0.3">
      <c r="A987" s="57">
        <v>1084</v>
      </c>
      <c r="B987" s="56" t="s">
        <v>11</v>
      </c>
      <c r="C987" s="104"/>
      <c r="D987" s="104"/>
      <c r="E987" s="106"/>
      <c r="F987" s="58" t="s">
        <v>25</v>
      </c>
      <c r="G987" s="125"/>
      <c r="H987" s="126"/>
      <c r="I987" s="125"/>
      <c r="J987" s="144"/>
      <c r="K987" s="61" t="str">
        <f>IF(LISTE!$J987="","",VLOOKUP(LISTE!$J987,$U$103:$V$192,2,FALSE))</f>
        <v/>
      </c>
      <c r="L987" s="75"/>
      <c r="M987" s="75"/>
      <c r="N987" s="75"/>
      <c r="O987" s="75"/>
      <c r="P987" s="75"/>
      <c r="Q987" s="75"/>
      <c r="R987" s="75"/>
    </row>
    <row r="988" spans="1:18" ht="17.100000000000001" customHeight="1" x14ac:dyDescent="0.3">
      <c r="A988" s="57">
        <v>1085</v>
      </c>
      <c r="B988" s="56" t="s">
        <v>11</v>
      </c>
      <c r="C988" s="104"/>
      <c r="D988" s="104"/>
      <c r="E988" s="106"/>
      <c r="F988" s="58" t="s">
        <v>25</v>
      </c>
      <c r="G988" s="125"/>
      <c r="H988" s="126"/>
      <c r="I988" s="125"/>
      <c r="J988" s="144"/>
      <c r="K988" s="61" t="str">
        <f>IF(LISTE!$J988="","",VLOOKUP(LISTE!$J988,$U$103:$V$192,2,FALSE))</f>
        <v/>
      </c>
      <c r="L988" s="75"/>
      <c r="M988" s="75"/>
      <c r="N988" s="75"/>
      <c r="O988" s="75"/>
      <c r="P988" s="75"/>
      <c r="Q988" s="75"/>
      <c r="R988" s="75"/>
    </row>
    <row r="989" spans="1:18" ht="17.100000000000001" customHeight="1" x14ac:dyDescent="0.3">
      <c r="A989" s="57">
        <v>1086</v>
      </c>
      <c r="B989" s="56" t="s">
        <v>11</v>
      </c>
      <c r="C989" s="104"/>
      <c r="D989" s="104"/>
      <c r="E989" s="106"/>
      <c r="F989" s="58" t="s">
        <v>25</v>
      </c>
      <c r="G989" s="125"/>
      <c r="H989" s="126"/>
      <c r="I989" s="125"/>
      <c r="J989" s="144"/>
      <c r="K989" s="61" t="str">
        <f>IF(LISTE!$J989="","",VLOOKUP(LISTE!$J989,$U$103:$V$192,2,FALSE))</f>
        <v/>
      </c>
      <c r="L989" s="75"/>
      <c r="M989" s="75"/>
      <c r="N989" s="75"/>
      <c r="O989" s="75"/>
      <c r="P989" s="75"/>
      <c r="Q989" s="75"/>
      <c r="R989" s="75"/>
    </row>
    <row r="990" spans="1:18" ht="17.100000000000001" customHeight="1" x14ac:dyDescent="0.3">
      <c r="A990" s="57">
        <v>1087</v>
      </c>
      <c r="B990" s="56" t="s">
        <v>11</v>
      </c>
      <c r="C990" s="104"/>
      <c r="D990" s="104"/>
      <c r="E990" s="106"/>
      <c r="F990" s="58" t="s">
        <v>25</v>
      </c>
      <c r="G990" s="125"/>
      <c r="H990" s="126"/>
      <c r="I990" s="125"/>
      <c r="J990" s="144"/>
      <c r="K990" s="61" t="str">
        <f>IF(LISTE!$J990="","",VLOOKUP(LISTE!$J990,$U$103:$V$192,2,FALSE))</f>
        <v/>
      </c>
      <c r="L990" s="75"/>
      <c r="M990" s="75"/>
      <c r="N990" s="75"/>
      <c r="O990" s="75"/>
      <c r="P990" s="75"/>
      <c r="Q990" s="75"/>
      <c r="R990" s="75"/>
    </row>
    <row r="991" spans="1:18" ht="17.100000000000001" customHeight="1" x14ac:dyDescent="0.3">
      <c r="A991" s="57">
        <v>1088</v>
      </c>
      <c r="B991" s="56" t="s">
        <v>11</v>
      </c>
      <c r="C991" s="104"/>
      <c r="D991" s="104"/>
      <c r="E991" s="106"/>
      <c r="F991" s="58" t="s">
        <v>25</v>
      </c>
      <c r="G991" s="125"/>
      <c r="H991" s="126"/>
      <c r="I991" s="125"/>
      <c r="J991" s="144"/>
      <c r="K991" s="61" t="str">
        <f>IF(LISTE!$J991="","",VLOOKUP(LISTE!$J991,$U$103:$V$192,2,FALSE))</f>
        <v/>
      </c>
      <c r="L991" s="75"/>
      <c r="M991" s="75"/>
      <c r="N991" s="75"/>
      <c r="O991" s="75"/>
      <c r="P991" s="75"/>
      <c r="Q991" s="75"/>
      <c r="R991" s="75"/>
    </row>
    <row r="992" spans="1:18" ht="17.100000000000001" customHeight="1" x14ac:dyDescent="0.3">
      <c r="A992" s="57">
        <v>1089</v>
      </c>
      <c r="B992" s="56" t="s">
        <v>11</v>
      </c>
      <c r="C992" s="104"/>
      <c r="D992" s="104"/>
      <c r="E992" s="106"/>
      <c r="F992" s="58" t="s">
        <v>25</v>
      </c>
      <c r="G992" s="125"/>
      <c r="H992" s="126"/>
      <c r="I992" s="125"/>
      <c r="J992" s="144"/>
      <c r="K992" s="61" t="str">
        <f>IF(LISTE!$J992="","",VLOOKUP(LISTE!$J992,$U$103:$V$192,2,FALSE))</f>
        <v/>
      </c>
      <c r="L992" s="75"/>
      <c r="M992" s="75"/>
      <c r="N992" s="75"/>
      <c r="O992" s="75"/>
      <c r="P992" s="75"/>
      <c r="Q992" s="75"/>
      <c r="R992" s="75"/>
    </row>
    <row r="993" spans="1:18" ht="17.100000000000001" customHeight="1" x14ac:dyDescent="0.3">
      <c r="A993" s="57">
        <v>1090</v>
      </c>
      <c r="B993" s="56" t="s">
        <v>11</v>
      </c>
      <c r="C993" s="104"/>
      <c r="D993" s="104"/>
      <c r="E993" s="106"/>
      <c r="F993" s="58" t="s">
        <v>25</v>
      </c>
      <c r="G993" s="125"/>
      <c r="H993" s="126"/>
      <c r="I993" s="125"/>
      <c r="J993" s="144"/>
      <c r="K993" s="61" t="str">
        <f>IF(LISTE!$J993="","",VLOOKUP(LISTE!$J993,$U$103:$V$192,2,FALSE))</f>
        <v/>
      </c>
      <c r="L993" s="75"/>
      <c r="M993" s="75"/>
      <c r="N993" s="75"/>
      <c r="O993" s="75"/>
      <c r="P993" s="75"/>
      <c r="Q993" s="75"/>
      <c r="R993" s="75"/>
    </row>
    <row r="994" spans="1:18" ht="17.100000000000001" customHeight="1" x14ac:dyDescent="0.3">
      <c r="A994" s="57">
        <v>1091</v>
      </c>
      <c r="B994" s="56" t="s">
        <v>11</v>
      </c>
      <c r="C994" s="104"/>
      <c r="D994" s="104"/>
      <c r="E994" s="106"/>
      <c r="F994" s="58" t="s">
        <v>25</v>
      </c>
      <c r="G994" s="125"/>
      <c r="H994" s="126"/>
      <c r="I994" s="125"/>
      <c r="J994" s="144"/>
      <c r="K994" s="61" t="str">
        <f>IF(LISTE!$J994="","",VLOOKUP(LISTE!$J994,$U$103:$V$192,2,FALSE))</f>
        <v/>
      </c>
      <c r="L994" s="75"/>
      <c r="M994" s="75"/>
      <c r="N994" s="75"/>
      <c r="O994" s="75"/>
      <c r="P994" s="75"/>
      <c r="Q994" s="75"/>
      <c r="R994" s="75"/>
    </row>
    <row r="995" spans="1:18" ht="17.100000000000001" customHeight="1" x14ac:dyDescent="0.3">
      <c r="A995" s="57">
        <v>1092</v>
      </c>
      <c r="B995" s="56" t="s">
        <v>11</v>
      </c>
      <c r="C995" s="104"/>
      <c r="D995" s="104"/>
      <c r="E995" s="106"/>
      <c r="F995" s="58" t="s">
        <v>25</v>
      </c>
      <c r="G995" s="125"/>
      <c r="H995" s="126"/>
      <c r="I995" s="125"/>
      <c r="J995" s="144"/>
      <c r="K995" s="61" t="str">
        <f>IF(LISTE!$J995="","",VLOOKUP(LISTE!$J995,$U$103:$V$192,2,FALSE))</f>
        <v/>
      </c>
      <c r="L995" s="75"/>
      <c r="M995" s="75"/>
      <c r="N995" s="75"/>
      <c r="O995" s="75"/>
      <c r="P995" s="75"/>
      <c r="Q995" s="75"/>
      <c r="R995" s="75"/>
    </row>
    <row r="996" spans="1:18" ht="17.100000000000001" customHeight="1" x14ac:dyDescent="0.3">
      <c r="A996" s="57">
        <v>1093</v>
      </c>
      <c r="B996" s="56" t="s">
        <v>11</v>
      </c>
      <c r="C996" s="104"/>
      <c r="D996" s="104"/>
      <c r="E996" s="106"/>
      <c r="F996" s="58" t="s">
        <v>25</v>
      </c>
      <c r="G996" s="125"/>
      <c r="H996" s="126"/>
      <c r="I996" s="125"/>
      <c r="J996" s="144"/>
      <c r="K996" s="61" t="str">
        <f>IF(LISTE!$J996="","",VLOOKUP(LISTE!$J996,$U$103:$V$192,2,FALSE))</f>
        <v/>
      </c>
      <c r="L996" s="75"/>
      <c r="M996" s="75"/>
      <c r="N996" s="75"/>
      <c r="O996" s="75"/>
      <c r="P996" s="75"/>
      <c r="Q996" s="75"/>
      <c r="R996" s="75"/>
    </row>
    <row r="997" spans="1:18" ht="17.100000000000001" customHeight="1" x14ac:dyDescent="0.3">
      <c r="A997" s="57">
        <v>1094</v>
      </c>
      <c r="B997" s="56" t="s">
        <v>11</v>
      </c>
      <c r="C997" s="104"/>
      <c r="D997" s="104"/>
      <c r="E997" s="106"/>
      <c r="F997" s="58" t="s">
        <v>25</v>
      </c>
      <c r="G997" s="125"/>
      <c r="H997" s="126"/>
      <c r="I997" s="125"/>
      <c r="J997" s="144"/>
      <c r="K997" s="61" t="str">
        <f>IF(LISTE!$J997="","",VLOOKUP(LISTE!$J997,$U$103:$V$192,2,FALSE))</f>
        <v/>
      </c>
      <c r="L997" s="75"/>
      <c r="M997" s="75"/>
      <c r="N997" s="75"/>
      <c r="O997" s="75"/>
      <c r="P997" s="75"/>
      <c r="Q997" s="75"/>
      <c r="R997" s="75"/>
    </row>
    <row r="998" spans="1:18" ht="17.100000000000001" customHeight="1" x14ac:dyDescent="0.3">
      <c r="A998" s="57">
        <v>1095</v>
      </c>
      <c r="B998" s="56" t="s">
        <v>11</v>
      </c>
      <c r="C998" s="104"/>
      <c r="D998" s="104"/>
      <c r="E998" s="106"/>
      <c r="F998" s="58" t="s">
        <v>25</v>
      </c>
      <c r="G998" s="125"/>
      <c r="H998" s="126"/>
      <c r="I998" s="125"/>
      <c r="J998" s="144"/>
      <c r="K998" s="61" t="str">
        <f>IF(LISTE!$J998="","",VLOOKUP(LISTE!$J998,$U$103:$V$192,2,FALSE))</f>
        <v/>
      </c>
      <c r="L998" s="75"/>
      <c r="M998" s="75"/>
      <c r="N998" s="75"/>
      <c r="O998" s="75"/>
      <c r="P998" s="75"/>
      <c r="Q998" s="75"/>
      <c r="R998" s="75"/>
    </row>
    <row r="999" spans="1:18" ht="17.100000000000001" customHeight="1" x14ac:dyDescent="0.3">
      <c r="A999" s="57">
        <v>1096</v>
      </c>
      <c r="B999" s="56" t="s">
        <v>11</v>
      </c>
      <c r="C999" s="104"/>
      <c r="D999" s="104"/>
      <c r="E999" s="106"/>
      <c r="F999" s="58" t="s">
        <v>25</v>
      </c>
      <c r="G999" s="125"/>
      <c r="H999" s="126"/>
      <c r="I999" s="125"/>
      <c r="J999" s="144"/>
      <c r="K999" s="61" t="str">
        <f>IF(LISTE!$J999="","",VLOOKUP(LISTE!$J999,$U$103:$V$192,2,FALSE))</f>
        <v/>
      </c>
      <c r="L999" s="75"/>
      <c r="M999" s="75"/>
      <c r="N999" s="75"/>
      <c r="O999" s="75"/>
      <c r="P999" s="75"/>
      <c r="Q999" s="75"/>
      <c r="R999" s="75"/>
    </row>
    <row r="1000" spans="1:18" ht="17.100000000000001" customHeight="1" x14ac:dyDescent="0.3">
      <c r="A1000" s="57">
        <v>1097</v>
      </c>
      <c r="B1000" s="56" t="s">
        <v>11</v>
      </c>
      <c r="C1000" s="104"/>
      <c r="D1000" s="104"/>
      <c r="E1000" s="106"/>
      <c r="F1000" s="58" t="s">
        <v>25</v>
      </c>
      <c r="G1000" s="125"/>
      <c r="H1000" s="126"/>
      <c r="I1000" s="125"/>
      <c r="J1000" s="144"/>
      <c r="K1000" s="61" t="str">
        <f>IF(LISTE!$J1000="","",VLOOKUP(LISTE!$J1000,$U$103:$V$192,2,FALSE))</f>
        <v/>
      </c>
      <c r="L1000" s="75"/>
      <c r="M1000" s="75"/>
      <c r="N1000" s="75"/>
      <c r="O1000" s="75"/>
      <c r="P1000" s="75"/>
      <c r="Q1000" s="75"/>
      <c r="R1000" s="75"/>
    </row>
    <row r="1001" spans="1:18" ht="17.100000000000001" customHeight="1" x14ac:dyDescent="0.3">
      <c r="A1001" s="57">
        <v>1098</v>
      </c>
      <c r="B1001" s="56" t="s">
        <v>11</v>
      </c>
      <c r="C1001" s="104"/>
      <c r="D1001" s="104"/>
      <c r="E1001" s="106"/>
      <c r="F1001" s="58" t="s">
        <v>25</v>
      </c>
      <c r="G1001" s="125"/>
      <c r="H1001" s="126"/>
      <c r="I1001" s="125"/>
      <c r="J1001" s="144"/>
      <c r="K1001" s="61" t="str">
        <f>IF(LISTE!$J1001="","",VLOOKUP(LISTE!$J1001,$U$103:$V$192,2,FALSE))</f>
        <v/>
      </c>
      <c r="L1001" s="75"/>
      <c r="M1001" s="75"/>
      <c r="N1001" s="75"/>
      <c r="O1001" s="75"/>
      <c r="P1001" s="75"/>
      <c r="Q1001" s="75"/>
      <c r="R1001" s="75"/>
    </row>
    <row r="1002" spans="1:18" ht="17.100000000000001" customHeight="1" x14ac:dyDescent="0.3">
      <c r="A1002" s="57">
        <v>1099</v>
      </c>
      <c r="B1002" s="56" t="s">
        <v>11</v>
      </c>
      <c r="C1002" s="104"/>
      <c r="D1002" s="104"/>
      <c r="E1002" s="106"/>
      <c r="F1002" s="58" t="s">
        <v>25</v>
      </c>
      <c r="G1002" s="125"/>
      <c r="H1002" s="126"/>
      <c r="I1002" s="125"/>
      <c r="J1002" s="144"/>
      <c r="K1002" s="61" t="str">
        <f>IF(LISTE!$J1002="","",VLOOKUP(LISTE!$J1002,$U$103:$V$192,2,FALSE))</f>
        <v/>
      </c>
      <c r="L1002" s="75"/>
      <c r="M1002" s="75"/>
      <c r="N1002" s="75"/>
      <c r="O1002" s="75"/>
      <c r="P1002" s="75"/>
      <c r="Q1002" s="75"/>
      <c r="R1002" s="75"/>
    </row>
    <row r="1003" spans="1:18" ht="17.100000000000001" customHeight="1" x14ac:dyDescent="0.3">
      <c r="A1003" s="57">
        <v>1100</v>
      </c>
      <c r="B1003" s="154" t="s">
        <v>11</v>
      </c>
      <c r="C1003" s="155"/>
      <c r="D1003" s="155"/>
      <c r="E1003" s="156"/>
      <c r="F1003" s="58" t="s">
        <v>25</v>
      </c>
      <c r="G1003" s="157"/>
      <c r="H1003" s="158"/>
      <c r="I1003" s="157"/>
      <c r="J1003" s="159"/>
      <c r="K1003" s="61" t="str">
        <f>IF(LISTE!$J1003="","",VLOOKUP(LISTE!$J1003,$U$103:$V$192,2,FALSE))</f>
        <v/>
      </c>
      <c r="L1003" s="75"/>
      <c r="M1003" s="75"/>
      <c r="N1003" s="75"/>
      <c r="O1003" s="75"/>
      <c r="P1003" s="75"/>
      <c r="Q1003" s="75"/>
      <c r="R1003" s="75"/>
    </row>
    <row r="1004" spans="1:18" ht="17.100000000000001" customHeight="1" x14ac:dyDescent="0.3">
      <c r="A1004" s="57">
        <v>1101</v>
      </c>
      <c r="B1004" s="83" t="s">
        <v>11</v>
      </c>
      <c r="C1004" s="112"/>
      <c r="D1004" s="112"/>
      <c r="E1004" s="103"/>
      <c r="F1004" s="58" t="s">
        <v>25</v>
      </c>
      <c r="G1004" s="124"/>
      <c r="H1004" s="123"/>
      <c r="I1004" s="124"/>
      <c r="J1004" s="146"/>
      <c r="K1004" s="61" t="str">
        <f>IF(LISTE!$J1004="","",VLOOKUP(LISTE!$J1004,$U$103:$V$192,2,FALSE))</f>
        <v/>
      </c>
      <c r="L1004" s="75"/>
      <c r="M1004" s="75"/>
      <c r="N1004" s="75"/>
      <c r="O1004" s="75"/>
      <c r="P1004" s="75"/>
      <c r="Q1004" s="75"/>
      <c r="R1004" s="75"/>
    </row>
    <row r="1005" spans="1:18" ht="17.100000000000001" customHeight="1" x14ac:dyDescent="0.3">
      <c r="A1005" s="57">
        <v>1102</v>
      </c>
      <c r="B1005" s="56" t="s">
        <v>11</v>
      </c>
      <c r="C1005" s="104"/>
      <c r="D1005" s="104"/>
      <c r="E1005" s="106"/>
      <c r="F1005" s="58" t="s">
        <v>25</v>
      </c>
      <c r="G1005" s="125"/>
      <c r="H1005" s="126"/>
      <c r="I1005" s="125"/>
      <c r="J1005" s="144"/>
      <c r="K1005" s="61" t="str">
        <f>IF(LISTE!$J1005="","",VLOOKUP(LISTE!$J1005,$U$103:$V$192,2,FALSE))</f>
        <v/>
      </c>
      <c r="L1005" s="75"/>
      <c r="M1005" s="75"/>
      <c r="N1005" s="75"/>
      <c r="O1005" s="75"/>
      <c r="P1005" s="75"/>
      <c r="Q1005" s="75"/>
      <c r="R1005" s="75"/>
    </row>
    <row r="1006" spans="1:18" ht="17.100000000000001" customHeight="1" x14ac:dyDescent="0.3">
      <c r="A1006" s="57">
        <v>1103</v>
      </c>
      <c r="B1006" s="56" t="s">
        <v>11</v>
      </c>
      <c r="C1006" s="104"/>
      <c r="D1006" s="104"/>
      <c r="E1006" s="106"/>
      <c r="F1006" s="58" t="s">
        <v>25</v>
      </c>
      <c r="G1006" s="125"/>
      <c r="H1006" s="126"/>
      <c r="I1006" s="125"/>
      <c r="J1006" s="144"/>
      <c r="K1006" s="61" t="str">
        <f>IF(LISTE!$J1006="","",VLOOKUP(LISTE!$J1006,$U$103:$V$192,2,FALSE))</f>
        <v/>
      </c>
      <c r="L1006" s="75"/>
      <c r="M1006" s="75"/>
      <c r="N1006" s="75"/>
      <c r="O1006" s="75"/>
      <c r="P1006" s="75"/>
      <c r="Q1006" s="75"/>
      <c r="R1006" s="75"/>
    </row>
    <row r="1007" spans="1:18" ht="17.100000000000001" customHeight="1" x14ac:dyDescent="0.3">
      <c r="A1007" s="57">
        <v>1104</v>
      </c>
      <c r="B1007" s="56" t="s">
        <v>11</v>
      </c>
      <c r="C1007" s="104"/>
      <c r="D1007" s="104"/>
      <c r="E1007" s="106"/>
      <c r="F1007" s="58" t="s">
        <v>25</v>
      </c>
      <c r="G1007" s="125"/>
      <c r="H1007" s="126"/>
      <c r="I1007" s="125"/>
      <c r="J1007" s="144"/>
      <c r="K1007" s="61" t="str">
        <f>IF(LISTE!$J1007="","",VLOOKUP(LISTE!$J1007,$U$103:$V$192,2,FALSE))</f>
        <v/>
      </c>
      <c r="L1007" s="75"/>
      <c r="M1007" s="75"/>
      <c r="N1007" s="75"/>
      <c r="O1007" s="75"/>
      <c r="P1007" s="75"/>
      <c r="Q1007" s="75"/>
      <c r="R1007" s="75"/>
    </row>
    <row r="1008" spans="1:18" ht="17.100000000000001" customHeight="1" x14ac:dyDescent="0.3">
      <c r="A1008" s="57">
        <v>1105</v>
      </c>
      <c r="B1008" s="56" t="s">
        <v>11</v>
      </c>
      <c r="C1008" s="104"/>
      <c r="D1008" s="104"/>
      <c r="E1008" s="106"/>
      <c r="F1008" s="58" t="s">
        <v>25</v>
      </c>
      <c r="G1008" s="125"/>
      <c r="H1008" s="126"/>
      <c r="I1008" s="125"/>
      <c r="J1008" s="144"/>
      <c r="K1008" s="61" t="str">
        <f>IF(LISTE!$J1008="","",VLOOKUP(LISTE!$J1008,$U$103:$V$192,2,FALSE))</f>
        <v/>
      </c>
      <c r="L1008" s="75"/>
      <c r="M1008" s="75"/>
      <c r="N1008" s="75"/>
      <c r="O1008" s="75"/>
      <c r="P1008" s="75"/>
      <c r="Q1008" s="75"/>
      <c r="R1008" s="75"/>
    </row>
    <row r="1009" spans="1:18" ht="17.100000000000001" customHeight="1" x14ac:dyDescent="0.3">
      <c r="A1009" s="57">
        <v>1106</v>
      </c>
      <c r="B1009" s="56" t="s">
        <v>11</v>
      </c>
      <c r="C1009" s="104"/>
      <c r="D1009" s="104"/>
      <c r="E1009" s="106"/>
      <c r="F1009" s="58" t="s">
        <v>25</v>
      </c>
      <c r="G1009" s="125"/>
      <c r="H1009" s="126"/>
      <c r="I1009" s="125"/>
      <c r="J1009" s="144"/>
      <c r="K1009" s="61" t="str">
        <f>IF(LISTE!$J1009="","",VLOOKUP(LISTE!$J1009,$U$103:$V$192,2,FALSE))</f>
        <v/>
      </c>
      <c r="L1009" s="75"/>
      <c r="M1009" s="75"/>
      <c r="N1009" s="75"/>
      <c r="O1009" s="75"/>
      <c r="P1009" s="75"/>
      <c r="Q1009" s="75"/>
      <c r="R1009" s="75"/>
    </row>
    <row r="1010" spans="1:18" ht="17.100000000000001" customHeight="1" x14ac:dyDescent="0.3">
      <c r="A1010" s="57">
        <v>1107</v>
      </c>
      <c r="B1010" s="56" t="s">
        <v>11</v>
      </c>
      <c r="C1010" s="104"/>
      <c r="D1010" s="104"/>
      <c r="E1010" s="106"/>
      <c r="F1010" s="58" t="s">
        <v>25</v>
      </c>
      <c r="G1010" s="125"/>
      <c r="H1010" s="126"/>
      <c r="I1010" s="125"/>
      <c r="J1010" s="144"/>
      <c r="K1010" s="61" t="str">
        <f>IF(LISTE!$J1010="","",VLOOKUP(LISTE!$J1010,$U$103:$V$192,2,FALSE))</f>
        <v/>
      </c>
      <c r="L1010" s="75"/>
      <c r="M1010" s="75"/>
      <c r="N1010" s="75"/>
      <c r="O1010" s="75"/>
      <c r="P1010" s="75"/>
      <c r="Q1010" s="75"/>
      <c r="R1010" s="75"/>
    </row>
    <row r="1011" spans="1:18" ht="17.100000000000001" customHeight="1" x14ac:dyDescent="0.3">
      <c r="A1011" s="57">
        <v>1108</v>
      </c>
      <c r="B1011" s="56" t="s">
        <v>11</v>
      </c>
      <c r="C1011" s="104"/>
      <c r="D1011" s="104"/>
      <c r="E1011" s="106"/>
      <c r="F1011" s="58" t="s">
        <v>25</v>
      </c>
      <c r="G1011" s="125"/>
      <c r="H1011" s="126"/>
      <c r="I1011" s="125"/>
      <c r="J1011" s="144"/>
      <c r="K1011" s="61" t="str">
        <f>IF(LISTE!$J1011="","",VLOOKUP(LISTE!$J1011,$U$103:$V$192,2,FALSE))</f>
        <v/>
      </c>
      <c r="L1011" s="75"/>
      <c r="M1011" s="75"/>
      <c r="N1011" s="75"/>
      <c r="O1011" s="75"/>
      <c r="P1011" s="75"/>
      <c r="Q1011" s="75"/>
      <c r="R1011" s="75"/>
    </row>
    <row r="1012" spans="1:18" ht="17.100000000000001" customHeight="1" x14ac:dyDescent="0.3">
      <c r="A1012" s="57">
        <v>1109</v>
      </c>
      <c r="B1012" s="56" t="s">
        <v>11</v>
      </c>
      <c r="C1012" s="104"/>
      <c r="D1012" s="104"/>
      <c r="E1012" s="106"/>
      <c r="F1012" s="58" t="s">
        <v>25</v>
      </c>
      <c r="G1012" s="125"/>
      <c r="H1012" s="126"/>
      <c r="I1012" s="125"/>
      <c r="J1012" s="144"/>
      <c r="K1012" s="61" t="str">
        <f>IF(LISTE!$J1012="","",VLOOKUP(LISTE!$J1012,$U$103:$V$192,2,FALSE))</f>
        <v/>
      </c>
      <c r="L1012" s="75"/>
      <c r="M1012" s="75"/>
      <c r="N1012" s="75"/>
      <c r="O1012" s="75"/>
      <c r="P1012" s="75"/>
      <c r="Q1012" s="75"/>
      <c r="R1012" s="75"/>
    </row>
    <row r="1013" spans="1:18" ht="17.100000000000001" customHeight="1" x14ac:dyDescent="0.3">
      <c r="A1013" s="57">
        <v>1110</v>
      </c>
      <c r="B1013" s="56" t="s">
        <v>11</v>
      </c>
      <c r="C1013" s="104"/>
      <c r="D1013" s="104"/>
      <c r="E1013" s="106"/>
      <c r="F1013" s="58" t="s">
        <v>25</v>
      </c>
      <c r="G1013" s="125"/>
      <c r="H1013" s="126"/>
      <c r="I1013" s="125"/>
      <c r="J1013" s="144"/>
      <c r="K1013" s="61" t="str">
        <f>IF(LISTE!$J1013="","",VLOOKUP(LISTE!$J1013,$U$103:$V$192,2,FALSE))</f>
        <v/>
      </c>
      <c r="L1013" s="75"/>
      <c r="M1013" s="75"/>
      <c r="N1013" s="75"/>
      <c r="O1013" s="75"/>
      <c r="P1013" s="75"/>
      <c r="Q1013" s="75"/>
      <c r="R1013" s="75"/>
    </row>
    <row r="1014" spans="1:18" ht="17.100000000000001" customHeight="1" x14ac:dyDescent="0.3">
      <c r="A1014" s="57">
        <v>1111</v>
      </c>
      <c r="B1014" s="56" t="s">
        <v>11</v>
      </c>
      <c r="C1014" s="104"/>
      <c r="D1014" s="104"/>
      <c r="E1014" s="106"/>
      <c r="F1014" s="58" t="s">
        <v>25</v>
      </c>
      <c r="G1014" s="125"/>
      <c r="H1014" s="126"/>
      <c r="I1014" s="125"/>
      <c r="J1014" s="144"/>
      <c r="K1014" s="61" t="str">
        <f>IF(LISTE!$J1014="","",VLOOKUP(LISTE!$J1014,$U$103:$V$192,2,FALSE))</f>
        <v/>
      </c>
      <c r="L1014" s="75"/>
      <c r="M1014" s="75"/>
      <c r="N1014" s="75"/>
      <c r="O1014" s="75"/>
      <c r="P1014" s="75"/>
      <c r="Q1014" s="75"/>
      <c r="R1014" s="75"/>
    </row>
    <row r="1015" spans="1:18" ht="17.100000000000001" customHeight="1" x14ac:dyDescent="0.3">
      <c r="A1015" s="57">
        <v>1112</v>
      </c>
      <c r="B1015" s="56" t="s">
        <v>11</v>
      </c>
      <c r="C1015" s="104"/>
      <c r="D1015" s="104"/>
      <c r="E1015" s="106"/>
      <c r="F1015" s="58" t="s">
        <v>25</v>
      </c>
      <c r="G1015" s="125"/>
      <c r="H1015" s="126"/>
      <c r="I1015" s="125"/>
      <c r="J1015" s="144"/>
      <c r="K1015" s="61" t="str">
        <f>IF(LISTE!$J1015="","",VLOOKUP(LISTE!$J1015,$U$103:$V$192,2,FALSE))</f>
        <v/>
      </c>
      <c r="L1015" s="75"/>
      <c r="M1015" s="75"/>
      <c r="N1015" s="75"/>
      <c r="O1015" s="75"/>
      <c r="P1015" s="75"/>
      <c r="Q1015" s="75"/>
      <c r="R1015" s="75"/>
    </row>
    <row r="1016" spans="1:18" ht="17.100000000000001" customHeight="1" x14ac:dyDescent="0.3">
      <c r="A1016" s="57">
        <v>1113</v>
      </c>
      <c r="B1016" s="56" t="s">
        <v>11</v>
      </c>
      <c r="C1016" s="104"/>
      <c r="D1016" s="104"/>
      <c r="E1016" s="106"/>
      <c r="F1016" s="58" t="s">
        <v>25</v>
      </c>
      <c r="G1016" s="125"/>
      <c r="H1016" s="126"/>
      <c r="I1016" s="125"/>
      <c r="J1016" s="144"/>
      <c r="K1016" s="61" t="str">
        <f>IF(LISTE!$J1016="","",VLOOKUP(LISTE!$J1016,$U$103:$V$192,2,FALSE))</f>
        <v/>
      </c>
      <c r="L1016" s="75"/>
      <c r="M1016" s="75"/>
      <c r="N1016" s="75"/>
      <c r="O1016" s="75"/>
      <c r="P1016" s="75"/>
      <c r="Q1016" s="75"/>
      <c r="R1016" s="75"/>
    </row>
    <row r="1017" spans="1:18" ht="17.100000000000001" customHeight="1" x14ac:dyDescent="0.3">
      <c r="A1017" s="57">
        <v>1114</v>
      </c>
      <c r="B1017" s="56" t="s">
        <v>11</v>
      </c>
      <c r="C1017" s="104"/>
      <c r="D1017" s="104"/>
      <c r="E1017" s="106"/>
      <c r="F1017" s="58" t="s">
        <v>25</v>
      </c>
      <c r="G1017" s="125"/>
      <c r="H1017" s="126"/>
      <c r="I1017" s="125"/>
      <c r="J1017" s="144"/>
      <c r="K1017" s="61" t="str">
        <f>IF(LISTE!$J1017="","",VLOOKUP(LISTE!$J1017,$U$103:$V$192,2,FALSE))</f>
        <v/>
      </c>
      <c r="L1017" s="75"/>
      <c r="M1017" s="75"/>
      <c r="N1017" s="75"/>
      <c r="O1017" s="75"/>
      <c r="P1017" s="75"/>
      <c r="Q1017" s="75"/>
      <c r="R1017" s="75"/>
    </row>
    <row r="1018" spans="1:18" ht="17.100000000000001" customHeight="1" x14ac:dyDescent="0.3">
      <c r="A1018" s="57">
        <v>1115</v>
      </c>
      <c r="B1018" s="56" t="s">
        <v>11</v>
      </c>
      <c r="C1018" s="104"/>
      <c r="D1018" s="104"/>
      <c r="E1018" s="106"/>
      <c r="F1018" s="58" t="s">
        <v>25</v>
      </c>
      <c r="G1018" s="125"/>
      <c r="H1018" s="126"/>
      <c r="I1018" s="125"/>
      <c r="J1018" s="144"/>
      <c r="K1018" s="61" t="str">
        <f>IF(LISTE!$J1018="","",VLOOKUP(LISTE!$J1018,$U$103:$V$192,2,FALSE))</f>
        <v/>
      </c>
      <c r="L1018" s="75"/>
      <c r="M1018" s="75"/>
      <c r="N1018" s="75"/>
      <c r="O1018" s="75"/>
      <c r="P1018" s="75"/>
      <c r="Q1018" s="75"/>
      <c r="R1018" s="75"/>
    </row>
    <row r="1019" spans="1:18" ht="17.100000000000001" customHeight="1" x14ac:dyDescent="0.3">
      <c r="A1019" s="57">
        <v>1116</v>
      </c>
      <c r="B1019" s="56" t="s">
        <v>11</v>
      </c>
      <c r="C1019" s="104"/>
      <c r="D1019" s="104"/>
      <c r="E1019" s="106"/>
      <c r="F1019" s="58" t="s">
        <v>25</v>
      </c>
      <c r="G1019" s="125"/>
      <c r="H1019" s="126"/>
      <c r="I1019" s="125"/>
      <c r="J1019" s="144"/>
      <c r="K1019" s="61" t="str">
        <f>IF(LISTE!$J1019="","",VLOOKUP(LISTE!$J1019,$U$103:$V$192,2,FALSE))</f>
        <v/>
      </c>
      <c r="L1019" s="75"/>
      <c r="M1019" s="75"/>
      <c r="N1019" s="75"/>
      <c r="O1019" s="75"/>
      <c r="P1019" s="75"/>
      <c r="Q1019" s="75"/>
      <c r="R1019" s="75"/>
    </row>
    <row r="1020" spans="1:18" ht="17.100000000000001" customHeight="1" x14ac:dyDescent="0.3">
      <c r="A1020" s="57">
        <v>1117</v>
      </c>
      <c r="B1020" s="56" t="s">
        <v>11</v>
      </c>
      <c r="C1020" s="104"/>
      <c r="D1020" s="104"/>
      <c r="E1020" s="106"/>
      <c r="F1020" s="58" t="s">
        <v>25</v>
      </c>
      <c r="G1020" s="125"/>
      <c r="H1020" s="126"/>
      <c r="I1020" s="125"/>
      <c r="J1020" s="144"/>
      <c r="K1020" s="61" t="str">
        <f>IF(LISTE!$J1020="","",VLOOKUP(LISTE!$J1020,$U$103:$V$192,2,FALSE))</f>
        <v/>
      </c>
      <c r="L1020" s="75"/>
      <c r="M1020" s="75"/>
      <c r="N1020" s="75"/>
      <c r="O1020" s="75"/>
      <c r="P1020" s="75"/>
      <c r="Q1020" s="75"/>
      <c r="R1020" s="75"/>
    </row>
    <row r="1021" spans="1:18" ht="17.100000000000001" customHeight="1" x14ac:dyDescent="0.3">
      <c r="A1021" s="57">
        <v>1118</v>
      </c>
      <c r="B1021" s="56" t="s">
        <v>11</v>
      </c>
      <c r="C1021" s="104"/>
      <c r="D1021" s="104"/>
      <c r="E1021" s="106"/>
      <c r="F1021" s="58" t="s">
        <v>25</v>
      </c>
      <c r="G1021" s="125"/>
      <c r="H1021" s="126"/>
      <c r="I1021" s="125"/>
      <c r="J1021" s="144"/>
      <c r="K1021" s="61" t="str">
        <f>IF(LISTE!$J1021="","",VLOOKUP(LISTE!$J1021,$U$103:$V$192,2,FALSE))</f>
        <v/>
      </c>
      <c r="L1021" s="75"/>
      <c r="M1021" s="75"/>
      <c r="N1021" s="75"/>
      <c r="O1021" s="75"/>
      <c r="P1021" s="75"/>
      <c r="Q1021" s="75"/>
      <c r="R1021" s="75"/>
    </row>
    <row r="1022" spans="1:18" ht="17.100000000000001" customHeight="1" x14ac:dyDescent="0.3">
      <c r="A1022" s="57">
        <v>1119</v>
      </c>
      <c r="B1022" s="56" t="s">
        <v>11</v>
      </c>
      <c r="C1022" s="104"/>
      <c r="D1022" s="104"/>
      <c r="E1022" s="106"/>
      <c r="F1022" s="58" t="s">
        <v>25</v>
      </c>
      <c r="G1022" s="125"/>
      <c r="H1022" s="126"/>
      <c r="I1022" s="125"/>
      <c r="J1022" s="144"/>
      <c r="K1022" s="61" t="str">
        <f>IF(LISTE!$J1022="","",VLOOKUP(LISTE!$J1022,$U$103:$V$192,2,FALSE))</f>
        <v/>
      </c>
      <c r="L1022" s="75"/>
      <c r="M1022" s="75"/>
      <c r="N1022" s="75"/>
      <c r="O1022" s="75"/>
      <c r="P1022" s="75"/>
      <c r="Q1022" s="75"/>
      <c r="R1022" s="75"/>
    </row>
    <row r="1023" spans="1:18" ht="17.100000000000001" customHeight="1" x14ac:dyDescent="0.3">
      <c r="A1023" s="57">
        <v>1120</v>
      </c>
      <c r="B1023" s="56" t="s">
        <v>11</v>
      </c>
      <c r="C1023" s="104"/>
      <c r="D1023" s="104"/>
      <c r="E1023" s="106"/>
      <c r="F1023" s="58" t="s">
        <v>25</v>
      </c>
      <c r="G1023" s="125"/>
      <c r="H1023" s="126"/>
      <c r="I1023" s="125"/>
      <c r="J1023" s="144"/>
      <c r="K1023" s="61" t="str">
        <f>IF(LISTE!$J1023="","",VLOOKUP(LISTE!$J1023,$U$103:$V$192,2,FALSE))</f>
        <v/>
      </c>
      <c r="L1023" s="75"/>
      <c r="M1023" s="75"/>
      <c r="N1023" s="75"/>
      <c r="O1023" s="75"/>
      <c r="P1023" s="75"/>
      <c r="Q1023" s="75"/>
      <c r="R1023" s="75"/>
    </row>
    <row r="1024" spans="1:18" ht="17.100000000000001" customHeight="1" x14ac:dyDescent="0.3">
      <c r="A1024" s="57">
        <v>1121</v>
      </c>
      <c r="B1024" s="56" t="s">
        <v>11</v>
      </c>
      <c r="C1024" s="104"/>
      <c r="D1024" s="104"/>
      <c r="E1024" s="106"/>
      <c r="F1024" s="58" t="s">
        <v>25</v>
      </c>
      <c r="G1024" s="125"/>
      <c r="H1024" s="126"/>
      <c r="I1024" s="125"/>
      <c r="J1024" s="144"/>
      <c r="K1024" s="61" t="str">
        <f>IF(LISTE!$J1024="","",VLOOKUP(LISTE!$J1024,$U$103:$V$192,2,FALSE))</f>
        <v/>
      </c>
      <c r="L1024" s="75"/>
      <c r="M1024" s="75"/>
      <c r="N1024" s="75"/>
      <c r="O1024" s="75"/>
      <c r="P1024" s="75"/>
      <c r="Q1024" s="75"/>
      <c r="R1024" s="75"/>
    </row>
    <row r="1025" spans="1:18" ht="17.100000000000001" customHeight="1" x14ac:dyDescent="0.3">
      <c r="A1025" s="57">
        <v>1122</v>
      </c>
      <c r="B1025" s="56" t="s">
        <v>11</v>
      </c>
      <c r="C1025" s="104"/>
      <c r="D1025" s="104"/>
      <c r="E1025" s="106"/>
      <c r="F1025" s="58" t="s">
        <v>25</v>
      </c>
      <c r="G1025" s="125"/>
      <c r="H1025" s="126"/>
      <c r="I1025" s="125"/>
      <c r="J1025" s="144"/>
      <c r="K1025" s="61" t="str">
        <f>IF(LISTE!$J1025="","",VLOOKUP(LISTE!$J1025,$U$103:$V$192,2,FALSE))</f>
        <v/>
      </c>
      <c r="L1025" s="75"/>
      <c r="M1025" s="75"/>
      <c r="N1025" s="75"/>
      <c r="O1025" s="75"/>
      <c r="P1025" s="75"/>
      <c r="Q1025" s="75"/>
      <c r="R1025" s="75"/>
    </row>
    <row r="1026" spans="1:18" ht="17.100000000000001" customHeight="1" x14ac:dyDescent="0.3">
      <c r="A1026" s="57">
        <v>1123</v>
      </c>
      <c r="B1026" s="56" t="s">
        <v>11</v>
      </c>
      <c r="C1026" s="104"/>
      <c r="D1026" s="104"/>
      <c r="E1026" s="106"/>
      <c r="F1026" s="58" t="s">
        <v>25</v>
      </c>
      <c r="G1026" s="125"/>
      <c r="H1026" s="126"/>
      <c r="I1026" s="125"/>
      <c r="J1026" s="144"/>
      <c r="K1026" s="61" t="str">
        <f>IF(LISTE!$J1026="","",VLOOKUP(LISTE!$J1026,$U$103:$V$192,2,FALSE))</f>
        <v/>
      </c>
      <c r="L1026" s="75"/>
      <c r="M1026" s="75"/>
      <c r="N1026" s="75"/>
      <c r="O1026" s="75"/>
      <c r="P1026" s="75"/>
      <c r="Q1026" s="75"/>
      <c r="R1026" s="75"/>
    </row>
    <row r="1027" spans="1:18" ht="17.100000000000001" customHeight="1" x14ac:dyDescent="0.3">
      <c r="A1027" s="57">
        <v>1124</v>
      </c>
      <c r="B1027" s="56" t="s">
        <v>11</v>
      </c>
      <c r="C1027" s="104"/>
      <c r="D1027" s="104"/>
      <c r="E1027" s="106"/>
      <c r="F1027" s="58" t="s">
        <v>25</v>
      </c>
      <c r="G1027" s="125"/>
      <c r="H1027" s="126"/>
      <c r="I1027" s="125"/>
      <c r="J1027" s="144"/>
      <c r="K1027" s="61" t="str">
        <f>IF(LISTE!$J1027="","",VLOOKUP(LISTE!$J1027,$U$103:$V$192,2,FALSE))</f>
        <v/>
      </c>
      <c r="L1027" s="75"/>
      <c r="M1027" s="75"/>
      <c r="N1027" s="75"/>
      <c r="O1027" s="75"/>
      <c r="P1027" s="75"/>
      <c r="Q1027" s="75"/>
      <c r="R1027" s="75"/>
    </row>
    <row r="1028" spans="1:18" ht="17.100000000000001" customHeight="1" x14ac:dyDescent="0.3">
      <c r="A1028" s="57">
        <v>1125</v>
      </c>
      <c r="B1028" s="56" t="s">
        <v>11</v>
      </c>
      <c r="C1028" s="104"/>
      <c r="D1028" s="104"/>
      <c r="E1028" s="106"/>
      <c r="F1028" s="58" t="s">
        <v>25</v>
      </c>
      <c r="G1028" s="125"/>
      <c r="H1028" s="126"/>
      <c r="I1028" s="125"/>
      <c r="J1028" s="144"/>
      <c r="K1028" s="61" t="str">
        <f>IF(LISTE!$J1028="","",VLOOKUP(LISTE!$J1028,$U$103:$V$192,2,FALSE))</f>
        <v/>
      </c>
      <c r="L1028" s="75"/>
      <c r="M1028" s="75"/>
      <c r="N1028" s="75"/>
      <c r="O1028" s="75"/>
      <c r="P1028" s="75"/>
      <c r="Q1028" s="75"/>
      <c r="R1028" s="75"/>
    </row>
    <row r="1029" spans="1:18" ht="17.100000000000001" customHeight="1" x14ac:dyDescent="0.3">
      <c r="A1029" s="57">
        <v>1126</v>
      </c>
      <c r="B1029" s="56" t="s">
        <v>11</v>
      </c>
      <c r="C1029" s="104"/>
      <c r="D1029" s="104"/>
      <c r="E1029" s="106"/>
      <c r="F1029" s="58" t="s">
        <v>25</v>
      </c>
      <c r="G1029" s="125"/>
      <c r="H1029" s="126"/>
      <c r="I1029" s="125"/>
      <c r="J1029" s="144"/>
      <c r="K1029" s="61" t="str">
        <f>IF(LISTE!$J1029="","",VLOOKUP(LISTE!$J1029,$U$103:$V$192,2,FALSE))</f>
        <v/>
      </c>
      <c r="L1029" s="75"/>
      <c r="M1029" s="75"/>
      <c r="N1029" s="75"/>
      <c r="O1029" s="75"/>
      <c r="P1029" s="75"/>
      <c r="Q1029" s="75"/>
      <c r="R1029" s="75"/>
    </row>
    <row r="1030" spans="1:18" ht="17.100000000000001" customHeight="1" x14ac:dyDescent="0.3">
      <c r="A1030" s="57">
        <v>1127</v>
      </c>
      <c r="B1030" s="56" t="s">
        <v>11</v>
      </c>
      <c r="C1030" s="104"/>
      <c r="D1030" s="104"/>
      <c r="E1030" s="106"/>
      <c r="F1030" s="58" t="s">
        <v>25</v>
      </c>
      <c r="G1030" s="125"/>
      <c r="H1030" s="126"/>
      <c r="I1030" s="125"/>
      <c r="J1030" s="144"/>
      <c r="K1030" s="61" t="str">
        <f>IF(LISTE!$J1030="","",VLOOKUP(LISTE!$J1030,$U$103:$V$192,2,FALSE))</f>
        <v/>
      </c>
      <c r="L1030" s="75"/>
      <c r="M1030" s="75"/>
      <c r="N1030" s="75"/>
      <c r="O1030" s="75"/>
      <c r="P1030" s="75"/>
      <c r="Q1030" s="75"/>
      <c r="R1030" s="75"/>
    </row>
    <row r="1031" spans="1:18" ht="17.100000000000001" customHeight="1" x14ac:dyDescent="0.3">
      <c r="A1031" s="57">
        <v>1128</v>
      </c>
      <c r="B1031" s="56" t="s">
        <v>11</v>
      </c>
      <c r="C1031" s="104"/>
      <c r="D1031" s="104"/>
      <c r="E1031" s="106"/>
      <c r="F1031" s="58" t="s">
        <v>25</v>
      </c>
      <c r="G1031" s="125"/>
      <c r="H1031" s="126"/>
      <c r="I1031" s="125"/>
      <c r="J1031" s="144"/>
      <c r="K1031" s="61" t="str">
        <f>IF(LISTE!$J1031="","",VLOOKUP(LISTE!$J1031,$U$103:$V$192,2,FALSE))</f>
        <v/>
      </c>
      <c r="L1031" s="75"/>
      <c r="M1031" s="75"/>
      <c r="N1031" s="75"/>
      <c r="O1031" s="75"/>
      <c r="P1031" s="75"/>
      <c r="Q1031" s="75"/>
      <c r="R1031" s="75"/>
    </row>
    <row r="1032" spans="1:18" ht="17.100000000000001" customHeight="1" x14ac:dyDescent="0.3">
      <c r="A1032" s="57">
        <v>1129</v>
      </c>
      <c r="B1032" s="56" t="s">
        <v>11</v>
      </c>
      <c r="C1032" s="104"/>
      <c r="D1032" s="104"/>
      <c r="E1032" s="106"/>
      <c r="F1032" s="58" t="s">
        <v>25</v>
      </c>
      <c r="G1032" s="125"/>
      <c r="H1032" s="126"/>
      <c r="I1032" s="125"/>
      <c r="J1032" s="144"/>
      <c r="K1032" s="61" t="str">
        <f>IF(LISTE!$J1032="","",VLOOKUP(LISTE!$J1032,$U$103:$V$192,2,FALSE))</f>
        <v/>
      </c>
      <c r="L1032" s="75"/>
      <c r="M1032" s="75"/>
      <c r="N1032" s="75"/>
      <c r="O1032" s="75"/>
      <c r="P1032" s="75"/>
      <c r="Q1032" s="75"/>
      <c r="R1032" s="75"/>
    </row>
    <row r="1033" spans="1:18" ht="17.100000000000001" customHeight="1" x14ac:dyDescent="0.3">
      <c r="A1033" s="57">
        <v>1130</v>
      </c>
      <c r="B1033" s="56" t="s">
        <v>11</v>
      </c>
      <c r="C1033" s="104"/>
      <c r="D1033" s="104"/>
      <c r="E1033" s="106"/>
      <c r="F1033" s="58" t="s">
        <v>25</v>
      </c>
      <c r="G1033" s="125"/>
      <c r="H1033" s="126"/>
      <c r="I1033" s="125"/>
      <c r="J1033" s="144"/>
      <c r="K1033" s="61" t="str">
        <f>IF(LISTE!$J1033="","",VLOOKUP(LISTE!$J1033,$U$103:$V$192,2,FALSE))</f>
        <v/>
      </c>
      <c r="L1033" s="75"/>
      <c r="M1033" s="75"/>
      <c r="N1033" s="75"/>
      <c r="O1033" s="75"/>
      <c r="P1033" s="75"/>
      <c r="Q1033" s="75"/>
      <c r="R1033" s="75"/>
    </row>
    <row r="1034" spans="1:18" ht="17.100000000000001" customHeight="1" x14ac:dyDescent="0.3">
      <c r="A1034" s="57">
        <v>1131</v>
      </c>
      <c r="B1034" s="56" t="s">
        <v>11</v>
      </c>
      <c r="C1034" s="104"/>
      <c r="D1034" s="104"/>
      <c r="E1034" s="106"/>
      <c r="F1034" s="58" t="s">
        <v>25</v>
      </c>
      <c r="G1034" s="125"/>
      <c r="H1034" s="126"/>
      <c r="I1034" s="125"/>
      <c r="J1034" s="144"/>
      <c r="K1034" s="61" t="str">
        <f>IF(LISTE!$J1034="","",VLOOKUP(LISTE!$J1034,$U$103:$V$192,2,FALSE))</f>
        <v/>
      </c>
      <c r="L1034" s="75"/>
      <c r="M1034" s="75"/>
      <c r="N1034" s="75"/>
      <c r="O1034" s="75"/>
      <c r="P1034" s="75"/>
      <c r="Q1034" s="75"/>
      <c r="R1034" s="75"/>
    </row>
    <row r="1035" spans="1:18" ht="17.100000000000001" customHeight="1" x14ac:dyDescent="0.3">
      <c r="A1035" s="57">
        <v>1132</v>
      </c>
      <c r="B1035" s="56" t="s">
        <v>11</v>
      </c>
      <c r="C1035" s="104"/>
      <c r="D1035" s="104"/>
      <c r="E1035" s="106"/>
      <c r="F1035" s="58" t="s">
        <v>25</v>
      </c>
      <c r="G1035" s="125"/>
      <c r="H1035" s="126"/>
      <c r="I1035" s="125"/>
      <c r="J1035" s="144"/>
      <c r="K1035" s="61" t="str">
        <f>IF(LISTE!$J1035="","",VLOOKUP(LISTE!$J1035,$U$103:$V$192,2,FALSE))</f>
        <v/>
      </c>
      <c r="L1035" s="75"/>
      <c r="M1035" s="75"/>
      <c r="N1035" s="75"/>
      <c r="O1035" s="75"/>
      <c r="P1035" s="75"/>
      <c r="Q1035" s="75"/>
      <c r="R1035" s="75"/>
    </row>
    <row r="1036" spans="1:18" ht="17.100000000000001" customHeight="1" x14ac:dyDescent="0.3">
      <c r="A1036" s="57">
        <v>1133</v>
      </c>
      <c r="B1036" s="56" t="s">
        <v>11</v>
      </c>
      <c r="C1036" s="104"/>
      <c r="D1036" s="104"/>
      <c r="E1036" s="106"/>
      <c r="F1036" s="58" t="s">
        <v>25</v>
      </c>
      <c r="G1036" s="125"/>
      <c r="H1036" s="126"/>
      <c r="I1036" s="125"/>
      <c r="J1036" s="144"/>
      <c r="K1036" s="61" t="str">
        <f>IF(LISTE!$J1036="","",VLOOKUP(LISTE!$J1036,$U$103:$V$192,2,FALSE))</f>
        <v/>
      </c>
      <c r="L1036" s="75"/>
      <c r="M1036" s="75"/>
      <c r="N1036" s="75"/>
      <c r="O1036" s="75"/>
      <c r="P1036" s="75"/>
      <c r="Q1036" s="75"/>
      <c r="R1036" s="75"/>
    </row>
    <row r="1037" spans="1:18" ht="17.100000000000001" customHeight="1" x14ac:dyDescent="0.3">
      <c r="A1037" s="57">
        <v>1134</v>
      </c>
      <c r="B1037" s="56" t="s">
        <v>11</v>
      </c>
      <c r="C1037" s="104"/>
      <c r="D1037" s="104"/>
      <c r="E1037" s="106"/>
      <c r="F1037" s="58" t="s">
        <v>25</v>
      </c>
      <c r="G1037" s="125"/>
      <c r="H1037" s="126"/>
      <c r="I1037" s="125"/>
      <c r="J1037" s="144"/>
      <c r="K1037" s="61" t="str">
        <f>IF(LISTE!$J1037="","",VLOOKUP(LISTE!$J1037,$U$103:$V$192,2,FALSE))</f>
        <v/>
      </c>
      <c r="L1037" s="75"/>
      <c r="M1037" s="75"/>
      <c r="N1037" s="75"/>
      <c r="O1037" s="75"/>
      <c r="P1037" s="75"/>
      <c r="Q1037" s="75"/>
      <c r="R1037" s="75"/>
    </row>
    <row r="1038" spans="1:18" ht="17.100000000000001" customHeight="1" x14ac:dyDescent="0.3">
      <c r="A1038" s="57">
        <v>1135</v>
      </c>
      <c r="B1038" s="56" t="s">
        <v>11</v>
      </c>
      <c r="C1038" s="104"/>
      <c r="D1038" s="104"/>
      <c r="E1038" s="106"/>
      <c r="F1038" s="58" t="s">
        <v>25</v>
      </c>
      <c r="G1038" s="125"/>
      <c r="H1038" s="126"/>
      <c r="I1038" s="125"/>
      <c r="J1038" s="144"/>
      <c r="K1038" s="61" t="str">
        <f>IF(LISTE!$J1038="","",VLOOKUP(LISTE!$J1038,$U$103:$V$192,2,FALSE))</f>
        <v/>
      </c>
      <c r="L1038" s="75"/>
      <c r="M1038" s="75"/>
      <c r="N1038" s="75"/>
      <c r="O1038" s="75"/>
      <c r="P1038" s="75"/>
      <c r="Q1038" s="75"/>
      <c r="R1038" s="75"/>
    </row>
    <row r="1039" spans="1:18" ht="17.100000000000001" customHeight="1" x14ac:dyDescent="0.3">
      <c r="A1039" s="57">
        <v>1136</v>
      </c>
      <c r="B1039" s="56" t="s">
        <v>11</v>
      </c>
      <c r="C1039" s="104"/>
      <c r="D1039" s="104"/>
      <c r="E1039" s="106"/>
      <c r="F1039" s="58" t="s">
        <v>25</v>
      </c>
      <c r="G1039" s="125"/>
      <c r="H1039" s="126"/>
      <c r="I1039" s="125"/>
      <c r="J1039" s="144"/>
      <c r="K1039" s="61" t="str">
        <f>IF(LISTE!$J1039="","",VLOOKUP(LISTE!$J1039,$U$103:$V$192,2,FALSE))</f>
        <v/>
      </c>
      <c r="L1039" s="75"/>
      <c r="M1039" s="75"/>
      <c r="N1039" s="75"/>
      <c r="O1039" s="75"/>
      <c r="P1039" s="75"/>
      <c r="Q1039" s="75"/>
      <c r="R1039" s="75"/>
    </row>
    <row r="1040" spans="1:18" ht="17.100000000000001" customHeight="1" x14ac:dyDescent="0.3">
      <c r="A1040" s="57">
        <v>1137</v>
      </c>
      <c r="B1040" s="56" t="s">
        <v>11</v>
      </c>
      <c r="C1040" s="104"/>
      <c r="D1040" s="104"/>
      <c r="E1040" s="106"/>
      <c r="F1040" s="58" t="s">
        <v>25</v>
      </c>
      <c r="G1040" s="125"/>
      <c r="H1040" s="126"/>
      <c r="I1040" s="125"/>
      <c r="J1040" s="144"/>
      <c r="K1040" s="61" t="str">
        <f>IF(LISTE!$J1040="","",VLOOKUP(LISTE!$J1040,$U$103:$V$192,2,FALSE))</f>
        <v/>
      </c>
      <c r="L1040" s="75"/>
      <c r="M1040" s="75"/>
      <c r="N1040" s="75"/>
      <c r="O1040" s="75"/>
      <c r="P1040" s="75"/>
      <c r="Q1040" s="75"/>
      <c r="R1040" s="75"/>
    </row>
    <row r="1041" spans="1:18" ht="17.100000000000001" customHeight="1" x14ac:dyDescent="0.3">
      <c r="A1041" s="57">
        <v>1138</v>
      </c>
      <c r="B1041" s="56" t="s">
        <v>11</v>
      </c>
      <c r="C1041" s="104"/>
      <c r="D1041" s="104"/>
      <c r="E1041" s="106"/>
      <c r="F1041" s="58" t="s">
        <v>25</v>
      </c>
      <c r="G1041" s="125"/>
      <c r="H1041" s="126"/>
      <c r="I1041" s="125"/>
      <c r="J1041" s="144"/>
      <c r="K1041" s="61" t="str">
        <f>IF(LISTE!$J1041="","",VLOOKUP(LISTE!$J1041,$U$103:$V$192,2,FALSE))</f>
        <v/>
      </c>
      <c r="L1041" s="75"/>
      <c r="M1041" s="75"/>
      <c r="N1041" s="75"/>
      <c r="O1041" s="75"/>
      <c r="P1041" s="75"/>
      <c r="Q1041" s="75"/>
      <c r="R1041" s="75"/>
    </row>
    <row r="1042" spans="1:18" ht="17.100000000000001" customHeight="1" x14ac:dyDescent="0.3">
      <c r="A1042" s="57">
        <v>1139</v>
      </c>
      <c r="B1042" s="56" t="s">
        <v>11</v>
      </c>
      <c r="C1042" s="104"/>
      <c r="D1042" s="104"/>
      <c r="E1042" s="106"/>
      <c r="F1042" s="58" t="s">
        <v>25</v>
      </c>
      <c r="G1042" s="125"/>
      <c r="H1042" s="126"/>
      <c r="I1042" s="125"/>
      <c r="J1042" s="144"/>
      <c r="K1042" s="61" t="str">
        <f>IF(LISTE!$J1042="","",VLOOKUP(LISTE!$J1042,$U$103:$V$192,2,FALSE))</f>
        <v/>
      </c>
      <c r="L1042" s="75"/>
      <c r="M1042" s="75"/>
      <c r="N1042" s="75"/>
      <c r="O1042" s="75"/>
      <c r="P1042" s="75"/>
      <c r="Q1042" s="75"/>
      <c r="R1042" s="75"/>
    </row>
    <row r="1043" spans="1:18" ht="17.100000000000001" customHeight="1" x14ac:dyDescent="0.3">
      <c r="A1043" s="57">
        <v>1140</v>
      </c>
      <c r="B1043" s="56" t="s">
        <v>11</v>
      </c>
      <c r="C1043" s="104"/>
      <c r="D1043" s="104"/>
      <c r="E1043" s="106"/>
      <c r="F1043" s="58" t="s">
        <v>25</v>
      </c>
      <c r="G1043" s="125"/>
      <c r="H1043" s="126"/>
      <c r="I1043" s="125"/>
      <c r="J1043" s="144"/>
      <c r="K1043" s="61" t="str">
        <f>IF(LISTE!$J1043="","",VLOOKUP(LISTE!$J1043,$U$103:$V$192,2,FALSE))</f>
        <v/>
      </c>
      <c r="L1043" s="75"/>
      <c r="M1043" s="75"/>
      <c r="N1043" s="75"/>
      <c r="O1043" s="75"/>
      <c r="P1043" s="75"/>
      <c r="Q1043" s="75"/>
      <c r="R1043" s="75"/>
    </row>
    <row r="1044" spans="1:18" ht="17.100000000000001" customHeight="1" x14ac:dyDescent="0.3">
      <c r="A1044" s="57">
        <v>1141</v>
      </c>
      <c r="B1044" s="56" t="s">
        <v>11</v>
      </c>
      <c r="C1044" s="104"/>
      <c r="D1044" s="104"/>
      <c r="E1044" s="106"/>
      <c r="F1044" s="58" t="s">
        <v>25</v>
      </c>
      <c r="G1044" s="125"/>
      <c r="H1044" s="126"/>
      <c r="I1044" s="125"/>
      <c r="J1044" s="144"/>
      <c r="K1044" s="61" t="str">
        <f>IF(LISTE!$J1044="","",VLOOKUP(LISTE!$J1044,$U$103:$V$192,2,FALSE))</f>
        <v/>
      </c>
      <c r="L1044" s="75"/>
      <c r="M1044" s="75"/>
      <c r="N1044" s="75"/>
      <c r="O1044" s="75"/>
      <c r="P1044" s="75"/>
      <c r="Q1044" s="75"/>
      <c r="R1044" s="75"/>
    </row>
    <row r="1045" spans="1:18" ht="17.100000000000001" customHeight="1" x14ac:dyDescent="0.3">
      <c r="A1045" s="57">
        <v>1142</v>
      </c>
      <c r="B1045" s="56" t="s">
        <v>11</v>
      </c>
      <c r="C1045" s="104"/>
      <c r="D1045" s="104"/>
      <c r="E1045" s="106"/>
      <c r="F1045" s="58" t="s">
        <v>25</v>
      </c>
      <c r="G1045" s="125"/>
      <c r="H1045" s="126"/>
      <c r="I1045" s="125"/>
      <c r="J1045" s="144"/>
      <c r="K1045" s="61" t="str">
        <f>IF(LISTE!$J1045="","",VLOOKUP(LISTE!$J1045,$U$103:$V$192,2,FALSE))</f>
        <v/>
      </c>
      <c r="L1045" s="75"/>
      <c r="M1045" s="75"/>
      <c r="N1045" s="75"/>
      <c r="O1045" s="75"/>
      <c r="P1045" s="75"/>
      <c r="Q1045" s="75"/>
      <c r="R1045" s="75"/>
    </row>
    <row r="1046" spans="1:18" ht="17.100000000000001" customHeight="1" x14ac:dyDescent="0.3">
      <c r="A1046" s="57">
        <v>1143</v>
      </c>
      <c r="B1046" s="56" t="s">
        <v>11</v>
      </c>
      <c r="C1046" s="104"/>
      <c r="D1046" s="104"/>
      <c r="E1046" s="106"/>
      <c r="F1046" s="58" t="s">
        <v>25</v>
      </c>
      <c r="G1046" s="125"/>
      <c r="H1046" s="126"/>
      <c r="I1046" s="125"/>
      <c r="J1046" s="144"/>
      <c r="K1046" s="61" t="str">
        <f>IF(LISTE!$J1046="","",VLOOKUP(LISTE!$J1046,$U$103:$V$192,2,FALSE))</f>
        <v/>
      </c>
      <c r="L1046" s="75"/>
      <c r="M1046" s="75"/>
      <c r="N1046" s="75"/>
      <c r="O1046" s="75"/>
      <c r="P1046" s="75"/>
      <c r="Q1046" s="75"/>
      <c r="R1046" s="75"/>
    </row>
    <row r="1047" spans="1:18" ht="17.100000000000001" customHeight="1" x14ac:dyDescent="0.3">
      <c r="A1047" s="57">
        <v>1144</v>
      </c>
      <c r="B1047" s="56" t="s">
        <v>11</v>
      </c>
      <c r="C1047" s="104"/>
      <c r="D1047" s="104"/>
      <c r="E1047" s="106"/>
      <c r="F1047" s="58" t="s">
        <v>25</v>
      </c>
      <c r="G1047" s="125"/>
      <c r="H1047" s="126"/>
      <c r="I1047" s="125"/>
      <c r="J1047" s="144"/>
      <c r="K1047" s="61" t="str">
        <f>IF(LISTE!$J1047="","",VLOOKUP(LISTE!$J1047,$U$103:$V$192,2,FALSE))</f>
        <v/>
      </c>
      <c r="L1047" s="75"/>
      <c r="M1047" s="75"/>
      <c r="N1047" s="75"/>
      <c r="O1047" s="75"/>
      <c r="P1047" s="75"/>
      <c r="Q1047" s="75"/>
      <c r="R1047" s="75"/>
    </row>
    <row r="1048" spans="1:18" ht="17.100000000000001" customHeight="1" x14ac:dyDescent="0.3">
      <c r="A1048" s="57">
        <v>1145</v>
      </c>
      <c r="B1048" s="56" t="s">
        <v>11</v>
      </c>
      <c r="C1048" s="104"/>
      <c r="D1048" s="104"/>
      <c r="E1048" s="106"/>
      <c r="F1048" s="58" t="s">
        <v>25</v>
      </c>
      <c r="G1048" s="125"/>
      <c r="H1048" s="126"/>
      <c r="I1048" s="125"/>
      <c r="J1048" s="144"/>
      <c r="K1048" s="61" t="str">
        <f>IF(LISTE!$J1048="","",VLOOKUP(LISTE!$J1048,$U$103:$V$192,2,FALSE))</f>
        <v/>
      </c>
      <c r="L1048" s="75"/>
      <c r="M1048" s="75"/>
      <c r="N1048" s="75"/>
      <c r="O1048" s="75"/>
      <c r="P1048" s="75"/>
      <c r="Q1048" s="75"/>
      <c r="R1048" s="75"/>
    </row>
    <row r="1049" spans="1:18" ht="17.100000000000001" customHeight="1" x14ac:dyDescent="0.3">
      <c r="A1049" s="57">
        <v>1146</v>
      </c>
      <c r="B1049" s="56" t="s">
        <v>11</v>
      </c>
      <c r="C1049" s="104"/>
      <c r="D1049" s="104"/>
      <c r="E1049" s="106"/>
      <c r="F1049" s="58" t="s">
        <v>25</v>
      </c>
      <c r="G1049" s="125"/>
      <c r="H1049" s="126"/>
      <c r="I1049" s="125"/>
      <c r="J1049" s="144"/>
      <c r="K1049" s="61" t="str">
        <f>IF(LISTE!$J1049="","",VLOOKUP(LISTE!$J1049,$U$103:$V$192,2,FALSE))</f>
        <v/>
      </c>
      <c r="L1049" s="75"/>
      <c r="M1049" s="75"/>
      <c r="N1049" s="75"/>
      <c r="O1049" s="75"/>
      <c r="P1049" s="75"/>
      <c r="Q1049" s="75"/>
      <c r="R1049" s="75"/>
    </row>
    <row r="1050" spans="1:18" ht="17.100000000000001" customHeight="1" x14ac:dyDescent="0.3">
      <c r="A1050" s="57">
        <v>1147</v>
      </c>
      <c r="B1050" s="56" t="s">
        <v>11</v>
      </c>
      <c r="C1050" s="104"/>
      <c r="D1050" s="104"/>
      <c r="E1050" s="106"/>
      <c r="F1050" s="58" t="s">
        <v>25</v>
      </c>
      <c r="G1050" s="125"/>
      <c r="H1050" s="126"/>
      <c r="I1050" s="125"/>
      <c r="J1050" s="144"/>
      <c r="K1050" s="61" t="str">
        <f>IF(LISTE!$J1050="","",VLOOKUP(LISTE!$J1050,$U$103:$V$192,2,FALSE))</f>
        <v/>
      </c>
      <c r="L1050" s="75"/>
      <c r="M1050" s="75"/>
      <c r="N1050" s="75"/>
      <c r="O1050" s="75"/>
      <c r="P1050" s="75"/>
      <c r="Q1050" s="75"/>
      <c r="R1050" s="75"/>
    </row>
    <row r="1051" spans="1:18" ht="17.100000000000001" customHeight="1" x14ac:dyDescent="0.3">
      <c r="A1051" s="57">
        <v>1148</v>
      </c>
      <c r="B1051" s="56" t="s">
        <v>11</v>
      </c>
      <c r="C1051" s="104"/>
      <c r="D1051" s="104"/>
      <c r="E1051" s="106"/>
      <c r="F1051" s="58" t="s">
        <v>25</v>
      </c>
      <c r="G1051" s="125"/>
      <c r="H1051" s="126"/>
      <c r="I1051" s="125"/>
      <c r="J1051" s="144"/>
      <c r="K1051" s="61" t="str">
        <f>IF(LISTE!$J1051="","",VLOOKUP(LISTE!$J1051,$U$103:$V$192,2,FALSE))</f>
        <v/>
      </c>
      <c r="L1051" s="75"/>
      <c r="M1051" s="75"/>
      <c r="N1051" s="75"/>
      <c r="O1051" s="75"/>
      <c r="P1051" s="75"/>
      <c r="Q1051" s="75"/>
      <c r="R1051" s="75"/>
    </row>
    <row r="1052" spans="1:18" ht="17.100000000000001" customHeight="1" x14ac:dyDescent="0.3">
      <c r="A1052" s="57">
        <v>1149</v>
      </c>
      <c r="B1052" s="56" t="s">
        <v>11</v>
      </c>
      <c r="C1052" s="104"/>
      <c r="D1052" s="104"/>
      <c r="E1052" s="106"/>
      <c r="F1052" s="58" t="s">
        <v>25</v>
      </c>
      <c r="G1052" s="125"/>
      <c r="H1052" s="126"/>
      <c r="I1052" s="125"/>
      <c r="J1052" s="144"/>
      <c r="K1052" s="61" t="str">
        <f>IF(LISTE!$J1052="","",VLOOKUP(LISTE!$J1052,$U$103:$V$192,2,FALSE))</f>
        <v/>
      </c>
      <c r="L1052" s="75"/>
      <c r="M1052" s="75"/>
      <c r="N1052" s="75"/>
      <c r="O1052" s="75"/>
      <c r="P1052" s="75"/>
      <c r="Q1052" s="75"/>
      <c r="R1052" s="75"/>
    </row>
    <row r="1053" spans="1:18" ht="17.100000000000001" customHeight="1" x14ac:dyDescent="0.3">
      <c r="A1053" s="57">
        <v>1150</v>
      </c>
      <c r="B1053" s="56" t="s">
        <v>11</v>
      </c>
      <c r="C1053" s="104"/>
      <c r="D1053" s="104"/>
      <c r="E1053" s="106"/>
      <c r="F1053" s="58" t="s">
        <v>25</v>
      </c>
      <c r="G1053" s="125"/>
      <c r="H1053" s="126"/>
      <c r="I1053" s="125"/>
      <c r="J1053" s="144"/>
      <c r="K1053" s="61" t="str">
        <f>IF(LISTE!$J1053="","",VLOOKUP(LISTE!$J1053,$U$103:$V$192,2,FALSE))</f>
        <v/>
      </c>
      <c r="L1053" s="75"/>
      <c r="M1053" s="75"/>
      <c r="N1053" s="75"/>
      <c r="O1053" s="75"/>
      <c r="P1053" s="75"/>
      <c r="Q1053" s="75"/>
      <c r="R1053" s="75"/>
    </row>
    <row r="1054" spans="1:18" ht="17.100000000000001" customHeight="1" x14ac:dyDescent="0.3">
      <c r="A1054" s="57">
        <v>1151</v>
      </c>
      <c r="B1054" s="56" t="s">
        <v>11</v>
      </c>
      <c r="C1054" s="104"/>
      <c r="D1054" s="104"/>
      <c r="E1054" s="106"/>
      <c r="F1054" s="58" t="s">
        <v>25</v>
      </c>
      <c r="G1054" s="125"/>
      <c r="H1054" s="126"/>
      <c r="I1054" s="125"/>
      <c r="J1054" s="144"/>
      <c r="K1054" s="61" t="str">
        <f>IF(LISTE!$J1054="","",VLOOKUP(LISTE!$J1054,$U$103:$V$192,2,FALSE))</f>
        <v/>
      </c>
      <c r="L1054" s="75"/>
      <c r="M1054" s="75"/>
      <c r="N1054" s="75"/>
      <c r="O1054" s="75"/>
      <c r="P1054" s="75"/>
      <c r="Q1054" s="75"/>
      <c r="R1054" s="75"/>
    </row>
    <row r="1055" spans="1:18" ht="17.100000000000001" customHeight="1" x14ac:dyDescent="0.3">
      <c r="A1055" s="57">
        <v>1152</v>
      </c>
      <c r="B1055" s="56" t="s">
        <v>11</v>
      </c>
      <c r="C1055" s="104"/>
      <c r="D1055" s="104"/>
      <c r="E1055" s="106"/>
      <c r="F1055" s="58" t="s">
        <v>25</v>
      </c>
      <c r="G1055" s="125"/>
      <c r="H1055" s="126"/>
      <c r="I1055" s="125"/>
      <c r="J1055" s="144"/>
      <c r="K1055" s="61" t="str">
        <f>IF(LISTE!$J1055="","",VLOOKUP(LISTE!$J1055,$U$103:$V$192,2,FALSE))</f>
        <v/>
      </c>
      <c r="L1055" s="75"/>
      <c r="M1055" s="75"/>
      <c r="N1055" s="75"/>
      <c r="O1055" s="75"/>
      <c r="P1055" s="75"/>
      <c r="Q1055" s="75"/>
      <c r="R1055" s="75"/>
    </row>
    <row r="1056" spans="1:18" ht="17.100000000000001" customHeight="1" x14ac:dyDescent="0.3">
      <c r="A1056" s="57">
        <v>1153</v>
      </c>
      <c r="B1056" s="56" t="s">
        <v>11</v>
      </c>
      <c r="C1056" s="104"/>
      <c r="D1056" s="104"/>
      <c r="E1056" s="106"/>
      <c r="F1056" s="58" t="s">
        <v>25</v>
      </c>
      <c r="G1056" s="125"/>
      <c r="H1056" s="126"/>
      <c r="I1056" s="125"/>
      <c r="J1056" s="144"/>
      <c r="K1056" s="61" t="str">
        <f>IF(LISTE!$J1056="","",VLOOKUP(LISTE!$J1056,$U$103:$V$192,2,FALSE))</f>
        <v/>
      </c>
      <c r="L1056" s="75"/>
      <c r="M1056" s="75"/>
      <c r="N1056" s="75"/>
      <c r="O1056" s="75"/>
      <c r="P1056" s="75"/>
      <c r="Q1056" s="75"/>
      <c r="R1056" s="75"/>
    </row>
    <row r="1057" spans="1:18" ht="17.100000000000001" customHeight="1" x14ac:dyDescent="0.3">
      <c r="A1057" s="57">
        <v>1154</v>
      </c>
      <c r="B1057" s="56" t="s">
        <v>11</v>
      </c>
      <c r="C1057" s="104"/>
      <c r="D1057" s="104"/>
      <c r="E1057" s="106"/>
      <c r="F1057" s="58" t="s">
        <v>25</v>
      </c>
      <c r="G1057" s="125"/>
      <c r="H1057" s="126"/>
      <c r="I1057" s="125"/>
      <c r="J1057" s="144"/>
      <c r="K1057" s="61" t="str">
        <f>IF(LISTE!$J1057="","",VLOOKUP(LISTE!$J1057,$U$103:$V$192,2,FALSE))</f>
        <v/>
      </c>
      <c r="L1057" s="75"/>
      <c r="M1057" s="75"/>
      <c r="N1057" s="75"/>
      <c r="O1057" s="75"/>
      <c r="P1057" s="75"/>
      <c r="Q1057" s="75"/>
      <c r="R1057" s="75"/>
    </row>
    <row r="1058" spans="1:18" ht="17.100000000000001" customHeight="1" x14ac:dyDescent="0.3">
      <c r="A1058" s="57">
        <v>1155</v>
      </c>
      <c r="B1058" s="56" t="s">
        <v>11</v>
      </c>
      <c r="C1058" s="104"/>
      <c r="D1058" s="104"/>
      <c r="E1058" s="106"/>
      <c r="F1058" s="58" t="s">
        <v>25</v>
      </c>
      <c r="G1058" s="125"/>
      <c r="H1058" s="126"/>
      <c r="I1058" s="125"/>
      <c r="J1058" s="144"/>
      <c r="K1058" s="61" t="str">
        <f>IF(LISTE!$J1058="","",VLOOKUP(LISTE!$J1058,$U$103:$V$192,2,FALSE))</f>
        <v/>
      </c>
      <c r="L1058" s="75"/>
      <c r="M1058" s="75"/>
      <c r="N1058" s="75"/>
      <c r="O1058" s="75"/>
      <c r="P1058" s="75"/>
      <c r="Q1058" s="75"/>
      <c r="R1058" s="75"/>
    </row>
    <row r="1059" spans="1:18" ht="17.100000000000001" customHeight="1" x14ac:dyDescent="0.3">
      <c r="A1059" s="57">
        <v>1156</v>
      </c>
      <c r="B1059" s="56" t="s">
        <v>11</v>
      </c>
      <c r="C1059" s="104"/>
      <c r="D1059" s="104"/>
      <c r="E1059" s="106"/>
      <c r="F1059" s="58" t="s">
        <v>25</v>
      </c>
      <c r="G1059" s="125"/>
      <c r="H1059" s="126"/>
      <c r="I1059" s="125"/>
      <c r="J1059" s="144"/>
      <c r="K1059" s="61" t="str">
        <f>IF(LISTE!$J1059="","",VLOOKUP(LISTE!$J1059,$U$103:$V$192,2,FALSE))</f>
        <v/>
      </c>
      <c r="L1059" s="75"/>
      <c r="M1059" s="75"/>
      <c r="N1059" s="75"/>
      <c r="O1059" s="75"/>
      <c r="P1059" s="75"/>
      <c r="Q1059" s="75"/>
      <c r="R1059" s="75"/>
    </row>
    <row r="1060" spans="1:18" ht="17.100000000000001" customHeight="1" x14ac:dyDescent="0.3">
      <c r="A1060" s="57">
        <v>1157</v>
      </c>
      <c r="B1060" s="56" t="s">
        <v>11</v>
      </c>
      <c r="C1060" s="104"/>
      <c r="D1060" s="104"/>
      <c r="E1060" s="106"/>
      <c r="F1060" s="58" t="s">
        <v>25</v>
      </c>
      <c r="G1060" s="125"/>
      <c r="H1060" s="126"/>
      <c r="I1060" s="125"/>
      <c r="J1060" s="144"/>
      <c r="K1060" s="61" t="str">
        <f>IF(LISTE!$J1060="","",VLOOKUP(LISTE!$J1060,$U$103:$V$192,2,FALSE))</f>
        <v/>
      </c>
      <c r="L1060" s="75"/>
      <c r="M1060" s="75"/>
      <c r="N1060" s="75"/>
      <c r="O1060" s="75"/>
      <c r="P1060" s="75"/>
      <c r="Q1060" s="75"/>
      <c r="R1060" s="75"/>
    </row>
    <row r="1061" spans="1:18" ht="17.100000000000001" customHeight="1" x14ac:dyDescent="0.3">
      <c r="A1061" s="57">
        <v>1158</v>
      </c>
      <c r="B1061" s="56" t="s">
        <v>11</v>
      </c>
      <c r="C1061" s="104"/>
      <c r="D1061" s="104"/>
      <c r="E1061" s="106"/>
      <c r="F1061" s="58" t="s">
        <v>25</v>
      </c>
      <c r="G1061" s="125"/>
      <c r="H1061" s="126"/>
      <c r="I1061" s="125"/>
      <c r="J1061" s="144"/>
      <c r="K1061" s="61" t="str">
        <f>IF(LISTE!$J1061="","",VLOOKUP(LISTE!$J1061,$U$103:$V$192,2,FALSE))</f>
        <v/>
      </c>
      <c r="L1061" s="75"/>
      <c r="M1061" s="75"/>
      <c r="N1061" s="75"/>
      <c r="O1061" s="75"/>
      <c r="P1061" s="75"/>
      <c r="Q1061" s="75"/>
      <c r="R1061" s="75"/>
    </row>
    <row r="1062" spans="1:18" ht="17.100000000000001" customHeight="1" x14ac:dyDescent="0.3">
      <c r="A1062" s="57">
        <v>1159</v>
      </c>
      <c r="B1062" s="56" t="s">
        <v>11</v>
      </c>
      <c r="C1062" s="104"/>
      <c r="D1062" s="104"/>
      <c r="E1062" s="106"/>
      <c r="F1062" s="58" t="s">
        <v>25</v>
      </c>
      <c r="G1062" s="125"/>
      <c r="H1062" s="126"/>
      <c r="I1062" s="125"/>
      <c r="J1062" s="144"/>
      <c r="K1062" s="61" t="str">
        <f>IF(LISTE!$J1062="","",VLOOKUP(LISTE!$J1062,$U$103:$V$192,2,FALSE))</f>
        <v/>
      </c>
      <c r="L1062" s="75"/>
      <c r="M1062" s="75"/>
      <c r="N1062" s="75"/>
      <c r="O1062" s="75"/>
      <c r="P1062" s="75"/>
      <c r="Q1062" s="75"/>
      <c r="R1062" s="75"/>
    </row>
    <row r="1063" spans="1:18" ht="17.100000000000001" customHeight="1" x14ac:dyDescent="0.3">
      <c r="A1063" s="57">
        <v>1160</v>
      </c>
      <c r="B1063" s="56" t="s">
        <v>11</v>
      </c>
      <c r="C1063" s="104"/>
      <c r="D1063" s="104"/>
      <c r="E1063" s="106"/>
      <c r="F1063" s="58" t="s">
        <v>25</v>
      </c>
      <c r="G1063" s="125"/>
      <c r="H1063" s="126"/>
      <c r="I1063" s="125"/>
      <c r="J1063" s="144"/>
      <c r="K1063" s="61" t="str">
        <f>IF(LISTE!$J1063="","",VLOOKUP(LISTE!$J1063,$U$103:$V$192,2,FALSE))</f>
        <v/>
      </c>
      <c r="L1063" s="75"/>
      <c r="M1063" s="75"/>
      <c r="N1063" s="75"/>
      <c r="O1063" s="75"/>
      <c r="P1063" s="75"/>
      <c r="Q1063" s="75"/>
      <c r="R1063" s="75"/>
    </row>
    <row r="1064" spans="1:18" ht="17.100000000000001" customHeight="1" x14ac:dyDescent="0.3">
      <c r="A1064" s="57">
        <v>1161</v>
      </c>
      <c r="B1064" s="56" t="s">
        <v>11</v>
      </c>
      <c r="C1064" s="104"/>
      <c r="D1064" s="104"/>
      <c r="E1064" s="106"/>
      <c r="F1064" s="58" t="s">
        <v>25</v>
      </c>
      <c r="G1064" s="125"/>
      <c r="H1064" s="126"/>
      <c r="I1064" s="125"/>
      <c r="J1064" s="144"/>
      <c r="K1064" s="61" t="str">
        <f>IF(LISTE!$J1064="","",VLOOKUP(LISTE!$J1064,$U$103:$V$192,2,FALSE))</f>
        <v/>
      </c>
      <c r="L1064" s="75"/>
      <c r="M1064" s="75"/>
      <c r="N1064" s="75"/>
      <c r="O1064" s="75"/>
      <c r="P1064" s="75"/>
      <c r="Q1064" s="75"/>
      <c r="R1064" s="75"/>
    </row>
    <row r="1065" spans="1:18" ht="17.100000000000001" customHeight="1" x14ac:dyDescent="0.3">
      <c r="A1065" s="57">
        <v>1162</v>
      </c>
      <c r="B1065" s="56" t="s">
        <v>11</v>
      </c>
      <c r="C1065" s="104"/>
      <c r="D1065" s="104"/>
      <c r="E1065" s="106"/>
      <c r="F1065" s="58" t="s">
        <v>25</v>
      </c>
      <c r="G1065" s="125"/>
      <c r="H1065" s="126"/>
      <c r="I1065" s="125"/>
      <c r="J1065" s="144"/>
      <c r="K1065" s="61" t="str">
        <f>IF(LISTE!$J1065="","",VLOOKUP(LISTE!$J1065,$U$103:$V$192,2,FALSE))</f>
        <v/>
      </c>
      <c r="L1065" s="75"/>
      <c r="M1065" s="75"/>
      <c r="N1065" s="75"/>
      <c r="O1065" s="75"/>
      <c r="P1065" s="75"/>
      <c r="Q1065" s="75"/>
      <c r="R1065" s="75"/>
    </row>
    <row r="1066" spans="1:18" ht="17.100000000000001" customHeight="1" x14ac:dyDescent="0.3">
      <c r="A1066" s="57">
        <v>1163</v>
      </c>
      <c r="B1066" s="56" t="s">
        <v>11</v>
      </c>
      <c r="C1066" s="104"/>
      <c r="D1066" s="104"/>
      <c r="E1066" s="106"/>
      <c r="F1066" s="58" t="s">
        <v>25</v>
      </c>
      <c r="G1066" s="125"/>
      <c r="H1066" s="126"/>
      <c r="I1066" s="125"/>
      <c r="J1066" s="144"/>
      <c r="K1066" s="61" t="str">
        <f>IF(LISTE!$J1066="","",VLOOKUP(LISTE!$J1066,$U$103:$V$192,2,FALSE))</f>
        <v/>
      </c>
      <c r="L1066" s="75"/>
      <c r="M1066" s="75"/>
      <c r="N1066" s="75"/>
      <c r="O1066" s="75"/>
      <c r="P1066" s="75"/>
      <c r="Q1066" s="75"/>
      <c r="R1066" s="75"/>
    </row>
    <row r="1067" spans="1:18" ht="17.100000000000001" customHeight="1" x14ac:dyDescent="0.3">
      <c r="A1067" s="57">
        <v>1164</v>
      </c>
      <c r="B1067" s="56" t="s">
        <v>11</v>
      </c>
      <c r="C1067" s="104"/>
      <c r="D1067" s="104"/>
      <c r="E1067" s="106"/>
      <c r="F1067" s="58" t="s">
        <v>25</v>
      </c>
      <c r="G1067" s="125"/>
      <c r="H1067" s="126"/>
      <c r="I1067" s="125"/>
      <c r="J1067" s="144"/>
      <c r="K1067" s="61" t="str">
        <f>IF(LISTE!$J1067="","",VLOOKUP(LISTE!$J1067,$U$103:$V$192,2,FALSE))</f>
        <v/>
      </c>
      <c r="L1067" s="75"/>
      <c r="M1067" s="75"/>
      <c r="N1067" s="75"/>
      <c r="O1067" s="75"/>
      <c r="P1067" s="75"/>
      <c r="Q1067" s="75"/>
      <c r="R1067" s="75"/>
    </row>
    <row r="1068" spans="1:18" ht="17.100000000000001" customHeight="1" x14ac:dyDescent="0.3">
      <c r="A1068" s="57">
        <v>1165</v>
      </c>
      <c r="B1068" s="56" t="s">
        <v>11</v>
      </c>
      <c r="C1068" s="104"/>
      <c r="D1068" s="104"/>
      <c r="E1068" s="106"/>
      <c r="F1068" s="58" t="s">
        <v>25</v>
      </c>
      <c r="G1068" s="125"/>
      <c r="H1068" s="126"/>
      <c r="I1068" s="125"/>
      <c r="J1068" s="144"/>
      <c r="K1068" s="61" t="str">
        <f>IF(LISTE!$J1068="","",VLOOKUP(LISTE!$J1068,$U$103:$V$192,2,FALSE))</f>
        <v/>
      </c>
      <c r="L1068" s="75"/>
      <c r="M1068" s="75"/>
      <c r="N1068" s="75"/>
      <c r="O1068" s="75"/>
      <c r="P1068" s="75"/>
      <c r="Q1068" s="75"/>
      <c r="R1068" s="75"/>
    </row>
    <row r="1069" spans="1:18" ht="17.100000000000001" customHeight="1" x14ac:dyDescent="0.3">
      <c r="A1069" s="57">
        <v>1166</v>
      </c>
      <c r="B1069" s="56" t="s">
        <v>11</v>
      </c>
      <c r="C1069" s="104"/>
      <c r="D1069" s="104"/>
      <c r="E1069" s="106"/>
      <c r="F1069" s="58" t="s">
        <v>25</v>
      </c>
      <c r="G1069" s="125"/>
      <c r="H1069" s="126"/>
      <c r="I1069" s="125"/>
      <c r="J1069" s="144"/>
      <c r="K1069" s="61" t="str">
        <f>IF(LISTE!$J1069="","",VLOOKUP(LISTE!$J1069,$U$103:$V$192,2,FALSE))</f>
        <v/>
      </c>
      <c r="L1069" s="75"/>
      <c r="M1069" s="75"/>
      <c r="N1069" s="75"/>
      <c r="O1069" s="75"/>
      <c r="P1069" s="75"/>
      <c r="Q1069" s="75"/>
      <c r="R1069" s="75"/>
    </row>
    <row r="1070" spans="1:18" ht="17.100000000000001" customHeight="1" x14ac:dyDescent="0.3">
      <c r="A1070" s="57">
        <v>1167</v>
      </c>
      <c r="B1070" s="56" t="s">
        <v>11</v>
      </c>
      <c r="C1070" s="104"/>
      <c r="D1070" s="104"/>
      <c r="E1070" s="106"/>
      <c r="F1070" s="58" t="s">
        <v>25</v>
      </c>
      <c r="G1070" s="125"/>
      <c r="H1070" s="126"/>
      <c r="I1070" s="125"/>
      <c r="J1070" s="144"/>
      <c r="K1070" s="61" t="str">
        <f>IF(LISTE!$J1070="","",VLOOKUP(LISTE!$J1070,$U$103:$V$192,2,FALSE))</f>
        <v/>
      </c>
      <c r="L1070" s="75"/>
      <c r="M1070" s="75"/>
      <c r="N1070" s="75"/>
      <c r="O1070" s="75"/>
      <c r="P1070" s="75"/>
      <c r="Q1070" s="75"/>
      <c r="R1070" s="75"/>
    </row>
    <row r="1071" spans="1:18" ht="17.100000000000001" customHeight="1" x14ac:dyDescent="0.3">
      <c r="A1071" s="57">
        <v>1168</v>
      </c>
      <c r="B1071" s="56" t="s">
        <v>11</v>
      </c>
      <c r="C1071" s="104"/>
      <c r="D1071" s="104"/>
      <c r="E1071" s="106"/>
      <c r="F1071" s="58" t="s">
        <v>25</v>
      </c>
      <c r="G1071" s="125"/>
      <c r="H1071" s="126"/>
      <c r="I1071" s="125"/>
      <c r="J1071" s="144"/>
      <c r="K1071" s="61" t="str">
        <f>IF(LISTE!$J1071="","",VLOOKUP(LISTE!$J1071,$U$103:$V$192,2,FALSE))</f>
        <v/>
      </c>
      <c r="L1071" s="75"/>
      <c r="M1071" s="75"/>
      <c r="N1071" s="75"/>
      <c r="O1071" s="75"/>
      <c r="P1071" s="75"/>
      <c r="Q1071" s="75"/>
      <c r="R1071" s="75"/>
    </row>
    <row r="1072" spans="1:18" ht="17.100000000000001" customHeight="1" x14ac:dyDescent="0.3">
      <c r="A1072" s="57">
        <v>1169</v>
      </c>
      <c r="B1072" s="56" t="s">
        <v>11</v>
      </c>
      <c r="C1072" s="104"/>
      <c r="D1072" s="104"/>
      <c r="E1072" s="106"/>
      <c r="F1072" s="58" t="s">
        <v>25</v>
      </c>
      <c r="G1072" s="125"/>
      <c r="H1072" s="126"/>
      <c r="I1072" s="125"/>
      <c r="J1072" s="144"/>
      <c r="K1072" s="61" t="str">
        <f>IF(LISTE!$J1072="","",VLOOKUP(LISTE!$J1072,$U$103:$V$192,2,FALSE))</f>
        <v/>
      </c>
      <c r="L1072" s="75"/>
      <c r="M1072" s="75"/>
      <c r="N1072" s="75"/>
      <c r="O1072" s="75"/>
      <c r="P1072" s="75"/>
      <c r="Q1072" s="75"/>
      <c r="R1072" s="75"/>
    </row>
    <row r="1073" spans="1:18" ht="17.100000000000001" customHeight="1" x14ac:dyDescent="0.3">
      <c r="A1073" s="57">
        <v>1170</v>
      </c>
      <c r="B1073" s="56" t="s">
        <v>11</v>
      </c>
      <c r="C1073" s="104"/>
      <c r="D1073" s="104"/>
      <c r="E1073" s="106"/>
      <c r="F1073" s="58" t="s">
        <v>25</v>
      </c>
      <c r="G1073" s="125"/>
      <c r="H1073" s="126"/>
      <c r="I1073" s="125"/>
      <c r="J1073" s="144"/>
      <c r="K1073" s="61" t="str">
        <f>IF(LISTE!$J1073="","",VLOOKUP(LISTE!$J1073,$U$103:$V$192,2,FALSE))</f>
        <v/>
      </c>
      <c r="L1073" s="75"/>
      <c r="M1073" s="75"/>
      <c r="N1073" s="75"/>
      <c r="O1073" s="75"/>
      <c r="P1073" s="75"/>
      <c r="Q1073" s="75"/>
      <c r="R1073" s="75"/>
    </row>
    <row r="1074" spans="1:18" ht="17.100000000000001" customHeight="1" x14ac:dyDescent="0.3">
      <c r="A1074" s="57">
        <v>1171</v>
      </c>
      <c r="B1074" s="56" t="s">
        <v>11</v>
      </c>
      <c r="C1074" s="104"/>
      <c r="D1074" s="104"/>
      <c r="E1074" s="106"/>
      <c r="F1074" s="58" t="s">
        <v>25</v>
      </c>
      <c r="G1074" s="125"/>
      <c r="H1074" s="126"/>
      <c r="I1074" s="125"/>
      <c r="J1074" s="144"/>
      <c r="K1074" s="61" t="str">
        <f>IF(LISTE!$J1074="","",VLOOKUP(LISTE!$J1074,$U$103:$V$192,2,FALSE))</f>
        <v/>
      </c>
      <c r="L1074" s="75"/>
      <c r="M1074" s="75"/>
      <c r="N1074" s="75"/>
      <c r="O1074" s="75"/>
      <c r="P1074" s="75"/>
      <c r="Q1074" s="75"/>
      <c r="R1074" s="75"/>
    </row>
    <row r="1075" spans="1:18" ht="17.100000000000001" customHeight="1" x14ac:dyDescent="0.3">
      <c r="A1075" s="57">
        <v>1172</v>
      </c>
      <c r="B1075" s="56" t="s">
        <v>11</v>
      </c>
      <c r="C1075" s="104"/>
      <c r="D1075" s="104"/>
      <c r="E1075" s="106"/>
      <c r="F1075" s="58" t="s">
        <v>25</v>
      </c>
      <c r="G1075" s="125"/>
      <c r="H1075" s="126"/>
      <c r="I1075" s="125"/>
      <c r="J1075" s="144"/>
      <c r="K1075" s="61" t="str">
        <f>IF(LISTE!$J1075="","",VLOOKUP(LISTE!$J1075,$U$103:$V$192,2,FALSE))</f>
        <v/>
      </c>
      <c r="L1075" s="75"/>
      <c r="M1075" s="75"/>
      <c r="N1075" s="75"/>
      <c r="O1075" s="75"/>
      <c r="P1075" s="75"/>
      <c r="Q1075" s="75"/>
      <c r="R1075" s="75"/>
    </row>
    <row r="1076" spans="1:18" ht="17.100000000000001" customHeight="1" x14ac:dyDescent="0.3">
      <c r="A1076" s="57">
        <v>1173</v>
      </c>
      <c r="B1076" s="56" t="s">
        <v>11</v>
      </c>
      <c r="C1076" s="104"/>
      <c r="D1076" s="104"/>
      <c r="E1076" s="106"/>
      <c r="F1076" s="58" t="s">
        <v>25</v>
      </c>
      <c r="G1076" s="125"/>
      <c r="H1076" s="126"/>
      <c r="I1076" s="125"/>
      <c r="J1076" s="144"/>
      <c r="K1076" s="61" t="str">
        <f>IF(LISTE!$J1076="","",VLOOKUP(LISTE!$J1076,$U$103:$V$192,2,FALSE))</f>
        <v/>
      </c>
      <c r="L1076" s="75"/>
      <c r="M1076" s="75"/>
      <c r="N1076" s="75"/>
      <c r="O1076" s="75"/>
      <c r="P1076" s="75"/>
      <c r="Q1076" s="75"/>
      <c r="R1076" s="75"/>
    </row>
    <row r="1077" spans="1:18" ht="17.100000000000001" customHeight="1" x14ac:dyDescent="0.3">
      <c r="A1077" s="57">
        <v>1174</v>
      </c>
      <c r="B1077" s="56" t="s">
        <v>11</v>
      </c>
      <c r="C1077" s="104"/>
      <c r="D1077" s="104"/>
      <c r="E1077" s="106"/>
      <c r="F1077" s="58" t="s">
        <v>25</v>
      </c>
      <c r="G1077" s="125"/>
      <c r="H1077" s="126"/>
      <c r="I1077" s="125"/>
      <c r="J1077" s="144"/>
      <c r="K1077" s="61" t="str">
        <f>IF(LISTE!$J1077="","",VLOOKUP(LISTE!$J1077,$U$103:$V$192,2,FALSE))</f>
        <v/>
      </c>
      <c r="L1077" s="75"/>
      <c r="M1077" s="75"/>
      <c r="N1077" s="75"/>
      <c r="O1077" s="75"/>
      <c r="P1077" s="75"/>
      <c r="Q1077" s="75"/>
      <c r="R1077" s="75"/>
    </row>
    <row r="1078" spans="1:18" ht="17.100000000000001" customHeight="1" x14ac:dyDescent="0.3">
      <c r="A1078" s="57">
        <v>1175</v>
      </c>
      <c r="B1078" s="56" t="s">
        <v>11</v>
      </c>
      <c r="C1078" s="104"/>
      <c r="D1078" s="104"/>
      <c r="E1078" s="106"/>
      <c r="F1078" s="58" t="s">
        <v>25</v>
      </c>
      <c r="G1078" s="125"/>
      <c r="H1078" s="126"/>
      <c r="I1078" s="125"/>
      <c r="J1078" s="144"/>
      <c r="K1078" s="61" t="str">
        <f>IF(LISTE!$J1078="","",VLOOKUP(LISTE!$J1078,$U$103:$V$192,2,FALSE))</f>
        <v/>
      </c>
      <c r="L1078" s="75"/>
      <c r="M1078" s="75"/>
      <c r="N1078" s="75"/>
      <c r="O1078" s="75"/>
      <c r="P1078" s="75"/>
      <c r="Q1078" s="75"/>
      <c r="R1078" s="75"/>
    </row>
    <row r="1079" spans="1:18" ht="17.100000000000001" customHeight="1" x14ac:dyDescent="0.3">
      <c r="A1079" s="57">
        <v>1176</v>
      </c>
      <c r="B1079" s="56" t="s">
        <v>11</v>
      </c>
      <c r="C1079" s="104"/>
      <c r="D1079" s="104"/>
      <c r="E1079" s="106"/>
      <c r="F1079" s="58" t="s">
        <v>25</v>
      </c>
      <c r="G1079" s="125"/>
      <c r="H1079" s="126"/>
      <c r="I1079" s="125"/>
      <c r="J1079" s="144"/>
      <c r="K1079" s="61" t="str">
        <f>IF(LISTE!$J1079="","",VLOOKUP(LISTE!$J1079,$U$103:$V$192,2,FALSE))</f>
        <v/>
      </c>
      <c r="L1079" s="75"/>
      <c r="M1079" s="75"/>
      <c r="N1079" s="75"/>
      <c r="O1079" s="75"/>
      <c r="P1079" s="75"/>
      <c r="Q1079" s="75"/>
      <c r="R1079" s="75"/>
    </row>
    <row r="1080" spans="1:18" ht="17.100000000000001" customHeight="1" x14ac:dyDescent="0.3">
      <c r="A1080" s="57">
        <v>1177</v>
      </c>
      <c r="B1080" s="56" t="s">
        <v>11</v>
      </c>
      <c r="C1080" s="104"/>
      <c r="D1080" s="104"/>
      <c r="E1080" s="106"/>
      <c r="F1080" s="58" t="s">
        <v>25</v>
      </c>
      <c r="G1080" s="125"/>
      <c r="H1080" s="126"/>
      <c r="I1080" s="125"/>
      <c r="J1080" s="144"/>
      <c r="K1080" s="61" t="str">
        <f>IF(LISTE!$J1080="","",VLOOKUP(LISTE!$J1080,$U$103:$V$192,2,FALSE))</f>
        <v/>
      </c>
      <c r="L1080" s="75"/>
      <c r="M1080" s="75"/>
      <c r="N1080" s="75"/>
      <c r="O1080" s="75"/>
      <c r="P1080" s="75"/>
      <c r="Q1080" s="75"/>
      <c r="R1080" s="75"/>
    </row>
    <row r="1081" spans="1:18" ht="17.100000000000001" customHeight="1" x14ac:dyDescent="0.3">
      <c r="A1081" s="57">
        <v>1178</v>
      </c>
      <c r="B1081" s="56" t="s">
        <v>11</v>
      </c>
      <c r="C1081" s="104"/>
      <c r="D1081" s="104"/>
      <c r="E1081" s="106"/>
      <c r="F1081" s="58" t="s">
        <v>25</v>
      </c>
      <c r="G1081" s="125"/>
      <c r="H1081" s="126"/>
      <c r="I1081" s="125"/>
      <c r="J1081" s="144"/>
      <c r="K1081" s="61" t="str">
        <f>IF(LISTE!$J1081="","",VLOOKUP(LISTE!$J1081,$U$103:$V$192,2,FALSE))</f>
        <v/>
      </c>
      <c r="L1081" s="75"/>
      <c r="M1081" s="75"/>
      <c r="N1081" s="75"/>
      <c r="O1081" s="75"/>
      <c r="P1081" s="75"/>
      <c r="Q1081" s="75"/>
      <c r="R1081" s="75"/>
    </row>
    <row r="1082" spans="1:18" ht="17.100000000000001" customHeight="1" x14ac:dyDescent="0.3">
      <c r="A1082" s="57">
        <v>1179</v>
      </c>
      <c r="B1082" s="56" t="s">
        <v>11</v>
      </c>
      <c r="C1082" s="104"/>
      <c r="D1082" s="104"/>
      <c r="E1082" s="106"/>
      <c r="F1082" s="58" t="s">
        <v>25</v>
      </c>
      <c r="G1082" s="125"/>
      <c r="H1082" s="126"/>
      <c r="I1082" s="125"/>
      <c r="J1082" s="144"/>
      <c r="K1082" s="61" t="str">
        <f>IF(LISTE!$J1082="","",VLOOKUP(LISTE!$J1082,$U$103:$V$192,2,FALSE))</f>
        <v/>
      </c>
      <c r="L1082" s="75"/>
      <c r="M1082" s="75"/>
      <c r="N1082" s="75"/>
      <c r="O1082" s="75"/>
      <c r="P1082" s="75"/>
      <c r="Q1082" s="75"/>
      <c r="R1082" s="75"/>
    </row>
    <row r="1083" spans="1:18" ht="17.100000000000001" customHeight="1" x14ac:dyDescent="0.3">
      <c r="A1083" s="57">
        <v>1180</v>
      </c>
      <c r="B1083" s="56" t="s">
        <v>11</v>
      </c>
      <c r="C1083" s="104"/>
      <c r="D1083" s="104"/>
      <c r="E1083" s="106"/>
      <c r="F1083" s="58" t="s">
        <v>25</v>
      </c>
      <c r="G1083" s="125"/>
      <c r="H1083" s="126"/>
      <c r="I1083" s="125"/>
      <c r="J1083" s="144"/>
      <c r="K1083" s="61" t="str">
        <f>IF(LISTE!$J1083="","",VLOOKUP(LISTE!$J1083,$U$103:$V$192,2,FALSE))</f>
        <v/>
      </c>
      <c r="L1083" s="75"/>
      <c r="M1083" s="75"/>
      <c r="N1083" s="75"/>
      <c r="O1083" s="75"/>
      <c r="P1083" s="75"/>
      <c r="Q1083" s="75"/>
      <c r="R1083" s="75"/>
    </row>
    <row r="1084" spans="1:18" ht="17.100000000000001" customHeight="1" x14ac:dyDescent="0.3">
      <c r="A1084" s="57">
        <v>1181</v>
      </c>
      <c r="B1084" s="56" t="s">
        <v>11</v>
      </c>
      <c r="C1084" s="104"/>
      <c r="D1084" s="104"/>
      <c r="E1084" s="106"/>
      <c r="F1084" s="58" t="s">
        <v>25</v>
      </c>
      <c r="G1084" s="125"/>
      <c r="H1084" s="126"/>
      <c r="I1084" s="125"/>
      <c r="J1084" s="144"/>
      <c r="K1084" s="61" t="str">
        <f>IF(LISTE!$J1084="","",VLOOKUP(LISTE!$J1084,$U$103:$V$192,2,FALSE))</f>
        <v/>
      </c>
      <c r="L1084" s="75"/>
      <c r="M1084" s="75"/>
      <c r="N1084" s="75"/>
      <c r="O1084" s="75"/>
      <c r="P1084" s="75"/>
      <c r="Q1084" s="75"/>
      <c r="R1084" s="75"/>
    </row>
    <row r="1085" spans="1:18" ht="17.100000000000001" customHeight="1" x14ac:dyDescent="0.3">
      <c r="A1085" s="57">
        <v>1182</v>
      </c>
      <c r="B1085" s="56" t="s">
        <v>11</v>
      </c>
      <c r="C1085" s="104"/>
      <c r="D1085" s="104"/>
      <c r="E1085" s="106"/>
      <c r="F1085" s="58" t="s">
        <v>25</v>
      </c>
      <c r="G1085" s="125"/>
      <c r="H1085" s="126"/>
      <c r="I1085" s="125"/>
      <c r="J1085" s="144"/>
      <c r="K1085" s="61" t="str">
        <f>IF(LISTE!$J1085="","",VLOOKUP(LISTE!$J1085,$U$103:$V$192,2,FALSE))</f>
        <v/>
      </c>
      <c r="L1085" s="75"/>
      <c r="M1085" s="75"/>
      <c r="N1085" s="75"/>
      <c r="O1085" s="75"/>
      <c r="P1085" s="75"/>
      <c r="Q1085" s="75"/>
      <c r="R1085" s="75"/>
    </row>
    <row r="1086" spans="1:18" ht="17.100000000000001" customHeight="1" x14ac:dyDescent="0.3">
      <c r="A1086" s="57">
        <v>1183</v>
      </c>
      <c r="B1086" s="56" t="s">
        <v>11</v>
      </c>
      <c r="C1086" s="104"/>
      <c r="D1086" s="104"/>
      <c r="E1086" s="106"/>
      <c r="F1086" s="58" t="s">
        <v>25</v>
      </c>
      <c r="G1086" s="125"/>
      <c r="H1086" s="126"/>
      <c r="I1086" s="125"/>
      <c r="J1086" s="144"/>
      <c r="K1086" s="61" t="str">
        <f>IF(LISTE!$J1086="","",VLOOKUP(LISTE!$J1086,$U$103:$V$192,2,FALSE))</f>
        <v/>
      </c>
      <c r="L1086" s="75"/>
      <c r="M1086" s="75"/>
      <c r="N1086" s="75"/>
      <c r="O1086" s="75"/>
      <c r="P1086" s="75"/>
      <c r="Q1086" s="75"/>
      <c r="R1086" s="75"/>
    </row>
    <row r="1087" spans="1:18" ht="17.100000000000001" customHeight="1" x14ac:dyDescent="0.3">
      <c r="A1087" s="57">
        <v>1184</v>
      </c>
      <c r="B1087" s="56" t="s">
        <v>11</v>
      </c>
      <c r="C1087" s="104"/>
      <c r="D1087" s="104"/>
      <c r="E1087" s="106"/>
      <c r="F1087" s="58" t="s">
        <v>25</v>
      </c>
      <c r="G1087" s="125"/>
      <c r="H1087" s="126"/>
      <c r="I1087" s="125"/>
      <c r="J1087" s="144"/>
      <c r="K1087" s="61" t="str">
        <f>IF(LISTE!$J1087="","",VLOOKUP(LISTE!$J1087,$U$103:$V$192,2,FALSE))</f>
        <v/>
      </c>
      <c r="L1087" s="75"/>
      <c r="M1087" s="75"/>
      <c r="N1087" s="75"/>
      <c r="O1087" s="75"/>
      <c r="P1087" s="75"/>
      <c r="Q1087" s="75"/>
      <c r="R1087" s="75"/>
    </row>
    <row r="1088" spans="1:18" ht="17.100000000000001" customHeight="1" x14ac:dyDescent="0.3">
      <c r="A1088" s="57">
        <v>1185</v>
      </c>
      <c r="B1088" s="56" t="s">
        <v>11</v>
      </c>
      <c r="C1088" s="104"/>
      <c r="D1088" s="104"/>
      <c r="E1088" s="106"/>
      <c r="F1088" s="58" t="s">
        <v>25</v>
      </c>
      <c r="G1088" s="125"/>
      <c r="H1088" s="126"/>
      <c r="I1088" s="125"/>
      <c r="J1088" s="144"/>
      <c r="K1088" s="61" t="str">
        <f>IF(LISTE!$J1088="","",VLOOKUP(LISTE!$J1088,$U$103:$V$192,2,FALSE))</f>
        <v/>
      </c>
      <c r="L1088" s="75"/>
      <c r="M1088" s="75"/>
      <c r="N1088" s="75"/>
      <c r="O1088" s="75"/>
      <c r="P1088" s="75"/>
      <c r="Q1088" s="75"/>
      <c r="R1088" s="75"/>
    </row>
    <row r="1089" spans="1:18" ht="17.100000000000001" customHeight="1" x14ac:dyDescent="0.3">
      <c r="A1089" s="57">
        <v>1186</v>
      </c>
      <c r="B1089" s="56" t="s">
        <v>11</v>
      </c>
      <c r="C1089" s="104"/>
      <c r="D1089" s="104"/>
      <c r="E1089" s="106"/>
      <c r="F1089" s="58" t="s">
        <v>25</v>
      </c>
      <c r="G1089" s="125"/>
      <c r="H1089" s="126"/>
      <c r="I1089" s="125"/>
      <c r="J1089" s="144"/>
      <c r="K1089" s="61" t="str">
        <f>IF(LISTE!$J1089="","",VLOOKUP(LISTE!$J1089,$U$103:$V$192,2,FALSE))</f>
        <v/>
      </c>
      <c r="L1089" s="75"/>
      <c r="M1089" s="75"/>
      <c r="N1089" s="75"/>
      <c r="O1089" s="75"/>
      <c r="P1089" s="75"/>
      <c r="Q1089" s="75"/>
      <c r="R1089" s="75"/>
    </row>
    <row r="1090" spans="1:18" ht="17.100000000000001" customHeight="1" x14ac:dyDescent="0.3">
      <c r="A1090" s="57">
        <v>1187</v>
      </c>
      <c r="B1090" s="56" t="s">
        <v>11</v>
      </c>
      <c r="C1090" s="104"/>
      <c r="D1090" s="104"/>
      <c r="E1090" s="106"/>
      <c r="F1090" s="58" t="s">
        <v>25</v>
      </c>
      <c r="G1090" s="125"/>
      <c r="H1090" s="126"/>
      <c r="I1090" s="125"/>
      <c r="J1090" s="144"/>
      <c r="K1090" s="61" t="str">
        <f>IF(LISTE!$J1090="","",VLOOKUP(LISTE!$J1090,$U$103:$V$192,2,FALSE))</f>
        <v/>
      </c>
      <c r="L1090" s="75"/>
      <c r="M1090" s="75"/>
      <c r="N1090" s="75"/>
      <c r="O1090" s="75"/>
      <c r="P1090" s="75"/>
      <c r="Q1090" s="75"/>
      <c r="R1090" s="75"/>
    </row>
    <row r="1091" spans="1:18" ht="17.100000000000001" customHeight="1" x14ac:dyDescent="0.3">
      <c r="A1091" s="57">
        <v>1188</v>
      </c>
      <c r="B1091" s="56" t="s">
        <v>11</v>
      </c>
      <c r="C1091" s="104"/>
      <c r="D1091" s="104"/>
      <c r="E1091" s="106"/>
      <c r="F1091" s="58" t="s">
        <v>25</v>
      </c>
      <c r="G1091" s="125"/>
      <c r="H1091" s="126"/>
      <c r="I1091" s="125"/>
      <c r="J1091" s="144"/>
      <c r="K1091" s="61" t="str">
        <f>IF(LISTE!$J1091="","",VLOOKUP(LISTE!$J1091,$U$103:$V$192,2,FALSE))</f>
        <v/>
      </c>
      <c r="L1091" s="75"/>
      <c r="M1091" s="75"/>
      <c r="N1091" s="75"/>
      <c r="O1091" s="75"/>
      <c r="P1091" s="75"/>
      <c r="Q1091" s="75"/>
      <c r="R1091" s="75"/>
    </row>
    <row r="1092" spans="1:18" ht="17.100000000000001" customHeight="1" x14ac:dyDescent="0.3">
      <c r="A1092" s="57">
        <v>1189</v>
      </c>
      <c r="B1092" s="56" t="s">
        <v>11</v>
      </c>
      <c r="C1092" s="104"/>
      <c r="D1092" s="104"/>
      <c r="E1092" s="106"/>
      <c r="F1092" s="58" t="s">
        <v>25</v>
      </c>
      <c r="G1092" s="125"/>
      <c r="H1092" s="126"/>
      <c r="I1092" s="125"/>
      <c r="J1092" s="144"/>
      <c r="K1092" s="61" t="str">
        <f>IF(LISTE!$J1092="","",VLOOKUP(LISTE!$J1092,$U$103:$V$192,2,FALSE))</f>
        <v/>
      </c>
      <c r="L1092" s="75"/>
      <c r="M1092" s="75"/>
      <c r="N1092" s="75"/>
      <c r="O1092" s="75"/>
      <c r="P1092" s="75"/>
      <c r="Q1092" s="75"/>
      <c r="R1092" s="75"/>
    </row>
    <row r="1093" spans="1:18" ht="17.100000000000001" customHeight="1" x14ac:dyDescent="0.3">
      <c r="A1093" s="57">
        <v>1190</v>
      </c>
      <c r="B1093" s="56" t="s">
        <v>11</v>
      </c>
      <c r="C1093" s="104"/>
      <c r="D1093" s="104"/>
      <c r="E1093" s="106"/>
      <c r="F1093" s="58" t="s">
        <v>25</v>
      </c>
      <c r="G1093" s="125"/>
      <c r="H1093" s="126"/>
      <c r="I1093" s="125"/>
      <c r="J1093" s="144"/>
      <c r="K1093" s="61" t="str">
        <f>IF(LISTE!$J1093="","",VLOOKUP(LISTE!$J1093,$U$103:$V$192,2,FALSE))</f>
        <v/>
      </c>
      <c r="L1093" s="75"/>
      <c r="M1093" s="75"/>
      <c r="N1093" s="75"/>
      <c r="O1093" s="75"/>
      <c r="P1093" s="75"/>
      <c r="Q1093" s="75"/>
      <c r="R1093" s="75"/>
    </row>
    <row r="1094" spans="1:18" ht="17.100000000000001" customHeight="1" x14ac:dyDescent="0.3">
      <c r="A1094" s="57">
        <v>1191</v>
      </c>
      <c r="B1094" s="56" t="s">
        <v>11</v>
      </c>
      <c r="C1094" s="104"/>
      <c r="D1094" s="104"/>
      <c r="E1094" s="106"/>
      <c r="F1094" s="58" t="s">
        <v>25</v>
      </c>
      <c r="G1094" s="125"/>
      <c r="H1094" s="126"/>
      <c r="I1094" s="125"/>
      <c r="J1094" s="144"/>
      <c r="K1094" s="61" t="str">
        <f>IF(LISTE!$J1094="","",VLOOKUP(LISTE!$J1094,$U$103:$V$192,2,FALSE))</f>
        <v/>
      </c>
      <c r="L1094" s="75"/>
      <c r="M1094" s="75"/>
      <c r="N1094" s="75"/>
      <c r="O1094" s="75"/>
      <c r="P1094" s="75"/>
      <c r="Q1094" s="75"/>
      <c r="R1094" s="75"/>
    </row>
    <row r="1095" spans="1:18" ht="17.100000000000001" customHeight="1" x14ac:dyDescent="0.3">
      <c r="A1095" s="57">
        <v>1192</v>
      </c>
      <c r="B1095" s="56" t="s">
        <v>11</v>
      </c>
      <c r="C1095" s="104"/>
      <c r="D1095" s="104"/>
      <c r="E1095" s="106"/>
      <c r="F1095" s="58" t="s">
        <v>25</v>
      </c>
      <c r="G1095" s="125"/>
      <c r="H1095" s="126"/>
      <c r="I1095" s="125"/>
      <c r="J1095" s="144"/>
      <c r="K1095" s="61" t="str">
        <f>IF(LISTE!$J1095="","",VLOOKUP(LISTE!$J1095,$U$103:$V$192,2,FALSE))</f>
        <v/>
      </c>
      <c r="L1095" s="75"/>
      <c r="M1095" s="75"/>
      <c r="N1095" s="75"/>
      <c r="O1095" s="75"/>
      <c r="P1095" s="75"/>
      <c r="Q1095" s="75"/>
      <c r="R1095" s="75"/>
    </row>
    <row r="1096" spans="1:18" ht="17.100000000000001" customHeight="1" x14ac:dyDescent="0.3">
      <c r="A1096" s="57">
        <v>1193</v>
      </c>
      <c r="B1096" s="56" t="s">
        <v>11</v>
      </c>
      <c r="C1096" s="104"/>
      <c r="D1096" s="104"/>
      <c r="E1096" s="106"/>
      <c r="F1096" s="58" t="s">
        <v>25</v>
      </c>
      <c r="G1096" s="125"/>
      <c r="H1096" s="126"/>
      <c r="I1096" s="125"/>
      <c r="J1096" s="144"/>
      <c r="K1096" s="61" t="str">
        <f>IF(LISTE!$J1096="","",VLOOKUP(LISTE!$J1096,$U$103:$V$192,2,FALSE))</f>
        <v/>
      </c>
      <c r="L1096" s="75"/>
      <c r="M1096" s="75"/>
      <c r="N1096" s="75"/>
      <c r="O1096" s="75"/>
      <c r="P1096" s="75"/>
      <c r="Q1096" s="75"/>
      <c r="R1096" s="75"/>
    </row>
    <row r="1097" spans="1:18" ht="17.100000000000001" customHeight="1" x14ac:dyDescent="0.3">
      <c r="A1097" s="57">
        <v>1194</v>
      </c>
      <c r="B1097" s="56" t="s">
        <v>11</v>
      </c>
      <c r="C1097" s="104"/>
      <c r="D1097" s="104"/>
      <c r="E1097" s="106"/>
      <c r="F1097" s="58" t="s">
        <v>25</v>
      </c>
      <c r="G1097" s="125"/>
      <c r="H1097" s="126"/>
      <c r="I1097" s="125"/>
      <c r="J1097" s="144"/>
      <c r="K1097" s="61" t="str">
        <f>IF(LISTE!$J1097="","",VLOOKUP(LISTE!$J1097,$U$103:$V$192,2,FALSE))</f>
        <v/>
      </c>
      <c r="L1097" s="75"/>
      <c r="M1097" s="75"/>
      <c r="N1097" s="75"/>
      <c r="O1097" s="75"/>
      <c r="P1097" s="75"/>
      <c r="Q1097" s="75"/>
      <c r="R1097" s="75"/>
    </row>
    <row r="1098" spans="1:18" ht="17.100000000000001" customHeight="1" x14ac:dyDescent="0.3">
      <c r="A1098" s="57">
        <v>1195</v>
      </c>
      <c r="B1098" s="56" t="s">
        <v>11</v>
      </c>
      <c r="C1098" s="104"/>
      <c r="D1098" s="104"/>
      <c r="E1098" s="106"/>
      <c r="F1098" s="58" t="s">
        <v>25</v>
      </c>
      <c r="G1098" s="125"/>
      <c r="H1098" s="126"/>
      <c r="I1098" s="125"/>
      <c r="J1098" s="144"/>
      <c r="K1098" s="61" t="str">
        <f>IF(LISTE!$J1098="","",VLOOKUP(LISTE!$J1098,$U$103:$V$192,2,FALSE))</f>
        <v/>
      </c>
      <c r="L1098" s="75"/>
      <c r="M1098" s="75"/>
      <c r="N1098" s="75"/>
      <c r="O1098" s="75"/>
      <c r="P1098" s="75"/>
      <c r="Q1098" s="75"/>
      <c r="R1098" s="75"/>
    </row>
    <row r="1099" spans="1:18" ht="17.100000000000001" customHeight="1" x14ac:dyDescent="0.3">
      <c r="A1099" s="57">
        <v>1196</v>
      </c>
      <c r="B1099" s="56" t="s">
        <v>11</v>
      </c>
      <c r="C1099" s="104"/>
      <c r="D1099" s="104"/>
      <c r="E1099" s="106"/>
      <c r="F1099" s="58" t="s">
        <v>25</v>
      </c>
      <c r="G1099" s="125"/>
      <c r="H1099" s="126"/>
      <c r="I1099" s="125"/>
      <c r="J1099" s="144"/>
      <c r="K1099" s="61" t="str">
        <f>IF(LISTE!$J1099="","",VLOOKUP(LISTE!$J1099,$U$103:$V$192,2,FALSE))</f>
        <v/>
      </c>
      <c r="L1099" s="75"/>
      <c r="M1099" s="75"/>
      <c r="N1099" s="75"/>
      <c r="O1099" s="75"/>
      <c r="P1099" s="75"/>
      <c r="Q1099" s="75"/>
      <c r="R1099" s="75"/>
    </row>
    <row r="1100" spans="1:18" ht="17.100000000000001" customHeight="1" x14ac:dyDescent="0.3">
      <c r="A1100" s="57">
        <v>1197</v>
      </c>
      <c r="B1100" s="56" t="s">
        <v>11</v>
      </c>
      <c r="C1100" s="104"/>
      <c r="D1100" s="104"/>
      <c r="E1100" s="106"/>
      <c r="F1100" s="58" t="s">
        <v>25</v>
      </c>
      <c r="G1100" s="125"/>
      <c r="H1100" s="126"/>
      <c r="I1100" s="125"/>
      <c r="J1100" s="144"/>
      <c r="K1100" s="61" t="str">
        <f>IF(LISTE!$J1100="","",VLOOKUP(LISTE!$J1100,$U$103:$V$192,2,FALSE))</f>
        <v/>
      </c>
      <c r="L1100" s="75"/>
      <c r="M1100" s="75"/>
      <c r="N1100" s="75"/>
      <c r="O1100" s="75"/>
      <c r="P1100" s="75"/>
      <c r="Q1100" s="75"/>
      <c r="R1100" s="75"/>
    </row>
    <row r="1101" spans="1:18" ht="17.100000000000001" customHeight="1" x14ac:dyDescent="0.3">
      <c r="A1101" s="57">
        <v>1198</v>
      </c>
      <c r="B1101" s="56" t="s">
        <v>11</v>
      </c>
      <c r="C1101" s="104"/>
      <c r="D1101" s="104"/>
      <c r="E1101" s="106"/>
      <c r="F1101" s="58" t="s">
        <v>25</v>
      </c>
      <c r="G1101" s="125"/>
      <c r="H1101" s="126"/>
      <c r="I1101" s="125"/>
      <c r="J1101" s="144"/>
      <c r="K1101" s="61" t="str">
        <f>IF(LISTE!$J1101="","",VLOOKUP(LISTE!$J1101,$U$103:$V$192,2,FALSE))</f>
        <v/>
      </c>
      <c r="L1101" s="75"/>
      <c r="M1101" s="75"/>
      <c r="N1101" s="75"/>
      <c r="O1101" s="75"/>
      <c r="P1101" s="75"/>
      <c r="Q1101" s="75"/>
      <c r="R1101" s="75"/>
    </row>
    <row r="1102" spans="1:18" ht="17.100000000000001" customHeight="1" thickBot="1" x14ac:dyDescent="0.35">
      <c r="A1102" s="79">
        <v>1199</v>
      </c>
      <c r="B1102" s="143" t="s">
        <v>11</v>
      </c>
      <c r="C1102" s="107"/>
      <c r="D1102" s="107"/>
      <c r="E1102" s="108"/>
      <c r="F1102" s="81" t="s">
        <v>25</v>
      </c>
      <c r="G1102" s="130"/>
      <c r="H1102" s="129"/>
      <c r="I1102" s="130"/>
      <c r="J1102" s="145"/>
      <c r="K1102" s="61" t="str">
        <f>IF(LISTE!$J1102="","",VLOOKUP(LISTE!$J1102,$U$103:$V$192,2,FALSE))</f>
        <v/>
      </c>
      <c r="L1102" s="75"/>
      <c r="M1102" s="75"/>
      <c r="N1102" s="75"/>
      <c r="O1102" s="75"/>
      <c r="P1102" s="75"/>
      <c r="Q1102" s="75"/>
      <c r="R1102" s="75"/>
    </row>
    <row r="1103" spans="1:18" ht="17.100000000000001" customHeight="1" thickTop="1" x14ac:dyDescent="0.3">
      <c r="A1103" s="87">
        <v>1200</v>
      </c>
      <c r="B1103" s="88" t="s">
        <v>13</v>
      </c>
      <c r="C1103" s="110"/>
      <c r="D1103" s="110"/>
      <c r="E1103" s="111"/>
      <c r="F1103" s="89" t="s">
        <v>26</v>
      </c>
      <c r="G1103" s="132"/>
      <c r="H1103" s="131"/>
      <c r="I1103" s="132"/>
      <c r="J1103" s="147"/>
      <c r="K1103" s="61" t="str">
        <f>IF(LISTE!$J1103="","",VLOOKUP(LISTE!$J1103,$U$103:$V$192,2,FALSE))</f>
        <v/>
      </c>
      <c r="L1103" s="75"/>
      <c r="M1103" s="75"/>
      <c r="N1103" s="75"/>
      <c r="O1103" s="75"/>
      <c r="P1103" s="75"/>
      <c r="Q1103" s="75"/>
      <c r="R1103" s="75"/>
    </row>
    <row r="1104" spans="1:18" ht="17.100000000000001" customHeight="1" x14ac:dyDescent="0.3">
      <c r="A1104" s="160">
        <v>1201</v>
      </c>
      <c r="B1104" s="83" t="s">
        <v>13</v>
      </c>
      <c r="C1104" s="112"/>
      <c r="D1104" s="102"/>
      <c r="E1104" s="103"/>
      <c r="F1104" s="58" t="s">
        <v>26</v>
      </c>
      <c r="G1104" s="133"/>
      <c r="H1104" s="123"/>
      <c r="I1104" s="124"/>
      <c r="J1104" s="53" t="str">
        <f t="shared" si="20"/>
        <v/>
      </c>
      <c r="K1104" s="61" t="str">
        <f>IF(LISTE!$J1104="","",VLOOKUP(LISTE!$J1104,$U$103:$V$192,2,FALSE))</f>
        <v/>
      </c>
      <c r="L1104" s="75"/>
      <c r="M1104" s="75"/>
      <c r="N1104" s="75"/>
      <c r="O1104" s="75"/>
      <c r="P1104" s="75"/>
      <c r="Q1104" s="75"/>
      <c r="R1104" s="75"/>
    </row>
    <row r="1105" spans="1:18" ht="17.100000000000001" customHeight="1" x14ac:dyDescent="0.3">
      <c r="A1105" s="160">
        <v>1202</v>
      </c>
      <c r="B1105" s="56" t="s">
        <v>13</v>
      </c>
      <c r="C1105" s="104"/>
      <c r="D1105" s="104"/>
      <c r="E1105" s="106"/>
      <c r="F1105" s="58" t="s">
        <v>26</v>
      </c>
      <c r="G1105" s="127"/>
      <c r="H1105" s="126"/>
      <c r="I1105" s="125"/>
      <c r="J1105" s="55" t="str">
        <f t="shared" si="20"/>
        <v/>
      </c>
      <c r="K1105" s="61" t="str">
        <f>IF(LISTE!$J1105="","",VLOOKUP(LISTE!$J1105,$U$103:$V$192,2,FALSE))</f>
        <v/>
      </c>
      <c r="L1105" s="75"/>
      <c r="M1105" s="75"/>
      <c r="N1105" s="75"/>
      <c r="O1105" s="75"/>
      <c r="P1105" s="75"/>
      <c r="Q1105" s="75"/>
      <c r="R1105" s="75"/>
    </row>
    <row r="1106" spans="1:18" ht="17.100000000000001" customHeight="1" x14ac:dyDescent="0.3">
      <c r="A1106" s="160">
        <v>1203</v>
      </c>
      <c r="B1106" s="83" t="s">
        <v>13</v>
      </c>
      <c r="C1106" s="104"/>
      <c r="D1106" s="105"/>
      <c r="E1106" s="103"/>
      <c r="F1106" s="58" t="s">
        <v>26</v>
      </c>
      <c r="G1106" s="127"/>
      <c r="H1106" s="126"/>
      <c r="I1106" s="125"/>
      <c r="J1106" s="55" t="str">
        <f t="shared" si="20"/>
        <v/>
      </c>
      <c r="K1106" s="61" t="str">
        <f>IF(LISTE!$J1106="","",VLOOKUP(LISTE!$J1106,$U$103:$V$192,2,FALSE))</f>
        <v/>
      </c>
      <c r="L1106" s="75"/>
      <c r="M1106" s="75"/>
      <c r="N1106" s="75"/>
      <c r="O1106" s="75"/>
      <c r="P1106" s="75"/>
      <c r="Q1106" s="75"/>
      <c r="R1106" s="75"/>
    </row>
    <row r="1107" spans="1:18" ht="17.100000000000001" customHeight="1" x14ac:dyDescent="0.3">
      <c r="A1107" s="160">
        <v>1204</v>
      </c>
      <c r="B1107" s="56" t="s">
        <v>13</v>
      </c>
      <c r="C1107" s="104"/>
      <c r="D1107" s="104"/>
      <c r="E1107" s="106"/>
      <c r="F1107" s="58" t="s">
        <v>26</v>
      </c>
      <c r="G1107" s="127"/>
      <c r="H1107" s="126"/>
      <c r="I1107" s="125"/>
      <c r="J1107" s="55" t="str">
        <f t="shared" si="20"/>
        <v/>
      </c>
      <c r="K1107" s="61" t="str">
        <f>IF(LISTE!$J1107="","",VLOOKUP(LISTE!$J1107,$U$103:$V$192,2,FALSE))</f>
        <v/>
      </c>
      <c r="L1107" s="75"/>
      <c r="M1107" s="75"/>
      <c r="N1107" s="75"/>
      <c r="O1107" s="75"/>
      <c r="P1107" s="75"/>
      <c r="Q1107" s="75"/>
      <c r="R1107" s="75"/>
    </row>
    <row r="1108" spans="1:18" ht="17.100000000000001" customHeight="1" x14ac:dyDescent="0.3">
      <c r="A1108" s="160">
        <v>1205</v>
      </c>
      <c r="B1108" s="83" t="s">
        <v>13</v>
      </c>
      <c r="C1108" s="104"/>
      <c r="D1108" s="105"/>
      <c r="E1108" s="106"/>
      <c r="F1108" s="58" t="s">
        <v>26</v>
      </c>
      <c r="G1108" s="127"/>
      <c r="H1108" s="126"/>
      <c r="I1108" s="125"/>
      <c r="J1108" s="55" t="str">
        <f t="shared" ref="J1108:J1171" si="21">IF(E1108="","",(YEAR($K$1)-YEAR(E1108)))</f>
        <v/>
      </c>
      <c r="K1108" s="61" t="str">
        <f>IF(LISTE!$J1108="","",VLOOKUP(LISTE!$J1108,$U$103:$V$192,2,FALSE))</f>
        <v/>
      </c>
      <c r="L1108" s="75"/>
      <c r="M1108" s="75"/>
      <c r="N1108" s="75"/>
      <c r="O1108" s="75"/>
      <c r="P1108" s="75"/>
      <c r="Q1108" s="75"/>
      <c r="R1108" s="75"/>
    </row>
    <row r="1109" spans="1:18" ht="17.100000000000001" customHeight="1" x14ac:dyDescent="0.3">
      <c r="A1109" s="160">
        <v>1206</v>
      </c>
      <c r="B1109" s="56" t="s">
        <v>13</v>
      </c>
      <c r="C1109" s="104"/>
      <c r="D1109" s="105"/>
      <c r="E1109" s="106"/>
      <c r="F1109" s="58" t="s">
        <v>26</v>
      </c>
      <c r="G1109" s="127"/>
      <c r="H1109" s="126"/>
      <c r="I1109" s="125"/>
      <c r="J1109" s="55" t="str">
        <f t="shared" si="21"/>
        <v/>
      </c>
      <c r="K1109" s="61" t="str">
        <f>IF(LISTE!$J1109="","",VLOOKUP(LISTE!$J1109,$U$103:$V$192,2,FALSE))</f>
        <v/>
      </c>
      <c r="L1109" s="75"/>
      <c r="M1109" s="75"/>
      <c r="N1109" s="75"/>
      <c r="O1109" s="75"/>
      <c r="P1109" s="75"/>
      <c r="Q1109" s="75"/>
      <c r="R1109" s="75"/>
    </row>
    <row r="1110" spans="1:18" ht="17.100000000000001" customHeight="1" x14ac:dyDescent="0.3">
      <c r="A1110" s="160">
        <v>1207</v>
      </c>
      <c r="B1110" s="83" t="s">
        <v>13</v>
      </c>
      <c r="C1110" s="104"/>
      <c r="D1110" s="104"/>
      <c r="E1110" s="106"/>
      <c r="F1110" s="58" t="s">
        <v>26</v>
      </c>
      <c r="G1110" s="127"/>
      <c r="H1110" s="126"/>
      <c r="I1110" s="125"/>
      <c r="J1110" s="55" t="str">
        <f t="shared" si="21"/>
        <v/>
      </c>
      <c r="K1110" s="61" t="str">
        <f>IF(LISTE!$J1110="","",VLOOKUP(LISTE!$J1110,$U$103:$V$192,2,FALSE))</f>
        <v/>
      </c>
      <c r="L1110" s="75"/>
      <c r="M1110" s="75"/>
      <c r="N1110" s="75"/>
      <c r="O1110" s="75"/>
      <c r="P1110" s="75"/>
      <c r="Q1110" s="75"/>
      <c r="R1110" s="75"/>
    </row>
    <row r="1111" spans="1:18" ht="17.100000000000001" customHeight="1" x14ac:dyDescent="0.3">
      <c r="A1111" s="160">
        <v>1208</v>
      </c>
      <c r="B1111" s="56" t="s">
        <v>13</v>
      </c>
      <c r="C1111" s="104"/>
      <c r="D1111" s="105"/>
      <c r="E1111" s="106"/>
      <c r="F1111" s="58" t="s">
        <v>26</v>
      </c>
      <c r="G1111" s="127"/>
      <c r="H1111" s="126"/>
      <c r="I1111" s="125"/>
      <c r="J1111" s="55" t="str">
        <f t="shared" si="21"/>
        <v/>
      </c>
      <c r="K1111" s="61" t="str">
        <f>IF(LISTE!$J1111="","",VLOOKUP(LISTE!$J1111,$U$103:$V$192,2,FALSE))</f>
        <v/>
      </c>
      <c r="L1111" s="75"/>
      <c r="M1111" s="75"/>
      <c r="N1111" s="75"/>
      <c r="O1111" s="75"/>
      <c r="P1111" s="75"/>
      <c r="Q1111" s="75"/>
      <c r="R1111" s="75"/>
    </row>
    <row r="1112" spans="1:18" ht="17.100000000000001" customHeight="1" x14ac:dyDescent="0.3">
      <c r="A1112" s="160">
        <v>1209</v>
      </c>
      <c r="B1112" s="83" t="s">
        <v>13</v>
      </c>
      <c r="C1112" s="105"/>
      <c r="D1112" s="104"/>
      <c r="E1112" s="106"/>
      <c r="F1112" s="58" t="s">
        <v>26</v>
      </c>
      <c r="G1112" s="126"/>
      <c r="H1112" s="126"/>
      <c r="I1112" s="125"/>
      <c r="J1112" s="55" t="str">
        <f t="shared" si="21"/>
        <v/>
      </c>
      <c r="K1112" s="61" t="str">
        <f>IF(LISTE!$J1112="","",VLOOKUP(LISTE!$J1112,$U$103:$V$192,2,FALSE))</f>
        <v/>
      </c>
      <c r="L1112" s="75"/>
      <c r="M1112" s="75"/>
      <c r="N1112" s="75"/>
      <c r="O1112" s="75"/>
      <c r="P1112" s="75"/>
      <c r="Q1112" s="75"/>
      <c r="R1112" s="75"/>
    </row>
    <row r="1113" spans="1:18" ht="17.100000000000001" customHeight="1" x14ac:dyDescent="0.3">
      <c r="A1113" s="160">
        <v>1210</v>
      </c>
      <c r="B1113" s="56" t="s">
        <v>13</v>
      </c>
      <c r="C1113" s="104"/>
      <c r="D1113" s="105"/>
      <c r="E1113" s="106"/>
      <c r="F1113" s="58" t="s">
        <v>26</v>
      </c>
      <c r="G1113" s="126"/>
      <c r="H1113" s="126"/>
      <c r="I1113" s="125"/>
      <c r="J1113" s="55" t="str">
        <f t="shared" si="21"/>
        <v/>
      </c>
      <c r="K1113" s="61" t="str">
        <f>IF(LISTE!$J1113="","",VLOOKUP(LISTE!$J1113,$U$103:$V$192,2,FALSE))</f>
        <v/>
      </c>
      <c r="L1113" s="75"/>
      <c r="M1113" s="75"/>
      <c r="N1113" s="75"/>
      <c r="O1113" s="75"/>
      <c r="P1113" s="75"/>
      <c r="Q1113" s="75"/>
      <c r="R1113" s="75"/>
    </row>
    <row r="1114" spans="1:18" ht="17.100000000000001" customHeight="1" x14ac:dyDescent="0.3">
      <c r="A1114" s="160">
        <v>1211</v>
      </c>
      <c r="B1114" s="83" t="s">
        <v>13</v>
      </c>
      <c r="C1114" s="104"/>
      <c r="D1114" s="104"/>
      <c r="E1114" s="106"/>
      <c r="F1114" s="58" t="s">
        <v>26</v>
      </c>
      <c r="G1114" s="127"/>
      <c r="H1114" s="126"/>
      <c r="I1114" s="125"/>
      <c r="J1114" s="55" t="str">
        <f t="shared" si="21"/>
        <v/>
      </c>
      <c r="K1114" s="61" t="str">
        <f>IF(LISTE!$J1114="","",VLOOKUP(LISTE!$J1114,$U$103:$V$192,2,FALSE))</f>
        <v/>
      </c>
      <c r="L1114" s="75"/>
      <c r="M1114" s="75"/>
      <c r="N1114" s="75"/>
      <c r="O1114" s="75"/>
      <c r="P1114" s="75"/>
      <c r="Q1114" s="75"/>
      <c r="R1114" s="75"/>
    </row>
    <row r="1115" spans="1:18" ht="17.100000000000001" customHeight="1" x14ac:dyDescent="0.3">
      <c r="A1115" s="160">
        <v>1212</v>
      </c>
      <c r="B1115" s="56" t="s">
        <v>13</v>
      </c>
      <c r="C1115" s="104"/>
      <c r="D1115" s="104"/>
      <c r="E1115" s="106"/>
      <c r="F1115" s="58" t="s">
        <v>26</v>
      </c>
      <c r="G1115" s="127"/>
      <c r="H1115" s="126"/>
      <c r="I1115" s="125"/>
      <c r="J1115" s="55" t="str">
        <f t="shared" si="21"/>
        <v/>
      </c>
      <c r="K1115" s="61" t="str">
        <f>IF(LISTE!$J1115="","",VLOOKUP(LISTE!$J1115,$U$103:$V$192,2,FALSE))</f>
        <v/>
      </c>
      <c r="L1115" s="75"/>
      <c r="M1115" s="75"/>
      <c r="N1115" s="75"/>
      <c r="O1115" s="75"/>
      <c r="P1115" s="75"/>
      <c r="Q1115" s="75"/>
      <c r="R1115" s="75"/>
    </row>
    <row r="1116" spans="1:18" ht="17.100000000000001" customHeight="1" x14ac:dyDescent="0.3">
      <c r="A1116" s="160">
        <v>1213</v>
      </c>
      <c r="B1116" s="83" t="s">
        <v>13</v>
      </c>
      <c r="C1116" s="105"/>
      <c r="D1116" s="105"/>
      <c r="E1116" s="106"/>
      <c r="F1116" s="58" t="s">
        <v>26</v>
      </c>
      <c r="G1116" s="126"/>
      <c r="H1116" s="126"/>
      <c r="I1116" s="125"/>
      <c r="J1116" s="55" t="str">
        <f t="shared" si="21"/>
        <v/>
      </c>
      <c r="K1116" s="61" t="str">
        <f>IF(LISTE!$J1116="","",VLOOKUP(LISTE!$J1116,$U$103:$V$192,2,FALSE))</f>
        <v/>
      </c>
      <c r="L1116" s="75"/>
      <c r="M1116" s="75"/>
      <c r="N1116" s="75"/>
      <c r="O1116" s="75"/>
      <c r="P1116" s="75"/>
      <c r="Q1116" s="75"/>
      <c r="R1116" s="75"/>
    </row>
    <row r="1117" spans="1:18" ht="17.100000000000001" customHeight="1" x14ac:dyDescent="0.3">
      <c r="A1117" s="160">
        <v>1214</v>
      </c>
      <c r="B1117" s="56" t="s">
        <v>13</v>
      </c>
      <c r="C1117" s="104"/>
      <c r="D1117" s="104"/>
      <c r="E1117" s="106"/>
      <c r="F1117" s="58" t="s">
        <v>26</v>
      </c>
      <c r="G1117" s="127"/>
      <c r="H1117" s="126"/>
      <c r="I1117" s="125"/>
      <c r="J1117" s="55" t="str">
        <f t="shared" si="21"/>
        <v/>
      </c>
      <c r="K1117" s="61" t="str">
        <f>IF(LISTE!$J1117="","",VLOOKUP(LISTE!$J1117,$U$103:$V$192,2,FALSE))</f>
        <v/>
      </c>
      <c r="L1117" s="75"/>
      <c r="M1117" s="75"/>
      <c r="N1117" s="75"/>
      <c r="O1117" s="75"/>
      <c r="P1117" s="75"/>
      <c r="Q1117" s="75"/>
      <c r="R1117" s="75"/>
    </row>
    <row r="1118" spans="1:18" ht="17.100000000000001" customHeight="1" x14ac:dyDescent="0.3">
      <c r="A1118" s="160">
        <v>1215</v>
      </c>
      <c r="B1118" s="83" t="s">
        <v>13</v>
      </c>
      <c r="C1118" s="104"/>
      <c r="D1118" s="104"/>
      <c r="E1118" s="106"/>
      <c r="F1118" s="58" t="s">
        <v>26</v>
      </c>
      <c r="G1118" s="127"/>
      <c r="H1118" s="126"/>
      <c r="I1118" s="125"/>
      <c r="J1118" s="55" t="str">
        <f t="shared" si="21"/>
        <v/>
      </c>
      <c r="K1118" s="61" t="str">
        <f>IF(LISTE!$J1118="","",VLOOKUP(LISTE!$J1118,$U$103:$V$192,2,FALSE))</f>
        <v/>
      </c>
      <c r="L1118" s="75"/>
      <c r="M1118" s="75"/>
      <c r="N1118" s="75"/>
      <c r="O1118" s="75"/>
      <c r="P1118" s="75"/>
      <c r="Q1118" s="75"/>
      <c r="R1118" s="75"/>
    </row>
    <row r="1119" spans="1:18" ht="17.100000000000001" customHeight="1" x14ac:dyDescent="0.3">
      <c r="A1119" s="160">
        <v>1216</v>
      </c>
      <c r="B1119" s="56" t="s">
        <v>13</v>
      </c>
      <c r="C1119" s="105"/>
      <c r="D1119" s="105"/>
      <c r="E1119" s="106"/>
      <c r="F1119" s="58" t="s">
        <v>26</v>
      </c>
      <c r="G1119" s="126"/>
      <c r="H1119" s="126"/>
      <c r="I1119" s="125"/>
      <c r="J1119" s="55" t="str">
        <f t="shared" si="21"/>
        <v/>
      </c>
      <c r="K1119" s="61" t="str">
        <f>IF(LISTE!$J1119="","",VLOOKUP(LISTE!$J1119,$U$103:$V$192,2,FALSE))</f>
        <v/>
      </c>
      <c r="L1119" s="75"/>
      <c r="M1119" s="75"/>
      <c r="N1119" s="75"/>
      <c r="O1119" s="75"/>
      <c r="P1119" s="75"/>
      <c r="Q1119" s="75"/>
      <c r="R1119" s="75"/>
    </row>
    <row r="1120" spans="1:18" ht="17.100000000000001" customHeight="1" x14ac:dyDescent="0.3">
      <c r="A1120" s="160">
        <v>1217</v>
      </c>
      <c r="B1120" s="83" t="s">
        <v>13</v>
      </c>
      <c r="C1120" s="104"/>
      <c r="D1120" s="104"/>
      <c r="E1120" s="106"/>
      <c r="F1120" s="58" t="s">
        <v>26</v>
      </c>
      <c r="G1120" s="127"/>
      <c r="H1120" s="126"/>
      <c r="I1120" s="125"/>
      <c r="J1120" s="55" t="str">
        <f t="shared" si="21"/>
        <v/>
      </c>
      <c r="K1120" s="61" t="str">
        <f>IF(LISTE!$J1120="","",VLOOKUP(LISTE!$J1120,$U$103:$V$192,2,FALSE))</f>
        <v/>
      </c>
      <c r="L1120" s="75"/>
      <c r="M1120" s="75"/>
      <c r="N1120" s="75"/>
      <c r="O1120" s="75"/>
      <c r="P1120" s="75"/>
      <c r="Q1120" s="75"/>
      <c r="R1120" s="75"/>
    </row>
    <row r="1121" spans="1:18" ht="17.100000000000001" customHeight="1" x14ac:dyDescent="0.3">
      <c r="A1121" s="160">
        <v>1218</v>
      </c>
      <c r="B1121" s="56" t="s">
        <v>13</v>
      </c>
      <c r="C1121" s="104"/>
      <c r="D1121" s="105"/>
      <c r="E1121" s="106"/>
      <c r="F1121" s="58" t="s">
        <v>26</v>
      </c>
      <c r="G1121" s="127"/>
      <c r="H1121" s="126"/>
      <c r="I1121" s="125"/>
      <c r="J1121" s="55" t="str">
        <f t="shared" si="21"/>
        <v/>
      </c>
      <c r="K1121" s="61" t="str">
        <f>IF(LISTE!$J1121="","",VLOOKUP(LISTE!$J1121,$U$103:$V$192,2,FALSE))</f>
        <v/>
      </c>
      <c r="L1121" s="75"/>
      <c r="M1121" s="75"/>
      <c r="N1121" s="75"/>
      <c r="O1121" s="75"/>
      <c r="P1121" s="75"/>
      <c r="Q1121" s="75"/>
      <c r="R1121" s="75"/>
    </row>
    <row r="1122" spans="1:18" ht="17.100000000000001" customHeight="1" x14ac:dyDescent="0.3">
      <c r="A1122" s="160">
        <v>1219</v>
      </c>
      <c r="B1122" s="83" t="s">
        <v>13</v>
      </c>
      <c r="C1122" s="104"/>
      <c r="D1122" s="104"/>
      <c r="E1122" s="106"/>
      <c r="F1122" s="58" t="s">
        <v>26</v>
      </c>
      <c r="G1122" s="127"/>
      <c r="H1122" s="126"/>
      <c r="I1122" s="125"/>
      <c r="J1122" s="55" t="str">
        <f t="shared" si="21"/>
        <v/>
      </c>
      <c r="K1122" s="61" t="str">
        <f>IF(LISTE!$J1122="","",VLOOKUP(LISTE!$J1122,$U$103:$V$192,2,FALSE))</f>
        <v/>
      </c>
      <c r="L1122" s="75"/>
      <c r="M1122" s="75"/>
      <c r="N1122" s="75"/>
      <c r="O1122" s="75"/>
      <c r="P1122" s="75"/>
      <c r="Q1122" s="75"/>
      <c r="R1122" s="75"/>
    </row>
    <row r="1123" spans="1:18" ht="17.100000000000001" customHeight="1" x14ac:dyDescent="0.3">
      <c r="A1123" s="160">
        <v>1220</v>
      </c>
      <c r="B1123" s="56" t="s">
        <v>13</v>
      </c>
      <c r="C1123" s="104"/>
      <c r="D1123" s="105"/>
      <c r="E1123" s="106"/>
      <c r="F1123" s="58" t="s">
        <v>26</v>
      </c>
      <c r="G1123" s="127"/>
      <c r="H1123" s="126"/>
      <c r="I1123" s="125"/>
      <c r="J1123" s="55" t="str">
        <f t="shared" si="21"/>
        <v/>
      </c>
      <c r="K1123" s="61" t="str">
        <f>IF(LISTE!$J1123="","",VLOOKUP(LISTE!$J1123,$U$103:$V$192,2,FALSE))</f>
        <v/>
      </c>
      <c r="L1123" s="75"/>
      <c r="M1123" s="75"/>
      <c r="N1123" s="75"/>
      <c r="O1123" s="75"/>
      <c r="P1123" s="75"/>
      <c r="Q1123" s="75"/>
      <c r="R1123" s="75"/>
    </row>
    <row r="1124" spans="1:18" ht="17.100000000000001" customHeight="1" x14ac:dyDescent="0.3">
      <c r="A1124" s="160">
        <v>1221</v>
      </c>
      <c r="B1124" s="83" t="s">
        <v>13</v>
      </c>
      <c r="C1124" s="104"/>
      <c r="D1124" s="105"/>
      <c r="E1124" s="106"/>
      <c r="F1124" s="58" t="s">
        <v>26</v>
      </c>
      <c r="G1124" s="127"/>
      <c r="H1124" s="126"/>
      <c r="I1124" s="125"/>
      <c r="J1124" s="55" t="str">
        <f t="shared" si="21"/>
        <v/>
      </c>
      <c r="K1124" s="61" t="str">
        <f>IF(LISTE!$J1124="","",VLOOKUP(LISTE!$J1124,$U$103:$V$192,2,FALSE))</f>
        <v/>
      </c>
      <c r="L1124" s="75"/>
      <c r="M1124" s="75"/>
      <c r="N1124" s="75"/>
      <c r="O1124" s="75"/>
      <c r="P1124" s="75"/>
      <c r="Q1124" s="75"/>
      <c r="R1124" s="75"/>
    </row>
    <row r="1125" spans="1:18" ht="17.100000000000001" customHeight="1" x14ac:dyDescent="0.3">
      <c r="A1125" s="160">
        <v>1222</v>
      </c>
      <c r="B1125" s="56" t="s">
        <v>13</v>
      </c>
      <c r="C1125" s="104"/>
      <c r="D1125" s="104"/>
      <c r="E1125" s="106"/>
      <c r="F1125" s="58" t="s">
        <v>26</v>
      </c>
      <c r="G1125" s="127"/>
      <c r="H1125" s="126"/>
      <c r="I1125" s="125"/>
      <c r="J1125" s="55" t="str">
        <f t="shared" si="21"/>
        <v/>
      </c>
      <c r="K1125" s="61" t="str">
        <f>IF(LISTE!$J1125="","",VLOOKUP(LISTE!$J1125,$U$103:$V$192,2,FALSE))</f>
        <v/>
      </c>
      <c r="L1125" s="75"/>
      <c r="M1125" s="75"/>
      <c r="N1125" s="75"/>
      <c r="O1125" s="75"/>
      <c r="P1125" s="75"/>
      <c r="Q1125" s="75"/>
      <c r="R1125" s="75"/>
    </row>
    <row r="1126" spans="1:18" ht="17.100000000000001" customHeight="1" x14ac:dyDescent="0.3">
      <c r="A1126" s="160">
        <v>1223</v>
      </c>
      <c r="B1126" s="83" t="s">
        <v>13</v>
      </c>
      <c r="C1126" s="105"/>
      <c r="D1126" s="105"/>
      <c r="E1126" s="106"/>
      <c r="F1126" s="58" t="s">
        <v>26</v>
      </c>
      <c r="G1126" s="126"/>
      <c r="H1126" s="126"/>
      <c r="I1126" s="125"/>
      <c r="J1126" s="55" t="str">
        <f t="shared" si="21"/>
        <v/>
      </c>
      <c r="K1126" s="61" t="str">
        <f>IF(LISTE!$J1126="","",VLOOKUP(LISTE!$J1126,$U$103:$V$192,2,FALSE))</f>
        <v/>
      </c>
      <c r="L1126" s="75"/>
      <c r="M1126" s="75"/>
      <c r="N1126" s="75"/>
      <c r="O1126" s="75"/>
      <c r="P1126" s="75"/>
      <c r="Q1126" s="75"/>
      <c r="R1126" s="75"/>
    </row>
    <row r="1127" spans="1:18" ht="17.100000000000001" customHeight="1" x14ac:dyDescent="0.3">
      <c r="A1127" s="160">
        <v>1224</v>
      </c>
      <c r="B1127" s="56" t="s">
        <v>13</v>
      </c>
      <c r="C1127" s="104"/>
      <c r="D1127" s="104"/>
      <c r="E1127" s="106"/>
      <c r="F1127" s="58" t="s">
        <v>26</v>
      </c>
      <c r="G1127" s="127"/>
      <c r="H1127" s="126"/>
      <c r="I1127" s="125"/>
      <c r="J1127" s="55" t="str">
        <f t="shared" si="21"/>
        <v/>
      </c>
      <c r="K1127" s="61" t="str">
        <f>IF(LISTE!$J1127="","",VLOOKUP(LISTE!$J1127,$U$103:$V$192,2,FALSE))</f>
        <v/>
      </c>
      <c r="L1127" s="75"/>
      <c r="M1127" s="75"/>
      <c r="N1127" s="75"/>
      <c r="O1127" s="75"/>
      <c r="P1127" s="75"/>
      <c r="Q1127" s="75"/>
      <c r="R1127" s="75"/>
    </row>
    <row r="1128" spans="1:18" ht="17.100000000000001" customHeight="1" x14ac:dyDescent="0.3">
      <c r="A1128" s="160">
        <v>1225</v>
      </c>
      <c r="B1128" s="83" t="s">
        <v>13</v>
      </c>
      <c r="C1128" s="104"/>
      <c r="D1128" s="105"/>
      <c r="E1128" s="106"/>
      <c r="F1128" s="58" t="s">
        <v>26</v>
      </c>
      <c r="G1128" s="127"/>
      <c r="H1128" s="126"/>
      <c r="I1128" s="125"/>
      <c r="J1128" s="55" t="str">
        <f t="shared" si="21"/>
        <v/>
      </c>
      <c r="K1128" s="61" t="str">
        <f>IF(LISTE!$J1128="","",VLOOKUP(LISTE!$J1128,$U$103:$V$192,2,FALSE))</f>
        <v/>
      </c>
      <c r="L1128" s="75"/>
      <c r="M1128" s="75"/>
      <c r="N1128" s="75"/>
      <c r="O1128" s="75"/>
      <c r="P1128" s="75"/>
      <c r="Q1128" s="75"/>
      <c r="R1128" s="75"/>
    </row>
    <row r="1129" spans="1:18" ht="17.100000000000001" customHeight="1" x14ac:dyDescent="0.3">
      <c r="A1129" s="160">
        <v>1226</v>
      </c>
      <c r="B1129" s="56" t="s">
        <v>13</v>
      </c>
      <c r="C1129" s="105"/>
      <c r="D1129" s="104"/>
      <c r="E1129" s="106"/>
      <c r="F1129" s="58" t="s">
        <v>26</v>
      </c>
      <c r="G1129" s="126"/>
      <c r="H1129" s="126"/>
      <c r="I1129" s="125"/>
      <c r="J1129" s="55" t="str">
        <f t="shared" si="21"/>
        <v/>
      </c>
      <c r="K1129" s="61" t="str">
        <f>IF(LISTE!$J1129="","",VLOOKUP(LISTE!$J1129,$U$103:$V$192,2,FALSE))</f>
        <v/>
      </c>
      <c r="L1129" s="75"/>
      <c r="M1129" s="75"/>
      <c r="N1129" s="75"/>
      <c r="O1129" s="75"/>
      <c r="P1129" s="75"/>
      <c r="Q1129" s="75"/>
      <c r="R1129" s="75"/>
    </row>
    <row r="1130" spans="1:18" ht="17.100000000000001" customHeight="1" x14ac:dyDescent="0.3">
      <c r="A1130" s="160">
        <v>1227</v>
      </c>
      <c r="B1130" s="83" t="s">
        <v>13</v>
      </c>
      <c r="C1130" s="104"/>
      <c r="D1130" s="104"/>
      <c r="E1130" s="106"/>
      <c r="F1130" s="58" t="s">
        <v>26</v>
      </c>
      <c r="G1130" s="127"/>
      <c r="H1130" s="126"/>
      <c r="I1130" s="125"/>
      <c r="J1130" s="55" t="str">
        <f t="shared" si="21"/>
        <v/>
      </c>
      <c r="K1130" s="61" t="str">
        <f>IF(LISTE!$J1130="","",VLOOKUP(LISTE!$J1130,$U$103:$V$192,2,FALSE))</f>
        <v/>
      </c>
      <c r="L1130" s="75"/>
      <c r="M1130" s="75"/>
      <c r="N1130" s="75"/>
      <c r="O1130" s="75"/>
      <c r="P1130" s="75"/>
      <c r="Q1130" s="75"/>
      <c r="R1130" s="75"/>
    </row>
    <row r="1131" spans="1:18" ht="17.100000000000001" customHeight="1" x14ac:dyDescent="0.3">
      <c r="A1131" s="160">
        <v>1228</v>
      </c>
      <c r="B1131" s="56" t="s">
        <v>13</v>
      </c>
      <c r="C1131" s="105"/>
      <c r="D1131" s="105"/>
      <c r="E1131" s="106"/>
      <c r="F1131" s="58" t="s">
        <v>26</v>
      </c>
      <c r="G1131" s="126"/>
      <c r="H1131" s="126"/>
      <c r="I1131" s="125"/>
      <c r="J1131" s="55" t="str">
        <f t="shared" si="21"/>
        <v/>
      </c>
      <c r="K1131" s="61" t="str">
        <f>IF(LISTE!$J1131="","",VLOOKUP(LISTE!$J1131,$U$103:$V$192,2,FALSE))</f>
        <v/>
      </c>
      <c r="L1131" s="75"/>
      <c r="M1131" s="75"/>
      <c r="N1131" s="75"/>
      <c r="O1131" s="75"/>
      <c r="P1131" s="75"/>
      <c r="Q1131" s="75"/>
      <c r="R1131" s="75"/>
    </row>
    <row r="1132" spans="1:18" ht="17.100000000000001" customHeight="1" x14ac:dyDescent="0.3">
      <c r="A1132" s="160">
        <v>1229</v>
      </c>
      <c r="B1132" s="83" t="s">
        <v>13</v>
      </c>
      <c r="C1132" s="104"/>
      <c r="D1132" s="104"/>
      <c r="E1132" s="106"/>
      <c r="F1132" s="58" t="s">
        <v>26</v>
      </c>
      <c r="G1132" s="127"/>
      <c r="H1132" s="126"/>
      <c r="I1132" s="125"/>
      <c r="J1132" s="55" t="str">
        <f t="shared" si="21"/>
        <v/>
      </c>
      <c r="K1132" s="61" t="str">
        <f>IF(LISTE!$J1132="","",VLOOKUP(LISTE!$J1132,$U$103:$V$192,2,FALSE))</f>
        <v/>
      </c>
      <c r="L1132" s="75"/>
      <c r="M1132" s="75"/>
      <c r="N1132" s="75"/>
      <c r="O1132" s="75"/>
      <c r="P1132" s="75"/>
      <c r="Q1132" s="75"/>
      <c r="R1132" s="75"/>
    </row>
    <row r="1133" spans="1:18" ht="17.100000000000001" customHeight="1" x14ac:dyDescent="0.3">
      <c r="A1133" s="160">
        <v>1230</v>
      </c>
      <c r="B1133" s="56" t="s">
        <v>13</v>
      </c>
      <c r="C1133" s="105"/>
      <c r="D1133" s="104"/>
      <c r="E1133" s="106"/>
      <c r="F1133" s="58" t="s">
        <v>26</v>
      </c>
      <c r="G1133" s="126"/>
      <c r="H1133" s="126"/>
      <c r="I1133" s="125"/>
      <c r="J1133" s="55" t="str">
        <f t="shared" si="21"/>
        <v/>
      </c>
      <c r="K1133" s="61" t="str">
        <f>IF(LISTE!$J1133="","",VLOOKUP(LISTE!$J1133,$U$103:$V$192,2,FALSE))</f>
        <v/>
      </c>
      <c r="L1133" s="75"/>
      <c r="M1133" s="75"/>
      <c r="N1133" s="75"/>
      <c r="O1133" s="75"/>
      <c r="P1133" s="75"/>
      <c r="Q1133" s="75"/>
      <c r="R1133" s="75"/>
    </row>
    <row r="1134" spans="1:18" ht="17.100000000000001" customHeight="1" x14ac:dyDescent="0.3">
      <c r="A1134" s="160">
        <v>1231</v>
      </c>
      <c r="B1134" s="83" t="s">
        <v>13</v>
      </c>
      <c r="C1134" s="104"/>
      <c r="D1134" s="105"/>
      <c r="E1134" s="106"/>
      <c r="F1134" s="58" t="s">
        <v>26</v>
      </c>
      <c r="G1134" s="127"/>
      <c r="H1134" s="126"/>
      <c r="I1134" s="125"/>
      <c r="J1134" s="55" t="str">
        <f t="shared" si="21"/>
        <v/>
      </c>
      <c r="K1134" s="61" t="str">
        <f>IF(LISTE!$J1134="","",VLOOKUP(LISTE!$J1134,$U$103:$V$192,2,FALSE))</f>
        <v/>
      </c>
      <c r="L1134" s="75"/>
      <c r="M1134" s="75"/>
      <c r="N1134" s="75"/>
      <c r="O1134" s="75"/>
      <c r="P1134" s="75"/>
      <c r="Q1134" s="75"/>
      <c r="R1134" s="75"/>
    </row>
    <row r="1135" spans="1:18" ht="17.100000000000001" customHeight="1" x14ac:dyDescent="0.3">
      <c r="A1135" s="160">
        <v>1232</v>
      </c>
      <c r="B1135" s="56" t="s">
        <v>13</v>
      </c>
      <c r="C1135" s="105"/>
      <c r="D1135" s="104"/>
      <c r="E1135" s="106"/>
      <c r="F1135" s="58" t="s">
        <v>26</v>
      </c>
      <c r="G1135" s="126"/>
      <c r="H1135" s="126"/>
      <c r="I1135" s="125"/>
      <c r="J1135" s="55" t="str">
        <f t="shared" si="21"/>
        <v/>
      </c>
      <c r="K1135" s="61" t="str">
        <f>IF(LISTE!$J1135="","",VLOOKUP(LISTE!$J1135,$U$103:$V$192,2,FALSE))</f>
        <v/>
      </c>
      <c r="L1135" s="75"/>
      <c r="M1135" s="75"/>
      <c r="N1135" s="75"/>
      <c r="O1135" s="75"/>
      <c r="P1135" s="75"/>
      <c r="Q1135" s="75"/>
      <c r="R1135" s="75"/>
    </row>
    <row r="1136" spans="1:18" ht="17.100000000000001" customHeight="1" x14ac:dyDescent="0.3">
      <c r="A1136" s="160">
        <v>1233</v>
      </c>
      <c r="B1136" s="83" t="s">
        <v>13</v>
      </c>
      <c r="C1136" s="104"/>
      <c r="D1136" s="105"/>
      <c r="E1136" s="106"/>
      <c r="F1136" s="58" t="s">
        <v>26</v>
      </c>
      <c r="G1136" s="127"/>
      <c r="H1136" s="126"/>
      <c r="I1136" s="125"/>
      <c r="J1136" s="55" t="str">
        <f t="shared" si="21"/>
        <v/>
      </c>
      <c r="K1136" s="61" t="str">
        <f>IF(LISTE!$J1136="","",VLOOKUP(LISTE!$J1136,$U$103:$V$192,2,FALSE))</f>
        <v/>
      </c>
      <c r="L1136" s="75"/>
      <c r="M1136" s="75"/>
      <c r="N1136" s="75"/>
      <c r="O1136" s="75"/>
      <c r="P1136" s="75"/>
      <c r="Q1136" s="75"/>
      <c r="R1136" s="75"/>
    </row>
    <row r="1137" spans="1:18" ht="17.100000000000001" customHeight="1" x14ac:dyDescent="0.3">
      <c r="A1137" s="160">
        <v>1234</v>
      </c>
      <c r="B1137" s="56" t="s">
        <v>13</v>
      </c>
      <c r="C1137" s="104"/>
      <c r="D1137" s="104"/>
      <c r="E1137" s="106"/>
      <c r="F1137" s="58" t="s">
        <v>26</v>
      </c>
      <c r="G1137" s="127"/>
      <c r="H1137" s="126"/>
      <c r="I1137" s="125"/>
      <c r="J1137" s="55" t="str">
        <f t="shared" si="21"/>
        <v/>
      </c>
      <c r="K1137" s="61" t="str">
        <f>IF(LISTE!$J1137="","",VLOOKUP(LISTE!$J1137,$U$103:$V$192,2,FALSE))</f>
        <v/>
      </c>
      <c r="L1137" s="75"/>
      <c r="M1137" s="75"/>
      <c r="N1137" s="75"/>
      <c r="O1137" s="75"/>
      <c r="P1137" s="75"/>
      <c r="Q1137" s="75"/>
      <c r="R1137" s="75"/>
    </row>
    <row r="1138" spans="1:18" ht="17.100000000000001" customHeight="1" x14ac:dyDescent="0.3">
      <c r="A1138" s="160">
        <v>1235</v>
      </c>
      <c r="B1138" s="83" t="s">
        <v>13</v>
      </c>
      <c r="C1138" s="105"/>
      <c r="D1138" s="105"/>
      <c r="E1138" s="106"/>
      <c r="F1138" s="58" t="s">
        <v>26</v>
      </c>
      <c r="G1138" s="126"/>
      <c r="H1138" s="126"/>
      <c r="I1138" s="125"/>
      <c r="J1138" s="55" t="str">
        <f t="shared" si="21"/>
        <v/>
      </c>
      <c r="K1138" s="61" t="str">
        <f>IF(LISTE!$J1138="","",VLOOKUP(LISTE!$J1138,$U$103:$V$192,2,FALSE))</f>
        <v/>
      </c>
      <c r="L1138" s="75"/>
      <c r="M1138" s="75"/>
      <c r="N1138" s="75"/>
      <c r="O1138" s="75"/>
      <c r="P1138" s="75"/>
      <c r="Q1138" s="75"/>
      <c r="R1138" s="75"/>
    </row>
    <row r="1139" spans="1:18" ht="17.100000000000001" customHeight="1" x14ac:dyDescent="0.3">
      <c r="A1139" s="160">
        <v>1236</v>
      </c>
      <c r="B1139" s="56" t="s">
        <v>13</v>
      </c>
      <c r="C1139" s="104"/>
      <c r="D1139" s="105"/>
      <c r="E1139" s="106"/>
      <c r="F1139" s="58" t="s">
        <v>26</v>
      </c>
      <c r="G1139" s="127"/>
      <c r="H1139" s="126"/>
      <c r="I1139" s="125"/>
      <c r="J1139" s="55" t="str">
        <f t="shared" si="21"/>
        <v/>
      </c>
      <c r="K1139" s="61" t="str">
        <f>IF(LISTE!$J1139="","",VLOOKUP(LISTE!$J1139,$U$103:$V$192,2,FALSE))</f>
        <v/>
      </c>
      <c r="L1139" s="75"/>
      <c r="M1139" s="75"/>
      <c r="N1139" s="75"/>
      <c r="O1139" s="75"/>
      <c r="P1139" s="75"/>
      <c r="Q1139" s="75"/>
      <c r="R1139" s="75"/>
    </row>
    <row r="1140" spans="1:18" ht="17.100000000000001" customHeight="1" x14ac:dyDescent="0.3">
      <c r="A1140" s="160">
        <v>1237</v>
      </c>
      <c r="B1140" s="83" t="s">
        <v>13</v>
      </c>
      <c r="C1140" s="105"/>
      <c r="D1140" s="104"/>
      <c r="E1140" s="106"/>
      <c r="F1140" s="58" t="s">
        <v>26</v>
      </c>
      <c r="G1140" s="126"/>
      <c r="H1140" s="126"/>
      <c r="I1140" s="125"/>
      <c r="J1140" s="55" t="str">
        <f t="shared" si="21"/>
        <v/>
      </c>
      <c r="K1140" s="61" t="str">
        <f>IF(LISTE!$J1140="","",VLOOKUP(LISTE!$J1140,$U$103:$V$192,2,FALSE))</f>
        <v/>
      </c>
      <c r="L1140" s="75"/>
      <c r="M1140" s="75"/>
      <c r="N1140" s="75"/>
      <c r="O1140" s="75"/>
      <c r="P1140" s="75"/>
      <c r="Q1140" s="75"/>
      <c r="R1140" s="75"/>
    </row>
    <row r="1141" spans="1:18" ht="17.100000000000001" customHeight="1" x14ac:dyDescent="0.3">
      <c r="A1141" s="160">
        <v>1238</v>
      </c>
      <c r="B1141" s="56" t="s">
        <v>13</v>
      </c>
      <c r="C1141" s="104"/>
      <c r="D1141" s="105"/>
      <c r="E1141" s="106"/>
      <c r="F1141" s="58" t="s">
        <v>26</v>
      </c>
      <c r="G1141" s="127"/>
      <c r="H1141" s="126"/>
      <c r="I1141" s="125"/>
      <c r="J1141" s="55" t="str">
        <f t="shared" si="21"/>
        <v/>
      </c>
      <c r="K1141" s="61" t="str">
        <f>IF(LISTE!$J1141="","",VLOOKUP(LISTE!$J1141,$U$103:$V$192,2,FALSE))</f>
        <v/>
      </c>
      <c r="L1141" s="75"/>
      <c r="M1141" s="75"/>
      <c r="N1141" s="75"/>
      <c r="O1141" s="75"/>
      <c r="P1141" s="75"/>
      <c r="Q1141" s="75"/>
      <c r="R1141" s="75"/>
    </row>
    <row r="1142" spans="1:18" ht="17.100000000000001" customHeight="1" x14ac:dyDescent="0.3">
      <c r="A1142" s="160">
        <v>1239</v>
      </c>
      <c r="B1142" s="83" t="s">
        <v>13</v>
      </c>
      <c r="C1142" s="104"/>
      <c r="D1142" s="104"/>
      <c r="E1142" s="106"/>
      <c r="F1142" s="58" t="s">
        <v>26</v>
      </c>
      <c r="G1142" s="127"/>
      <c r="H1142" s="126"/>
      <c r="I1142" s="125"/>
      <c r="J1142" s="55" t="str">
        <f t="shared" si="21"/>
        <v/>
      </c>
      <c r="K1142" s="61" t="str">
        <f>IF(LISTE!$J1142="","",VLOOKUP(LISTE!$J1142,$U$103:$V$192,2,FALSE))</f>
        <v/>
      </c>
      <c r="L1142" s="75"/>
      <c r="M1142" s="75"/>
      <c r="N1142" s="75"/>
      <c r="O1142" s="75"/>
      <c r="P1142" s="75"/>
      <c r="Q1142" s="75"/>
      <c r="R1142" s="75"/>
    </row>
    <row r="1143" spans="1:18" ht="17.100000000000001" customHeight="1" x14ac:dyDescent="0.3">
      <c r="A1143" s="160">
        <v>1240</v>
      </c>
      <c r="B1143" s="56" t="s">
        <v>13</v>
      </c>
      <c r="C1143" s="105"/>
      <c r="D1143" s="105"/>
      <c r="E1143" s="106"/>
      <c r="F1143" s="58" t="s">
        <v>26</v>
      </c>
      <c r="G1143" s="126"/>
      <c r="H1143" s="126"/>
      <c r="I1143" s="125"/>
      <c r="J1143" s="55" t="str">
        <f t="shared" si="21"/>
        <v/>
      </c>
      <c r="K1143" s="61" t="str">
        <f>IF(LISTE!$J1143="","",VLOOKUP(LISTE!$J1143,$U$103:$V$192,2,FALSE))</f>
        <v/>
      </c>
      <c r="L1143" s="75"/>
      <c r="M1143" s="75"/>
      <c r="N1143" s="75"/>
      <c r="O1143" s="75"/>
      <c r="P1143" s="75"/>
      <c r="Q1143" s="75"/>
      <c r="R1143" s="75"/>
    </row>
    <row r="1144" spans="1:18" ht="17.100000000000001" customHeight="1" x14ac:dyDescent="0.3">
      <c r="A1144" s="160">
        <v>1241</v>
      </c>
      <c r="B1144" s="83" t="s">
        <v>13</v>
      </c>
      <c r="C1144" s="104"/>
      <c r="D1144" s="104"/>
      <c r="E1144" s="106"/>
      <c r="F1144" s="58" t="s">
        <v>26</v>
      </c>
      <c r="G1144" s="127"/>
      <c r="H1144" s="126"/>
      <c r="I1144" s="125"/>
      <c r="J1144" s="55" t="str">
        <f t="shared" si="21"/>
        <v/>
      </c>
      <c r="K1144" s="61" t="str">
        <f>IF(LISTE!$J1144="","",VLOOKUP(LISTE!$J1144,$U$103:$V$192,2,FALSE))</f>
        <v/>
      </c>
      <c r="L1144" s="75"/>
      <c r="M1144" s="75"/>
      <c r="N1144" s="75"/>
      <c r="O1144" s="75"/>
      <c r="P1144" s="75"/>
      <c r="Q1144" s="75"/>
      <c r="R1144" s="75"/>
    </row>
    <row r="1145" spans="1:18" ht="17.100000000000001" customHeight="1" x14ac:dyDescent="0.3">
      <c r="A1145" s="160">
        <v>1242</v>
      </c>
      <c r="B1145" s="56" t="s">
        <v>13</v>
      </c>
      <c r="C1145" s="104"/>
      <c r="D1145" s="104"/>
      <c r="E1145" s="106"/>
      <c r="F1145" s="58" t="s">
        <v>26</v>
      </c>
      <c r="G1145" s="127"/>
      <c r="H1145" s="126"/>
      <c r="I1145" s="125"/>
      <c r="J1145" s="55" t="str">
        <f t="shared" si="21"/>
        <v/>
      </c>
      <c r="K1145" s="61" t="str">
        <f>IF(LISTE!$J1145="","",VLOOKUP(LISTE!$J1145,$U$103:$V$192,2,FALSE))</f>
        <v/>
      </c>
      <c r="L1145" s="75"/>
      <c r="M1145" s="75"/>
      <c r="N1145" s="75"/>
      <c r="O1145" s="75"/>
      <c r="P1145" s="75"/>
      <c r="Q1145" s="75"/>
      <c r="R1145" s="75"/>
    </row>
    <row r="1146" spans="1:18" ht="17.100000000000001" customHeight="1" x14ac:dyDescent="0.3">
      <c r="A1146" s="160">
        <v>1243</v>
      </c>
      <c r="B1146" s="83" t="s">
        <v>13</v>
      </c>
      <c r="C1146" s="104"/>
      <c r="D1146" s="105"/>
      <c r="E1146" s="106"/>
      <c r="F1146" s="58" t="s">
        <v>26</v>
      </c>
      <c r="G1146" s="127"/>
      <c r="H1146" s="126"/>
      <c r="I1146" s="125"/>
      <c r="J1146" s="55" t="str">
        <f t="shared" si="21"/>
        <v/>
      </c>
      <c r="K1146" s="61" t="str">
        <f>IF(LISTE!$J1146="","",VLOOKUP(LISTE!$J1146,$U$103:$V$192,2,FALSE))</f>
        <v/>
      </c>
      <c r="L1146" s="75"/>
      <c r="M1146" s="75"/>
      <c r="N1146" s="75"/>
      <c r="O1146" s="75"/>
      <c r="P1146" s="75"/>
      <c r="Q1146" s="75"/>
      <c r="R1146" s="75"/>
    </row>
    <row r="1147" spans="1:18" ht="17.100000000000001" customHeight="1" x14ac:dyDescent="0.3">
      <c r="A1147" s="160">
        <v>1244</v>
      </c>
      <c r="B1147" s="56" t="s">
        <v>13</v>
      </c>
      <c r="C1147" s="104"/>
      <c r="D1147" s="104"/>
      <c r="E1147" s="106"/>
      <c r="F1147" s="58" t="s">
        <v>26</v>
      </c>
      <c r="G1147" s="127"/>
      <c r="H1147" s="126"/>
      <c r="I1147" s="125"/>
      <c r="J1147" s="55" t="str">
        <f t="shared" si="21"/>
        <v/>
      </c>
      <c r="K1147" s="61" t="str">
        <f>IF(LISTE!$J1147="","",VLOOKUP(LISTE!$J1147,$U$103:$V$192,2,FALSE))</f>
        <v/>
      </c>
      <c r="L1147" s="75"/>
      <c r="M1147" s="75"/>
      <c r="N1147" s="75"/>
      <c r="O1147" s="75"/>
      <c r="P1147" s="75"/>
      <c r="Q1147" s="75"/>
      <c r="R1147" s="75"/>
    </row>
    <row r="1148" spans="1:18" ht="17.100000000000001" customHeight="1" x14ac:dyDescent="0.3">
      <c r="A1148" s="160">
        <v>1245</v>
      </c>
      <c r="B1148" s="83" t="s">
        <v>13</v>
      </c>
      <c r="C1148" s="104"/>
      <c r="D1148" s="104"/>
      <c r="E1148" s="106"/>
      <c r="F1148" s="58" t="s">
        <v>26</v>
      </c>
      <c r="G1148" s="127"/>
      <c r="H1148" s="126"/>
      <c r="I1148" s="125"/>
      <c r="J1148" s="55" t="str">
        <f t="shared" si="21"/>
        <v/>
      </c>
      <c r="K1148" s="61" t="str">
        <f>IF(LISTE!$J1148="","",VLOOKUP(LISTE!$J1148,$U$103:$V$192,2,FALSE))</f>
        <v/>
      </c>
      <c r="L1148" s="75"/>
      <c r="M1148" s="75"/>
      <c r="N1148" s="75"/>
      <c r="O1148" s="75"/>
      <c r="P1148" s="75"/>
      <c r="Q1148" s="75"/>
      <c r="R1148" s="75"/>
    </row>
    <row r="1149" spans="1:18" ht="17.100000000000001" customHeight="1" x14ac:dyDescent="0.3">
      <c r="A1149" s="160">
        <v>1246</v>
      </c>
      <c r="B1149" s="56" t="s">
        <v>13</v>
      </c>
      <c r="C1149" s="105"/>
      <c r="D1149" s="105"/>
      <c r="E1149" s="106"/>
      <c r="F1149" s="58" t="s">
        <v>26</v>
      </c>
      <c r="G1149" s="126"/>
      <c r="H1149" s="126"/>
      <c r="I1149" s="125"/>
      <c r="J1149" s="55" t="str">
        <f t="shared" si="21"/>
        <v/>
      </c>
      <c r="K1149" s="61" t="str">
        <f>IF(LISTE!$J1149="","",VLOOKUP(LISTE!$J1149,$U$103:$V$192,2,FALSE))</f>
        <v/>
      </c>
      <c r="L1149" s="75"/>
      <c r="M1149" s="75"/>
      <c r="N1149" s="75"/>
      <c r="O1149" s="75"/>
      <c r="P1149" s="75"/>
      <c r="Q1149" s="75"/>
      <c r="R1149" s="75"/>
    </row>
    <row r="1150" spans="1:18" ht="17.100000000000001" customHeight="1" x14ac:dyDescent="0.3">
      <c r="A1150" s="160">
        <v>1247</v>
      </c>
      <c r="B1150" s="83" t="s">
        <v>13</v>
      </c>
      <c r="C1150" s="104"/>
      <c r="D1150" s="104"/>
      <c r="E1150" s="106"/>
      <c r="F1150" s="58" t="s">
        <v>26</v>
      </c>
      <c r="G1150" s="127"/>
      <c r="H1150" s="126"/>
      <c r="I1150" s="125"/>
      <c r="J1150" s="55" t="str">
        <f t="shared" si="21"/>
        <v/>
      </c>
      <c r="K1150" s="61" t="str">
        <f>IF(LISTE!$J1150="","",VLOOKUP(LISTE!$J1150,$U$103:$V$192,2,FALSE))</f>
        <v/>
      </c>
      <c r="L1150" s="75"/>
      <c r="M1150" s="75"/>
      <c r="N1150" s="75"/>
      <c r="O1150" s="75"/>
      <c r="P1150" s="75"/>
      <c r="Q1150" s="75"/>
      <c r="R1150" s="75"/>
    </row>
    <row r="1151" spans="1:18" ht="17.100000000000001" customHeight="1" x14ac:dyDescent="0.3">
      <c r="A1151" s="160">
        <v>1248</v>
      </c>
      <c r="B1151" s="56" t="s">
        <v>13</v>
      </c>
      <c r="C1151" s="104"/>
      <c r="D1151" s="105"/>
      <c r="E1151" s="106"/>
      <c r="F1151" s="58" t="s">
        <v>26</v>
      </c>
      <c r="G1151" s="127"/>
      <c r="H1151" s="126"/>
      <c r="I1151" s="125"/>
      <c r="J1151" s="55" t="str">
        <f t="shared" si="21"/>
        <v/>
      </c>
      <c r="K1151" s="61" t="str">
        <f>IF(LISTE!$J1151="","",VLOOKUP(LISTE!$J1151,$U$103:$V$192,2,FALSE))</f>
        <v/>
      </c>
      <c r="L1151" s="75"/>
      <c r="M1151" s="75"/>
      <c r="N1151" s="75"/>
      <c r="O1151" s="75"/>
      <c r="P1151" s="75"/>
      <c r="Q1151" s="75"/>
      <c r="R1151" s="75"/>
    </row>
    <row r="1152" spans="1:18" ht="17.100000000000001" customHeight="1" x14ac:dyDescent="0.3">
      <c r="A1152" s="160">
        <v>1249</v>
      </c>
      <c r="B1152" s="83" t="s">
        <v>13</v>
      </c>
      <c r="C1152" s="105"/>
      <c r="D1152" s="104"/>
      <c r="E1152" s="106"/>
      <c r="F1152" s="58" t="s">
        <v>26</v>
      </c>
      <c r="G1152" s="126"/>
      <c r="H1152" s="126"/>
      <c r="I1152" s="125"/>
      <c r="J1152" s="55" t="str">
        <f t="shared" si="21"/>
        <v/>
      </c>
      <c r="K1152" s="61" t="str">
        <f>IF(LISTE!$J1152="","",VLOOKUP(LISTE!$J1152,$U$103:$V$192,2,FALSE))</f>
        <v/>
      </c>
      <c r="L1152" s="75"/>
      <c r="M1152" s="75"/>
      <c r="N1152" s="75"/>
      <c r="O1152" s="75"/>
      <c r="P1152" s="75"/>
      <c r="Q1152" s="75"/>
      <c r="R1152" s="75"/>
    </row>
    <row r="1153" spans="1:18" ht="17.100000000000001" customHeight="1" x14ac:dyDescent="0.3">
      <c r="A1153" s="160">
        <v>1250</v>
      </c>
      <c r="B1153" s="56" t="s">
        <v>13</v>
      </c>
      <c r="C1153" s="104"/>
      <c r="D1153" s="105"/>
      <c r="E1153" s="106"/>
      <c r="F1153" s="58" t="s">
        <v>26</v>
      </c>
      <c r="G1153" s="127"/>
      <c r="H1153" s="126"/>
      <c r="I1153" s="125"/>
      <c r="J1153" s="55" t="str">
        <f t="shared" si="21"/>
        <v/>
      </c>
      <c r="K1153" s="61" t="str">
        <f>IF(LISTE!$J1153="","",VLOOKUP(LISTE!$J1153,$U$103:$V$192,2,FALSE))</f>
        <v/>
      </c>
      <c r="L1153" s="75"/>
      <c r="M1153" s="75"/>
      <c r="N1153" s="75"/>
      <c r="O1153" s="75"/>
      <c r="P1153" s="75"/>
      <c r="Q1153" s="75"/>
      <c r="R1153" s="75"/>
    </row>
    <row r="1154" spans="1:18" ht="17.100000000000001" customHeight="1" x14ac:dyDescent="0.3">
      <c r="A1154" s="160">
        <v>1251</v>
      </c>
      <c r="B1154" s="83" t="s">
        <v>13</v>
      </c>
      <c r="C1154" s="104"/>
      <c r="D1154" s="105"/>
      <c r="E1154" s="106"/>
      <c r="F1154" s="58" t="s">
        <v>26</v>
      </c>
      <c r="G1154" s="127"/>
      <c r="H1154" s="126"/>
      <c r="I1154" s="125"/>
      <c r="J1154" s="55" t="str">
        <f t="shared" si="21"/>
        <v/>
      </c>
      <c r="K1154" s="61" t="str">
        <f>IF(LISTE!$J1154="","",VLOOKUP(LISTE!$J1154,$U$103:$V$192,2,FALSE))</f>
        <v/>
      </c>
      <c r="L1154" s="75"/>
      <c r="M1154" s="75"/>
      <c r="N1154" s="75"/>
      <c r="O1154" s="75"/>
      <c r="P1154" s="75"/>
      <c r="Q1154" s="75"/>
      <c r="R1154" s="75"/>
    </row>
    <row r="1155" spans="1:18" ht="17.100000000000001" customHeight="1" x14ac:dyDescent="0.3">
      <c r="A1155" s="160">
        <v>1252</v>
      </c>
      <c r="B1155" s="56" t="s">
        <v>13</v>
      </c>
      <c r="C1155" s="104"/>
      <c r="D1155" s="104"/>
      <c r="E1155" s="106"/>
      <c r="F1155" s="58" t="s">
        <v>26</v>
      </c>
      <c r="G1155" s="127"/>
      <c r="H1155" s="126"/>
      <c r="I1155" s="125"/>
      <c r="J1155" s="55" t="str">
        <f t="shared" si="21"/>
        <v/>
      </c>
      <c r="K1155" s="61" t="str">
        <f>IF(LISTE!$J1155="","",VLOOKUP(LISTE!$J1155,$U$103:$V$192,2,FALSE))</f>
        <v/>
      </c>
      <c r="L1155" s="75"/>
      <c r="M1155" s="75"/>
      <c r="N1155" s="75"/>
      <c r="O1155" s="75"/>
      <c r="P1155" s="75"/>
      <c r="Q1155" s="75"/>
      <c r="R1155" s="75"/>
    </row>
    <row r="1156" spans="1:18" ht="17.100000000000001" customHeight="1" x14ac:dyDescent="0.3">
      <c r="A1156" s="160">
        <v>1253</v>
      </c>
      <c r="B1156" s="83" t="s">
        <v>13</v>
      </c>
      <c r="C1156" s="105"/>
      <c r="D1156" s="105"/>
      <c r="E1156" s="106"/>
      <c r="F1156" s="58" t="s">
        <v>26</v>
      </c>
      <c r="G1156" s="126"/>
      <c r="H1156" s="126"/>
      <c r="I1156" s="125"/>
      <c r="J1156" s="55" t="str">
        <f t="shared" si="21"/>
        <v/>
      </c>
      <c r="K1156" s="61" t="str">
        <f>IF(LISTE!$J1156="","",VLOOKUP(LISTE!$J1156,$U$103:$V$192,2,FALSE))</f>
        <v/>
      </c>
      <c r="L1156" s="75"/>
      <c r="M1156" s="75"/>
      <c r="N1156" s="75"/>
      <c r="O1156" s="75"/>
      <c r="P1156" s="75"/>
      <c r="Q1156" s="75"/>
      <c r="R1156" s="75"/>
    </row>
    <row r="1157" spans="1:18" ht="17.100000000000001" customHeight="1" x14ac:dyDescent="0.3">
      <c r="A1157" s="160">
        <v>1254</v>
      </c>
      <c r="B1157" s="56" t="s">
        <v>13</v>
      </c>
      <c r="C1157" s="104"/>
      <c r="D1157" s="104"/>
      <c r="E1157" s="106"/>
      <c r="F1157" s="58" t="s">
        <v>26</v>
      </c>
      <c r="G1157" s="127"/>
      <c r="H1157" s="126"/>
      <c r="I1157" s="125"/>
      <c r="J1157" s="55" t="str">
        <f t="shared" si="21"/>
        <v/>
      </c>
      <c r="K1157" s="61" t="str">
        <f>IF(LISTE!$J1157="","",VLOOKUP(LISTE!$J1157,$U$103:$V$192,2,FALSE))</f>
        <v/>
      </c>
      <c r="L1157" s="75"/>
      <c r="M1157" s="75"/>
      <c r="N1157" s="75"/>
      <c r="O1157" s="75"/>
      <c r="P1157" s="75"/>
      <c r="Q1157" s="75"/>
      <c r="R1157" s="75"/>
    </row>
    <row r="1158" spans="1:18" ht="17.100000000000001" customHeight="1" x14ac:dyDescent="0.3">
      <c r="A1158" s="160">
        <v>1255</v>
      </c>
      <c r="B1158" s="83" t="s">
        <v>13</v>
      </c>
      <c r="C1158" s="104"/>
      <c r="D1158" s="105"/>
      <c r="E1158" s="106"/>
      <c r="F1158" s="58" t="s">
        <v>26</v>
      </c>
      <c r="G1158" s="127"/>
      <c r="H1158" s="126"/>
      <c r="I1158" s="125"/>
      <c r="J1158" s="55" t="str">
        <f t="shared" si="21"/>
        <v/>
      </c>
      <c r="K1158" s="61" t="str">
        <f>IF(LISTE!$J1158="","",VLOOKUP(LISTE!$J1158,$U$103:$V$192,2,FALSE))</f>
        <v/>
      </c>
      <c r="L1158" s="75"/>
      <c r="M1158" s="75"/>
      <c r="N1158" s="75"/>
      <c r="O1158" s="75"/>
      <c r="P1158" s="75"/>
      <c r="Q1158" s="75"/>
      <c r="R1158" s="75"/>
    </row>
    <row r="1159" spans="1:18" ht="17.100000000000001" customHeight="1" x14ac:dyDescent="0.3">
      <c r="A1159" s="160">
        <v>1256</v>
      </c>
      <c r="B1159" s="56" t="s">
        <v>13</v>
      </c>
      <c r="C1159" s="105"/>
      <c r="D1159" s="104"/>
      <c r="E1159" s="106"/>
      <c r="F1159" s="58" t="s">
        <v>26</v>
      </c>
      <c r="G1159" s="126"/>
      <c r="H1159" s="126"/>
      <c r="I1159" s="125"/>
      <c r="J1159" s="55" t="str">
        <f t="shared" si="21"/>
        <v/>
      </c>
      <c r="K1159" s="61" t="str">
        <f>IF(LISTE!$J1159="","",VLOOKUP(LISTE!$J1159,$U$103:$V$192,2,FALSE))</f>
        <v/>
      </c>
      <c r="L1159" s="75"/>
      <c r="M1159" s="75"/>
      <c r="N1159" s="75"/>
      <c r="O1159" s="75"/>
      <c r="P1159" s="75"/>
      <c r="Q1159" s="75"/>
      <c r="R1159" s="75"/>
    </row>
    <row r="1160" spans="1:18" ht="17.100000000000001" customHeight="1" x14ac:dyDescent="0.3">
      <c r="A1160" s="160">
        <v>1257</v>
      </c>
      <c r="B1160" s="83" t="s">
        <v>13</v>
      </c>
      <c r="C1160" s="104"/>
      <c r="D1160" s="104"/>
      <c r="E1160" s="106"/>
      <c r="F1160" s="58" t="s">
        <v>26</v>
      </c>
      <c r="G1160" s="127"/>
      <c r="H1160" s="126"/>
      <c r="I1160" s="125"/>
      <c r="J1160" s="55" t="str">
        <f t="shared" si="21"/>
        <v/>
      </c>
      <c r="K1160" s="61" t="str">
        <f>IF(LISTE!$J1160="","",VLOOKUP(LISTE!$J1160,$U$103:$V$192,2,FALSE))</f>
        <v/>
      </c>
      <c r="L1160" s="75"/>
      <c r="M1160" s="75"/>
      <c r="N1160" s="75"/>
      <c r="O1160" s="75"/>
      <c r="P1160" s="75"/>
      <c r="Q1160" s="75"/>
      <c r="R1160" s="75"/>
    </row>
    <row r="1161" spans="1:18" ht="17.100000000000001" customHeight="1" x14ac:dyDescent="0.3">
      <c r="A1161" s="160">
        <v>1258</v>
      </c>
      <c r="B1161" s="56" t="s">
        <v>13</v>
      </c>
      <c r="C1161" s="104"/>
      <c r="D1161" s="105"/>
      <c r="E1161" s="106"/>
      <c r="F1161" s="58" t="s">
        <v>26</v>
      </c>
      <c r="G1161" s="127"/>
      <c r="H1161" s="126"/>
      <c r="I1161" s="125"/>
      <c r="J1161" s="55" t="str">
        <f t="shared" si="21"/>
        <v/>
      </c>
      <c r="K1161" s="61" t="str">
        <f>IF(LISTE!$J1161="","",VLOOKUP(LISTE!$J1161,$U$103:$V$192,2,FALSE))</f>
        <v/>
      </c>
      <c r="L1161" s="75"/>
      <c r="M1161" s="75"/>
      <c r="N1161" s="75"/>
      <c r="O1161" s="75"/>
      <c r="P1161" s="75"/>
      <c r="Q1161" s="75"/>
      <c r="R1161" s="75"/>
    </row>
    <row r="1162" spans="1:18" ht="17.100000000000001" customHeight="1" x14ac:dyDescent="0.3">
      <c r="A1162" s="160">
        <v>1259</v>
      </c>
      <c r="B1162" s="83" t="s">
        <v>13</v>
      </c>
      <c r="C1162" s="104"/>
      <c r="D1162" s="104"/>
      <c r="E1162" s="106"/>
      <c r="F1162" s="58" t="s">
        <v>26</v>
      </c>
      <c r="G1162" s="127"/>
      <c r="H1162" s="126"/>
      <c r="I1162" s="125"/>
      <c r="J1162" s="55" t="str">
        <f t="shared" si="21"/>
        <v/>
      </c>
      <c r="K1162" s="61" t="str">
        <f>IF(LISTE!$J1162="","",VLOOKUP(LISTE!$J1162,$U$103:$V$192,2,FALSE))</f>
        <v/>
      </c>
      <c r="L1162" s="75"/>
      <c r="M1162" s="75"/>
      <c r="N1162" s="75"/>
      <c r="O1162" s="75"/>
      <c r="P1162" s="75"/>
      <c r="Q1162" s="75"/>
      <c r="R1162" s="75"/>
    </row>
    <row r="1163" spans="1:18" ht="17.100000000000001" customHeight="1" x14ac:dyDescent="0.3">
      <c r="A1163" s="160">
        <v>1260</v>
      </c>
      <c r="B1163" s="56" t="s">
        <v>13</v>
      </c>
      <c r="C1163" s="105"/>
      <c r="D1163" s="104"/>
      <c r="E1163" s="106"/>
      <c r="F1163" s="58" t="s">
        <v>26</v>
      </c>
      <c r="G1163" s="126"/>
      <c r="H1163" s="126"/>
      <c r="I1163" s="125"/>
      <c r="J1163" s="55" t="str">
        <f t="shared" si="21"/>
        <v/>
      </c>
      <c r="K1163" s="61" t="str">
        <f>IF(LISTE!$J1163="","",VLOOKUP(LISTE!$J1163,$U$103:$V$192,2,FALSE))</f>
        <v/>
      </c>
      <c r="L1163" s="75"/>
      <c r="M1163" s="75"/>
      <c r="N1163" s="75"/>
      <c r="O1163" s="75"/>
      <c r="P1163" s="75"/>
      <c r="Q1163" s="75"/>
      <c r="R1163" s="75"/>
    </row>
    <row r="1164" spans="1:18" ht="17.100000000000001" customHeight="1" x14ac:dyDescent="0.3">
      <c r="A1164" s="160">
        <v>1261</v>
      </c>
      <c r="B1164" s="83" t="s">
        <v>13</v>
      </c>
      <c r="C1164" s="104"/>
      <c r="D1164" s="105"/>
      <c r="E1164" s="106"/>
      <c r="F1164" s="58" t="s">
        <v>26</v>
      </c>
      <c r="G1164" s="127"/>
      <c r="H1164" s="126"/>
      <c r="I1164" s="125"/>
      <c r="J1164" s="55" t="str">
        <f t="shared" si="21"/>
        <v/>
      </c>
      <c r="K1164" s="61" t="str">
        <f>IF(LISTE!$J1164="","",VLOOKUP(LISTE!$J1164,$U$103:$V$192,2,FALSE))</f>
        <v/>
      </c>
      <c r="L1164" s="75"/>
      <c r="M1164" s="75"/>
      <c r="N1164" s="75"/>
      <c r="O1164" s="75"/>
      <c r="P1164" s="75"/>
      <c r="Q1164" s="75"/>
      <c r="R1164" s="75"/>
    </row>
    <row r="1165" spans="1:18" ht="17.100000000000001" customHeight="1" x14ac:dyDescent="0.3">
      <c r="A1165" s="160">
        <v>1262</v>
      </c>
      <c r="B1165" s="56" t="s">
        <v>13</v>
      </c>
      <c r="C1165" s="105"/>
      <c r="D1165" s="104"/>
      <c r="E1165" s="106"/>
      <c r="F1165" s="58" t="s">
        <v>26</v>
      </c>
      <c r="G1165" s="126"/>
      <c r="H1165" s="126"/>
      <c r="I1165" s="125"/>
      <c r="J1165" s="55" t="str">
        <f t="shared" si="21"/>
        <v/>
      </c>
      <c r="K1165" s="61" t="str">
        <f>IF(LISTE!$J1165="","",VLOOKUP(LISTE!$J1165,$U$103:$V$192,2,FALSE))</f>
        <v/>
      </c>
      <c r="L1165" s="75"/>
      <c r="M1165" s="75"/>
      <c r="N1165" s="75"/>
      <c r="O1165" s="75"/>
      <c r="P1165" s="75"/>
      <c r="Q1165" s="75"/>
      <c r="R1165" s="75"/>
    </row>
    <row r="1166" spans="1:18" ht="17.100000000000001" customHeight="1" x14ac:dyDescent="0.3">
      <c r="A1166" s="160">
        <v>1263</v>
      </c>
      <c r="B1166" s="83" t="s">
        <v>13</v>
      </c>
      <c r="C1166" s="104"/>
      <c r="D1166" s="105"/>
      <c r="E1166" s="106"/>
      <c r="F1166" s="58" t="s">
        <v>26</v>
      </c>
      <c r="G1166" s="127"/>
      <c r="H1166" s="126"/>
      <c r="I1166" s="125"/>
      <c r="J1166" s="55" t="str">
        <f t="shared" si="21"/>
        <v/>
      </c>
      <c r="K1166" s="61" t="str">
        <f>IF(LISTE!$J1166="","",VLOOKUP(LISTE!$J1166,$U$103:$V$192,2,FALSE))</f>
        <v/>
      </c>
      <c r="L1166" s="75"/>
      <c r="M1166" s="75"/>
      <c r="N1166" s="75"/>
      <c r="O1166" s="75"/>
      <c r="P1166" s="75"/>
      <c r="Q1166" s="75"/>
      <c r="R1166" s="75"/>
    </row>
    <row r="1167" spans="1:18" ht="17.100000000000001" customHeight="1" x14ac:dyDescent="0.3">
      <c r="A1167" s="160">
        <v>1264</v>
      </c>
      <c r="B1167" s="56" t="s">
        <v>13</v>
      </c>
      <c r="C1167" s="105"/>
      <c r="D1167" s="104"/>
      <c r="E1167" s="106"/>
      <c r="F1167" s="58" t="s">
        <v>26</v>
      </c>
      <c r="G1167" s="126"/>
      <c r="H1167" s="126"/>
      <c r="I1167" s="125"/>
      <c r="J1167" s="55" t="str">
        <f t="shared" si="21"/>
        <v/>
      </c>
      <c r="K1167" s="61" t="str">
        <f>IF(LISTE!$J1167="","",VLOOKUP(LISTE!$J1167,$U$103:$V$192,2,FALSE))</f>
        <v/>
      </c>
      <c r="L1167" s="75"/>
      <c r="M1167" s="75"/>
      <c r="N1167" s="75"/>
      <c r="O1167" s="75"/>
      <c r="P1167" s="75"/>
      <c r="Q1167" s="75"/>
      <c r="R1167" s="75"/>
    </row>
    <row r="1168" spans="1:18" ht="17.100000000000001" customHeight="1" x14ac:dyDescent="0.3">
      <c r="A1168" s="160">
        <v>1265</v>
      </c>
      <c r="B1168" s="83" t="s">
        <v>13</v>
      </c>
      <c r="C1168" s="104"/>
      <c r="D1168" s="105"/>
      <c r="E1168" s="106"/>
      <c r="F1168" s="58" t="s">
        <v>26</v>
      </c>
      <c r="G1168" s="127"/>
      <c r="H1168" s="126"/>
      <c r="I1168" s="125"/>
      <c r="J1168" s="55" t="str">
        <f t="shared" si="21"/>
        <v/>
      </c>
      <c r="K1168" s="61" t="str">
        <f>IF(LISTE!$J1168="","",VLOOKUP(LISTE!$J1168,$U$103:$V$192,2,FALSE))</f>
        <v/>
      </c>
      <c r="L1168" s="75"/>
      <c r="M1168" s="75"/>
      <c r="N1168" s="75"/>
      <c r="O1168" s="75"/>
      <c r="P1168" s="75"/>
      <c r="Q1168" s="75"/>
      <c r="R1168" s="75"/>
    </row>
    <row r="1169" spans="1:18" ht="17.100000000000001" customHeight="1" x14ac:dyDescent="0.3">
      <c r="A1169" s="160">
        <v>1266</v>
      </c>
      <c r="B1169" s="56" t="s">
        <v>13</v>
      </c>
      <c r="C1169" s="105"/>
      <c r="D1169" s="105"/>
      <c r="E1169" s="106"/>
      <c r="F1169" s="58" t="s">
        <v>26</v>
      </c>
      <c r="G1169" s="126"/>
      <c r="H1169" s="126"/>
      <c r="I1169" s="125"/>
      <c r="J1169" s="55" t="str">
        <f t="shared" si="21"/>
        <v/>
      </c>
      <c r="K1169" s="61" t="str">
        <f>IF(LISTE!$J1169="","",VLOOKUP(LISTE!$J1169,$U$103:$V$192,2,FALSE))</f>
        <v/>
      </c>
      <c r="L1169" s="75"/>
      <c r="M1169" s="75"/>
      <c r="N1169" s="75"/>
      <c r="O1169" s="75"/>
      <c r="P1169" s="75"/>
      <c r="Q1169" s="75"/>
      <c r="R1169" s="75"/>
    </row>
    <row r="1170" spans="1:18" ht="17.100000000000001" customHeight="1" x14ac:dyDescent="0.3">
      <c r="A1170" s="160">
        <v>1267</v>
      </c>
      <c r="B1170" s="83" t="s">
        <v>13</v>
      </c>
      <c r="C1170" s="104"/>
      <c r="D1170" s="104"/>
      <c r="E1170" s="106"/>
      <c r="F1170" s="58" t="s">
        <v>26</v>
      </c>
      <c r="G1170" s="127"/>
      <c r="H1170" s="126"/>
      <c r="I1170" s="125"/>
      <c r="J1170" s="55" t="str">
        <f t="shared" si="21"/>
        <v/>
      </c>
      <c r="K1170" s="61" t="str">
        <f>IF(LISTE!$J1170="","",VLOOKUP(LISTE!$J1170,$U$103:$V$192,2,FALSE))</f>
        <v/>
      </c>
      <c r="L1170" s="75"/>
      <c r="M1170" s="75"/>
      <c r="N1170" s="75"/>
      <c r="O1170" s="75"/>
      <c r="P1170" s="75"/>
      <c r="Q1170" s="75"/>
      <c r="R1170" s="75"/>
    </row>
    <row r="1171" spans="1:18" ht="17.100000000000001" customHeight="1" x14ac:dyDescent="0.3">
      <c r="A1171" s="160">
        <v>1268</v>
      </c>
      <c r="B1171" s="56" t="s">
        <v>13</v>
      </c>
      <c r="C1171" s="104"/>
      <c r="D1171" s="105"/>
      <c r="E1171" s="106"/>
      <c r="F1171" s="58" t="s">
        <v>26</v>
      </c>
      <c r="G1171" s="127"/>
      <c r="H1171" s="126"/>
      <c r="I1171" s="125"/>
      <c r="J1171" s="55" t="str">
        <f t="shared" si="21"/>
        <v/>
      </c>
      <c r="K1171" s="61" t="str">
        <f>IF(LISTE!$J1171="","",VLOOKUP(LISTE!$J1171,$U$103:$V$192,2,FALSE))</f>
        <v/>
      </c>
      <c r="L1171" s="75"/>
      <c r="M1171" s="75"/>
      <c r="N1171" s="75"/>
      <c r="O1171" s="75"/>
      <c r="P1171" s="75"/>
      <c r="Q1171" s="75"/>
      <c r="R1171" s="75"/>
    </row>
    <row r="1172" spans="1:18" ht="17.100000000000001" customHeight="1" x14ac:dyDescent="0.3">
      <c r="A1172" s="160">
        <v>1269</v>
      </c>
      <c r="B1172" s="83" t="s">
        <v>13</v>
      </c>
      <c r="C1172" s="104"/>
      <c r="D1172" s="104"/>
      <c r="E1172" s="106"/>
      <c r="F1172" s="58" t="s">
        <v>26</v>
      </c>
      <c r="G1172" s="127"/>
      <c r="H1172" s="126"/>
      <c r="I1172" s="125"/>
      <c r="J1172" s="55" t="str">
        <f t="shared" ref="J1172:J1235" si="22">IF(E1172="","",(YEAR($K$1)-YEAR(E1172)))</f>
        <v/>
      </c>
      <c r="K1172" s="61" t="str">
        <f>IF(LISTE!$J1172="","",VLOOKUP(LISTE!$J1172,$U$103:$V$192,2,FALSE))</f>
        <v/>
      </c>
      <c r="L1172" s="75"/>
      <c r="M1172" s="75"/>
      <c r="N1172" s="75"/>
      <c r="O1172" s="75"/>
      <c r="P1172" s="75"/>
      <c r="Q1172" s="75"/>
      <c r="R1172" s="75"/>
    </row>
    <row r="1173" spans="1:18" ht="17.100000000000001" customHeight="1" x14ac:dyDescent="0.3">
      <c r="A1173" s="160">
        <v>1270</v>
      </c>
      <c r="B1173" s="56" t="s">
        <v>13</v>
      </c>
      <c r="C1173" s="105"/>
      <c r="D1173" s="105"/>
      <c r="E1173" s="106"/>
      <c r="F1173" s="58" t="s">
        <v>26</v>
      </c>
      <c r="G1173" s="126"/>
      <c r="H1173" s="126"/>
      <c r="I1173" s="125"/>
      <c r="J1173" s="55" t="str">
        <f t="shared" si="22"/>
        <v/>
      </c>
      <c r="K1173" s="61" t="str">
        <f>IF(LISTE!$J1173="","",VLOOKUP(LISTE!$J1173,$U$103:$V$192,2,FALSE))</f>
        <v/>
      </c>
      <c r="L1173" s="75"/>
      <c r="M1173" s="75"/>
      <c r="N1173" s="75"/>
      <c r="O1173" s="75"/>
      <c r="P1173" s="75"/>
      <c r="Q1173" s="75"/>
      <c r="R1173" s="75"/>
    </row>
    <row r="1174" spans="1:18" ht="17.100000000000001" customHeight="1" x14ac:dyDescent="0.3">
      <c r="A1174" s="160">
        <v>1271</v>
      </c>
      <c r="B1174" s="83" t="s">
        <v>13</v>
      </c>
      <c r="C1174" s="104"/>
      <c r="D1174" s="104"/>
      <c r="E1174" s="106"/>
      <c r="F1174" s="58" t="s">
        <v>26</v>
      </c>
      <c r="G1174" s="127"/>
      <c r="H1174" s="126"/>
      <c r="I1174" s="125"/>
      <c r="J1174" s="55" t="str">
        <f t="shared" si="22"/>
        <v/>
      </c>
      <c r="K1174" s="61" t="str">
        <f>IF(LISTE!$J1174="","",VLOOKUP(LISTE!$J1174,$U$103:$V$192,2,FALSE))</f>
        <v/>
      </c>
      <c r="L1174" s="75"/>
      <c r="M1174" s="75"/>
      <c r="N1174" s="75"/>
      <c r="O1174" s="75"/>
      <c r="P1174" s="75"/>
      <c r="Q1174" s="75"/>
      <c r="R1174" s="75"/>
    </row>
    <row r="1175" spans="1:18" ht="17.100000000000001" customHeight="1" x14ac:dyDescent="0.3">
      <c r="A1175" s="160">
        <v>1272</v>
      </c>
      <c r="B1175" s="56" t="s">
        <v>13</v>
      </c>
      <c r="C1175" s="105"/>
      <c r="D1175" s="104"/>
      <c r="E1175" s="106"/>
      <c r="F1175" s="58" t="s">
        <v>26</v>
      </c>
      <c r="G1175" s="126"/>
      <c r="H1175" s="126"/>
      <c r="I1175" s="125"/>
      <c r="J1175" s="55" t="str">
        <f t="shared" si="22"/>
        <v/>
      </c>
      <c r="K1175" s="61" t="str">
        <f>IF(LISTE!$J1175="","",VLOOKUP(LISTE!$J1175,$U$103:$V$192,2,FALSE))</f>
        <v/>
      </c>
      <c r="L1175" s="75"/>
      <c r="M1175" s="75"/>
      <c r="N1175" s="75"/>
      <c r="O1175" s="75"/>
      <c r="P1175" s="75"/>
      <c r="Q1175" s="75"/>
      <c r="R1175" s="75"/>
    </row>
    <row r="1176" spans="1:18" ht="17.100000000000001" customHeight="1" x14ac:dyDescent="0.3">
      <c r="A1176" s="160">
        <v>1273</v>
      </c>
      <c r="B1176" s="83" t="s">
        <v>13</v>
      </c>
      <c r="C1176" s="105"/>
      <c r="D1176" s="105"/>
      <c r="E1176" s="106"/>
      <c r="F1176" s="58" t="s">
        <v>26</v>
      </c>
      <c r="G1176" s="126"/>
      <c r="H1176" s="126"/>
      <c r="I1176" s="125"/>
      <c r="J1176" s="55" t="str">
        <f t="shared" si="22"/>
        <v/>
      </c>
      <c r="K1176" s="61" t="str">
        <f>IF(LISTE!$J1176="","",VLOOKUP(LISTE!$J1176,$U$103:$V$192,2,FALSE))</f>
        <v/>
      </c>
      <c r="L1176" s="75"/>
      <c r="M1176" s="75"/>
      <c r="N1176" s="75"/>
      <c r="O1176" s="75"/>
      <c r="P1176" s="75"/>
      <c r="Q1176" s="75"/>
      <c r="R1176" s="75"/>
    </row>
    <row r="1177" spans="1:18" ht="17.100000000000001" customHeight="1" x14ac:dyDescent="0.3">
      <c r="A1177" s="160">
        <v>1274</v>
      </c>
      <c r="B1177" s="56" t="s">
        <v>13</v>
      </c>
      <c r="C1177" s="104"/>
      <c r="D1177" s="104"/>
      <c r="E1177" s="106"/>
      <c r="F1177" s="58" t="s">
        <v>26</v>
      </c>
      <c r="G1177" s="127"/>
      <c r="H1177" s="126"/>
      <c r="I1177" s="125"/>
      <c r="J1177" s="55" t="str">
        <f t="shared" si="22"/>
        <v/>
      </c>
      <c r="K1177" s="61" t="str">
        <f>IF(LISTE!$J1177="","",VLOOKUP(LISTE!$J1177,$U$103:$V$192,2,FALSE))</f>
        <v/>
      </c>
      <c r="L1177" s="75"/>
      <c r="M1177" s="75"/>
      <c r="N1177" s="75"/>
      <c r="O1177" s="75"/>
      <c r="P1177" s="75"/>
      <c r="Q1177" s="75"/>
      <c r="R1177" s="75"/>
    </row>
    <row r="1178" spans="1:18" ht="17.100000000000001" customHeight="1" x14ac:dyDescent="0.3">
      <c r="A1178" s="160">
        <v>1275</v>
      </c>
      <c r="B1178" s="83" t="s">
        <v>13</v>
      </c>
      <c r="C1178" s="104"/>
      <c r="D1178" s="104"/>
      <c r="E1178" s="106"/>
      <c r="F1178" s="58" t="s">
        <v>26</v>
      </c>
      <c r="G1178" s="127"/>
      <c r="H1178" s="126"/>
      <c r="I1178" s="125"/>
      <c r="J1178" s="55" t="str">
        <f t="shared" si="22"/>
        <v/>
      </c>
      <c r="K1178" s="61" t="str">
        <f>IF(LISTE!$J1178="","",VLOOKUP(LISTE!$J1178,$U$103:$V$192,2,FALSE))</f>
        <v/>
      </c>
      <c r="L1178" s="75"/>
      <c r="M1178" s="75"/>
      <c r="N1178" s="75"/>
      <c r="O1178" s="75"/>
      <c r="P1178" s="75"/>
      <c r="Q1178" s="75"/>
      <c r="R1178" s="75"/>
    </row>
    <row r="1179" spans="1:18" ht="17.100000000000001" customHeight="1" x14ac:dyDescent="0.3">
      <c r="A1179" s="160">
        <v>1276</v>
      </c>
      <c r="B1179" s="56" t="s">
        <v>13</v>
      </c>
      <c r="C1179" s="104"/>
      <c r="D1179" s="105"/>
      <c r="E1179" s="106"/>
      <c r="F1179" s="58" t="s">
        <v>26</v>
      </c>
      <c r="G1179" s="127"/>
      <c r="H1179" s="126"/>
      <c r="I1179" s="125"/>
      <c r="J1179" s="55" t="str">
        <f t="shared" si="22"/>
        <v/>
      </c>
      <c r="K1179" s="61" t="str">
        <f>IF(LISTE!$J1179="","",VLOOKUP(LISTE!$J1179,$U$103:$V$192,2,FALSE))</f>
        <v/>
      </c>
      <c r="L1179" s="75"/>
      <c r="M1179" s="75"/>
      <c r="N1179" s="75"/>
      <c r="O1179" s="75"/>
      <c r="P1179" s="75"/>
      <c r="Q1179" s="75"/>
      <c r="R1179" s="75"/>
    </row>
    <row r="1180" spans="1:18" ht="17.100000000000001" customHeight="1" x14ac:dyDescent="0.3">
      <c r="A1180" s="160">
        <v>1277</v>
      </c>
      <c r="B1180" s="83" t="s">
        <v>13</v>
      </c>
      <c r="C1180" s="104"/>
      <c r="D1180" s="104"/>
      <c r="E1180" s="106"/>
      <c r="F1180" s="58" t="s">
        <v>26</v>
      </c>
      <c r="G1180" s="127"/>
      <c r="H1180" s="126"/>
      <c r="I1180" s="125"/>
      <c r="J1180" s="55" t="str">
        <f t="shared" si="22"/>
        <v/>
      </c>
      <c r="K1180" s="61" t="str">
        <f>IF(LISTE!$J1180="","",VLOOKUP(LISTE!$J1180,$U$103:$V$192,2,FALSE))</f>
        <v/>
      </c>
      <c r="L1180" s="75"/>
      <c r="M1180" s="75"/>
      <c r="N1180" s="75"/>
      <c r="O1180" s="75"/>
      <c r="P1180" s="75"/>
      <c r="Q1180" s="75"/>
      <c r="R1180" s="75"/>
    </row>
    <row r="1181" spans="1:18" ht="17.100000000000001" customHeight="1" x14ac:dyDescent="0.3">
      <c r="A1181" s="160">
        <v>1278</v>
      </c>
      <c r="B1181" s="56" t="s">
        <v>13</v>
      </c>
      <c r="C1181" s="105"/>
      <c r="D1181" s="105"/>
      <c r="E1181" s="106"/>
      <c r="F1181" s="58" t="s">
        <v>26</v>
      </c>
      <c r="G1181" s="126"/>
      <c r="H1181" s="126"/>
      <c r="I1181" s="125"/>
      <c r="J1181" s="55" t="str">
        <f t="shared" si="22"/>
        <v/>
      </c>
      <c r="K1181" s="61" t="str">
        <f>IF(LISTE!$J1181="","",VLOOKUP(LISTE!$J1181,$U$103:$V$192,2,FALSE))</f>
        <v/>
      </c>
      <c r="L1181" s="75"/>
      <c r="M1181" s="75"/>
      <c r="N1181" s="75"/>
      <c r="O1181" s="75"/>
      <c r="P1181" s="75"/>
      <c r="Q1181" s="75"/>
      <c r="R1181" s="75"/>
    </row>
    <row r="1182" spans="1:18" ht="17.100000000000001" customHeight="1" x14ac:dyDescent="0.3">
      <c r="A1182" s="160">
        <v>1279</v>
      </c>
      <c r="B1182" s="83" t="s">
        <v>13</v>
      </c>
      <c r="C1182" s="104"/>
      <c r="D1182" s="104"/>
      <c r="E1182" s="106"/>
      <c r="F1182" s="58" t="s">
        <v>26</v>
      </c>
      <c r="G1182" s="127"/>
      <c r="H1182" s="126"/>
      <c r="I1182" s="125"/>
      <c r="J1182" s="55" t="str">
        <f t="shared" si="22"/>
        <v/>
      </c>
      <c r="K1182" s="61" t="str">
        <f>IF(LISTE!$J1182="","",VLOOKUP(LISTE!$J1182,$U$103:$V$192,2,FALSE))</f>
        <v/>
      </c>
      <c r="L1182" s="75"/>
      <c r="M1182" s="75"/>
      <c r="N1182" s="75"/>
      <c r="O1182" s="75"/>
      <c r="P1182" s="75"/>
      <c r="Q1182" s="75"/>
      <c r="R1182" s="75"/>
    </row>
    <row r="1183" spans="1:18" ht="17.100000000000001" customHeight="1" x14ac:dyDescent="0.3">
      <c r="A1183" s="160">
        <v>1280</v>
      </c>
      <c r="B1183" s="56" t="s">
        <v>13</v>
      </c>
      <c r="C1183" s="105"/>
      <c r="D1183" s="105"/>
      <c r="E1183" s="106"/>
      <c r="F1183" s="58" t="s">
        <v>26</v>
      </c>
      <c r="G1183" s="126"/>
      <c r="H1183" s="126"/>
      <c r="I1183" s="125"/>
      <c r="J1183" s="55" t="str">
        <f t="shared" si="22"/>
        <v/>
      </c>
      <c r="K1183" s="61" t="str">
        <f>IF(LISTE!$J1183="","",VLOOKUP(LISTE!$J1183,$U$103:$V$192,2,FALSE))</f>
        <v/>
      </c>
      <c r="L1183" s="75"/>
      <c r="M1183" s="75"/>
      <c r="N1183" s="75"/>
      <c r="O1183" s="75"/>
      <c r="P1183" s="75"/>
      <c r="Q1183" s="75"/>
      <c r="R1183" s="75"/>
    </row>
    <row r="1184" spans="1:18" ht="17.100000000000001" customHeight="1" x14ac:dyDescent="0.3">
      <c r="A1184" s="160">
        <v>1281</v>
      </c>
      <c r="B1184" s="83" t="s">
        <v>13</v>
      </c>
      <c r="C1184" s="104"/>
      <c r="D1184" s="105"/>
      <c r="E1184" s="106"/>
      <c r="F1184" s="58" t="s">
        <v>26</v>
      </c>
      <c r="G1184" s="127"/>
      <c r="H1184" s="126"/>
      <c r="I1184" s="125"/>
      <c r="J1184" s="55" t="str">
        <f t="shared" si="22"/>
        <v/>
      </c>
      <c r="K1184" s="61" t="str">
        <f>IF(LISTE!$J1184="","",VLOOKUP(LISTE!$J1184,$U$103:$V$192,2,FALSE))</f>
        <v/>
      </c>
      <c r="L1184" s="75"/>
      <c r="M1184" s="75"/>
      <c r="N1184" s="75"/>
      <c r="O1184" s="75"/>
      <c r="P1184" s="75"/>
      <c r="Q1184" s="75"/>
      <c r="R1184" s="75"/>
    </row>
    <row r="1185" spans="1:18" ht="17.100000000000001" customHeight="1" x14ac:dyDescent="0.3">
      <c r="A1185" s="160">
        <v>1282</v>
      </c>
      <c r="B1185" s="56" t="s">
        <v>13</v>
      </c>
      <c r="C1185" s="104"/>
      <c r="D1185" s="104"/>
      <c r="E1185" s="106"/>
      <c r="F1185" s="58" t="s">
        <v>26</v>
      </c>
      <c r="G1185" s="127"/>
      <c r="H1185" s="126"/>
      <c r="I1185" s="125"/>
      <c r="J1185" s="55" t="str">
        <f t="shared" si="22"/>
        <v/>
      </c>
      <c r="K1185" s="61" t="str">
        <f>IF(LISTE!$J1185="","",VLOOKUP(LISTE!$J1185,$U$103:$V$192,2,FALSE))</f>
        <v/>
      </c>
      <c r="L1185" s="75"/>
      <c r="M1185" s="75"/>
      <c r="N1185" s="75"/>
      <c r="O1185" s="75"/>
      <c r="P1185" s="75"/>
      <c r="Q1185" s="75"/>
      <c r="R1185" s="75"/>
    </row>
    <row r="1186" spans="1:18" ht="17.100000000000001" customHeight="1" x14ac:dyDescent="0.3">
      <c r="A1186" s="160">
        <v>1283</v>
      </c>
      <c r="B1186" s="83" t="s">
        <v>13</v>
      </c>
      <c r="C1186" s="104"/>
      <c r="D1186" s="105"/>
      <c r="E1186" s="106"/>
      <c r="F1186" s="58" t="s">
        <v>26</v>
      </c>
      <c r="G1186" s="127"/>
      <c r="H1186" s="126"/>
      <c r="I1186" s="125"/>
      <c r="J1186" s="55" t="str">
        <f t="shared" si="22"/>
        <v/>
      </c>
      <c r="K1186" s="61" t="str">
        <f>IF(LISTE!$J1186="","",VLOOKUP(LISTE!$J1186,$U$103:$V$192,2,FALSE))</f>
        <v/>
      </c>
      <c r="L1186" s="75"/>
      <c r="M1186" s="75"/>
      <c r="N1186" s="75"/>
      <c r="O1186" s="75"/>
      <c r="P1186" s="75"/>
      <c r="Q1186" s="75"/>
      <c r="R1186" s="75"/>
    </row>
    <row r="1187" spans="1:18" ht="17.100000000000001" customHeight="1" x14ac:dyDescent="0.3">
      <c r="A1187" s="160">
        <v>1284</v>
      </c>
      <c r="B1187" s="56" t="s">
        <v>13</v>
      </c>
      <c r="C1187" s="104"/>
      <c r="D1187" s="104"/>
      <c r="E1187" s="106"/>
      <c r="F1187" s="58" t="s">
        <v>26</v>
      </c>
      <c r="G1187" s="127"/>
      <c r="H1187" s="126"/>
      <c r="I1187" s="125"/>
      <c r="J1187" s="55" t="str">
        <f t="shared" si="22"/>
        <v/>
      </c>
      <c r="K1187" s="61" t="str">
        <f>IF(LISTE!$J1187="","",VLOOKUP(LISTE!$J1187,$U$103:$V$192,2,FALSE))</f>
        <v/>
      </c>
      <c r="L1187" s="75"/>
      <c r="M1187" s="75"/>
      <c r="N1187" s="75"/>
      <c r="O1187" s="75"/>
      <c r="P1187" s="75"/>
      <c r="Q1187" s="75"/>
      <c r="R1187" s="75"/>
    </row>
    <row r="1188" spans="1:18" ht="17.100000000000001" customHeight="1" x14ac:dyDescent="0.3">
      <c r="A1188" s="160">
        <v>1285</v>
      </c>
      <c r="B1188" s="83" t="s">
        <v>13</v>
      </c>
      <c r="C1188" s="104"/>
      <c r="D1188" s="105"/>
      <c r="E1188" s="106"/>
      <c r="F1188" s="58" t="s">
        <v>26</v>
      </c>
      <c r="G1188" s="127"/>
      <c r="H1188" s="126"/>
      <c r="I1188" s="125"/>
      <c r="J1188" s="55" t="str">
        <f t="shared" si="22"/>
        <v/>
      </c>
      <c r="K1188" s="61" t="str">
        <f>IF(LISTE!$J1188="","",VLOOKUP(LISTE!$J1188,$U$103:$V$192,2,FALSE))</f>
        <v/>
      </c>
      <c r="L1188" s="75"/>
      <c r="M1188" s="75"/>
      <c r="N1188" s="75"/>
      <c r="O1188" s="75"/>
      <c r="P1188" s="75"/>
      <c r="Q1188" s="75"/>
      <c r="R1188" s="75"/>
    </row>
    <row r="1189" spans="1:18" ht="17.100000000000001" customHeight="1" x14ac:dyDescent="0.3">
      <c r="A1189" s="160">
        <v>1286</v>
      </c>
      <c r="B1189" s="56" t="s">
        <v>13</v>
      </c>
      <c r="C1189" s="104"/>
      <c r="D1189" s="104"/>
      <c r="E1189" s="106"/>
      <c r="F1189" s="58" t="s">
        <v>26</v>
      </c>
      <c r="G1189" s="127"/>
      <c r="H1189" s="126"/>
      <c r="I1189" s="125"/>
      <c r="J1189" s="55" t="str">
        <f t="shared" si="22"/>
        <v/>
      </c>
      <c r="K1189" s="61" t="str">
        <f>IF(LISTE!$J1189="","",VLOOKUP(LISTE!$J1189,$U$103:$V$192,2,FALSE))</f>
        <v/>
      </c>
      <c r="L1189" s="75"/>
      <c r="M1189" s="75"/>
      <c r="N1189" s="75"/>
      <c r="O1189" s="75"/>
      <c r="P1189" s="75"/>
      <c r="Q1189" s="75"/>
      <c r="R1189" s="75"/>
    </row>
    <row r="1190" spans="1:18" ht="17.100000000000001" customHeight="1" x14ac:dyDescent="0.3">
      <c r="A1190" s="160">
        <v>1287</v>
      </c>
      <c r="B1190" s="83" t="s">
        <v>13</v>
      </c>
      <c r="C1190" s="104"/>
      <c r="D1190" s="104"/>
      <c r="E1190" s="106"/>
      <c r="F1190" s="58" t="s">
        <v>26</v>
      </c>
      <c r="G1190" s="127"/>
      <c r="H1190" s="126"/>
      <c r="I1190" s="125"/>
      <c r="J1190" s="55" t="str">
        <f t="shared" si="22"/>
        <v/>
      </c>
      <c r="K1190" s="61" t="str">
        <f>IF(LISTE!$J1190="","",VLOOKUP(LISTE!$J1190,$U$103:$V$192,2,FALSE))</f>
        <v/>
      </c>
      <c r="L1190" s="75"/>
      <c r="M1190" s="75"/>
      <c r="N1190" s="75"/>
      <c r="O1190" s="75"/>
      <c r="P1190" s="75"/>
      <c r="Q1190" s="75"/>
      <c r="R1190" s="75"/>
    </row>
    <row r="1191" spans="1:18" ht="17.100000000000001" customHeight="1" x14ac:dyDescent="0.3">
      <c r="A1191" s="160">
        <v>1288</v>
      </c>
      <c r="B1191" s="56" t="s">
        <v>13</v>
      </c>
      <c r="C1191" s="104"/>
      <c r="D1191" s="105"/>
      <c r="E1191" s="106"/>
      <c r="F1191" s="58" t="s">
        <v>26</v>
      </c>
      <c r="G1191" s="127"/>
      <c r="H1191" s="126"/>
      <c r="I1191" s="125"/>
      <c r="J1191" s="55" t="str">
        <f t="shared" si="22"/>
        <v/>
      </c>
      <c r="K1191" s="61" t="str">
        <f>IF(LISTE!$J1191="","",VLOOKUP(LISTE!$J1191,$U$103:$V$192,2,FALSE))</f>
        <v/>
      </c>
      <c r="L1191" s="75"/>
      <c r="M1191" s="75"/>
      <c r="N1191" s="75"/>
      <c r="O1191" s="75"/>
      <c r="P1191" s="75"/>
      <c r="Q1191" s="75"/>
      <c r="R1191" s="75"/>
    </row>
    <row r="1192" spans="1:18" ht="17.100000000000001" customHeight="1" x14ac:dyDescent="0.3">
      <c r="A1192" s="160">
        <v>1289</v>
      </c>
      <c r="B1192" s="83" t="s">
        <v>13</v>
      </c>
      <c r="C1192" s="105"/>
      <c r="D1192" s="104"/>
      <c r="E1192" s="106"/>
      <c r="F1192" s="58" t="s">
        <v>26</v>
      </c>
      <c r="G1192" s="126"/>
      <c r="H1192" s="126"/>
      <c r="I1192" s="125"/>
      <c r="J1192" s="55" t="str">
        <f t="shared" si="22"/>
        <v/>
      </c>
      <c r="K1192" s="61" t="str">
        <f>IF(LISTE!$J1192="","",VLOOKUP(LISTE!$J1192,$U$103:$V$192,2,FALSE))</f>
        <v/>
      </c>
      <c r="L1192" s="75"/>
      <c r="M1192" s="75"/>
      <c r="N1192" s="75"/>
      <c r="O1192" s="75"/>
      <c r="P1192" s="75"/>
      <c r="Q1192" s="75"/>
      <c r="R1192" s="75"/>
    </row>
    <row r="1193" spans="1:18" ht="17.100000000000001" customHeight="1" x14ac:dyDescent="0.3">
      <c r="A1193" s="160">
        <v>1290</v>
      </c>
      <c r="B1193" s="56" t="s">
        <v>13</v>
      </c>
      <c r="C1193" s="104"/>
      <c r="D1193" s="104"/>
      <c r="E1193" s="106"/>
      <c r="F1193" s="58" t="s">
        <v>26</v>
      </c>
      <c r="G1193" s="127"/>
      <c r="H1193" s="126"/>
      <c r="I1193" s="125"/>
      <c r="J1193" s="55" t="str">
        <f t="shared" si="22"/>
        <v/>
      </c>
      <c r="K1193" s="61" t="str">
        <f>IF(LISTE!$J1193="","",VLOOKUP(LISTE!$J1193,$U$103:$V$192,2,FALSE))</f>
        <v/>
      </c>
      <c r="L1193" s="75"/>
      <c r="M1193" s="75"/>
      <c r="N1193" s="75"/>
      <c r="O1193" s="75"/>
      <c r="P1193" s="75"/>
      <c r="Q1193" s="75"/>
      <c r="R1193" s="75"/>
    </row>
    <row r="1194" spans="1:18" ht="17.100000000000001" customHeight="1" x14ac:dyDescent="0.3">
      <c r="A1194" s="160">
        <v>1291</v>
      </c>
      <c r="B1194" s="83" t="s">
        <v>13</v>
      </c>
      <c r="C1194" s="105"/>
      <c r="D1194" s="105"/>
      <c r="E1194" s="106"/>
      <c r="F1194" s="58" t="s">
        <v>26</v>
      </c>
      <c r="G1194" s="126"/>
      <c r="H1194" s="126"/>
      <c r="I1194" s="125"/>
      <c r="J1194" s="55" t="str">
        <f t="shared" si="22"/>
        <v/>
      </c>
      <c r="K1194" s="61" t="str">
        <f>IF(LISTE!$J1194="","",VLOOKUP(LISTE!$J1194,$U$103:$V$192,2,FALSE))</f>
        <v/>
      </c>
      <c r="L1194" s="75"/>
      <c r="M1194" s="75"/>
      <c r="N1194" s="75"/>
      <c r="O1194" s="75"/>
      <c r="P1194" s="75"/>
      <c r="Q1194" s="75"/>
      <c r="R1194" s="75"/>
    </row>
    <row r="1195" spans="1:18" ht="17.100000000000001" customHeight="1" x14ac:dyDescent="0.3">
      <c r="A1195" s="160">
        <v>1292</v>
      </c>
      <c r="B1195" s="56" t="s">
        <v>13</v>
      </c>
      <c r="C1195" s="104"/>
      <c r="D1195" s="104"/>
      <c r="E1195" s="106"/>
      <c r="F1195" s="58" t="s">
        <v>26</v>
      </c>
      <c r="G1195" s="127"/>
      <c r="H1195" s="126"/>
      <c r="I1195" s="125"/>
      <c r="J1195" s="55" t="str">
        <f t="shared" si="22"/>
        <v/>
      </c>
      <c r="K1195" s="61" t="str">
        <f>IF(LISTE!$J1195="","",VLOOKUP(LISTE!$J1195,$U$103:$V$192,2,FALSE))</f>
        <v/>
      </c>
      <c r="L1195" s="75"/>
      <c r="M1195" s="75"/>
      <c r="N1195" s="75"/>
      <c r="O1195" s="75"/>
      <c r="P1195" s="75"/>
      <c r="Q1195" s="75"/>
      <c r="R1195" s="75"/>
    </row>
    <row r="1196" spans="1:18" ht="17.100000000000001" customHeight="1" x14ac:dyDescent="0.3">
      <c r="A1196" s="160">
        <v>1293</v>
      </c>
      <c r="B1196" s="83" t="s">
        <v>13</v>
      </c>
      <c r="C1196" s="105"/>
      <c r="D1196" s="105"/>
      <c r="E1196" s="106"/>
      <c r="F1196" s="58" t="s">
        <v>26</v>
      </c>
      <c r="G1196" s="126"/>
      <c r="H1196" s="126"/>
      <c r="I1196" s="125"/>
      <c r="J1196" s="55" t="str">
        <f t="shared" si="22"/>
        <v/>
      </c>
      <c r="K1196" s="61" t="str">
        <f>IF(LISTE!$J1196="","",VLOOKUP(LISTE!$J1196,$U$103:$V$192,2,FALSE))</f>
        <v/>
      </c>
      <c r="L1196" s="75"/>
      <c r="M1196" s="75"/>
      <c r="N1196" s="75"/>
      <c r="O1196" s="75"/>
      <c r="P1196" s="75"/>
      <c r="Q1196" s="75"/>
      <c r="R1196" s="75"/>
    </row>
    <row r="1197" spans="1:18" ht="17.100000000000001" customHeight="1" x14ac:dyDescent="0.3">
      <c r="A1197" s="160">
        <v>1294</v>
      </c>
      <c r="B1197" s="56" t="s">
        <v>13</v>
      </c>
      <c r="C1197" s="104"/>
      <c r="D1197" s="104"/>
      <c r="E1197" s="106"/>
      <c r="F1197" s="58" t="s">
        <v>26</v>
      </c>
      <c r="G1197" s="127"/>
      <c r="H1197" s="126"/>
      <c r="I1197" s="125"/>
      <c r="J1197" s="55" t="str">
        <f t="shared" si="22"/>
        <v/>
      </c>
      <c r="K1197" s="61" t="str">
        <f>IF(LISTE!$J1197="","",VLOOKUP(LISTE!$J1197,$U$103:$V$192,2,FALSE))</f>
        <v/>
      </c>
      <c r="L1197" s="75"/>
      <c r="M1197" s="75"/>
      <c r="N1197" s="75"/>
      <c r="O1197" s="75"/>
      <c r="P1197" s="75"/>
      <c r="Q1197" s="75"/>
      <c r="R1197" s="75"/>
    </row>
    <row r="1198" spans="1:18" ht="17.100000000000001" customHeight="1" x14ac:dyDescent="0.3">
      <c r="A1198" s="160">
        <v>1295</v>
      </c>
      <c r="B1198" s="83" t="s">
        <v>13</v>
      </c>
      <c r="C1198" s="105"/>
      <c r="D1198" s="105"/>
      <c r="E1198" s="106"/>
      <c r="F1198" s="58" t="s">
        <v>26</v>
      </c>
      <c r="G1198" s="126"/>
      <c r="H1198" s="126"/>
      <c r="I1198" s="125"/>
      <c r="J1198" s="55" t="str">
        <f t="shared" si="22"/>
        <v/>
      </c>
      <c r="K1198" s="61" t="str">
        <f>IF(LISTE!$J1198="","",VLOOKUP(LISTE!$J1198,$U$103:$V$192,2,FALSE))</f>
        <v/>
      </c>
      <c r="L1198" s="75"/>
      <c r="M1198" s="75"/>
      <c r="N1198" s="75"/>
      <c r="O1198" s="75"/>
      <c r="P1198" s="75"/>
      <c r="Q1198" s="75"/>
      <c r="R1198" s="75"/>
    </row>
    <row r="1199" spans="1:18" ht="17.100000000000001" customHeight="1" x14ac:dyDescent="0.3">
      <c r="A1199" s="160">
        <v>1296</v>
      </c>
      <c r="B1199" s="56" t="s">
        <v>13</v>
      </c>
      <c r="C1199" s="104"/>
      <c r="D1199" s="105"/>
      <c r="E1199" s="106"/>
      <c r="F1199" s="58" t="s">
        <v>26</v>
      </c>
      <c r="G1199" s="127"/>
      <c r="H1199" s="126"/>
      <c r="I1199" s="125"/>
      <c r="J1199" s="55" t="str">
        <f t="shared" si="22"/>
        <v/>
      </c>
      <c r="K1199" s="61" t="str">
        <f>IF(LISTE!$J1199="","",VLOOKUP(LISTE!$J1199,$U$103:$V$192,2,FALSE))</f>
        <v/>
      </c>
      <c r="L1199" s="75"/>
      <c r="M1199" s="75"/>
      <c r="N1199" s="75"/>
      <c r="O1199" s="75"/>
      <c r="P1199" s="75"/>
      <c r="Q1199" s="75"/>
      <c r="R1199" s="75"/>
    </row>
    <row r="1200" spans="1:18" ht="17.100000000000001" customHeight="1" x14ac:dyDescent="0.3">
      <c r="A1200" s="160">
        <v>1297</v>
      </c>
      <c r="B1200" s="83" t="s">
        <v>13</v>
      </c>
      <c r="C1200" s="104"/>
      <c r="D1200" s="104"/>
      <c r="E1200" s="106"/>
      <c r="F1200" s="58" t="s">
        <v>26</v>
      </c>
      <c r="G1200" s="127"/>
      <c r="H1200" s="126"/>
      <c r="I1200" s="125"/>
      <c r="J1200" s="55" t="str">
        <f t="shared" si="22"/>
        <v/>
      </c>
      <c r="K1200" s="61" t="str">
        <f>IF(LISTE!$J1200="","",VLOOKUP(LISTE!$J1200,$U$103:$V$192,2,FALSE))</f>
        <v/>
      </c>
      <c r="L1200" s="75"/>
      <c r="M1200" s="75"/>
      <c r="N1200" s="75"/>
      <c r="O1200" s="75"/>
      <c r="P1200" s="75"/>
      <c r="Q1200" s="75"/>
      <c r="R1200" s="75"/>
    </row>
    <row r="1201" spans="1:18" ht="17.100000000000001" customHeight="1" x14ac:dyDescent="0.3">
      <c r="A1201" s="160">
        <v>1298</v>
      </c>
      <c r="B1201" s="56" t="s">
        <v>13</v>
      </c>
      <c r="C1201" s="105"/>
      <c r="D1201" s="105"/>
      <c r="E1201" s="106"/>
      <c r="F1201" s="58" t="s">
        <v>26</v>
      </c>
      <c r="G1201" s="126"/>
      <c r="H1201" s="126"/>
      <c r="I1201" s="125"/>
      <c r="J1201" s="55" t="str">
        <f t="shared" si="22"/>
        <v/>
      </c>
      <c r="K1201" s="61" t="str">
        <f>IF(LISTE!$J1201="","",VLOOKUP(LISTE!$J1201,$U$103:$V$192,2,FALSE))</f>
        <v/>
      </c>
      <c r="L1201" s="75"/>
      <c r="M1201" s="75"/>
      <c r="N1201" s="75"/>
      <c r="O1201" s="75"/>
      <c r="P1201" s="75"/>
      <c r="Q1201" s="75"/>
      <c r="R1201" s="75"/>
    </row>
    <row r="1202" spans="1:18" ht="17.100000000000001" customHeight="1" x14ac:dyDescent="0.3">
      <c r="A1202" s="160">
        <v>1299</v>
      </c>
      <c r="B1202" s="83" t="s">
        <v>13</v>
      </c>
      <c r="C1202" s="104"/>
      <c r="D1202" s="104"/>
      <c r="E1202" s="106"/>
      <c r="F1202" s="58" t="s">
        <v>26</v>
      </c>
      <c r="G1202" s="127"/>
      <c r="H1202" s="126"/>
      <c r="I1202" s="125"/>
      <c r="J1202" s="55" t="str">
        <f t="shared" si="22"/>
        <v/>
      </c>
      <c r="K1202" s="61" t="str">
        <f>IF(LISTE!$J1202="","",VLOOKUP(LISTE!$J1202,$U$103:$V$192,2,FALSE))</f>
        <v/>
      </c>
      <c r="L1202" s="75"/>
      <c r="M1202" s="75"/>
      <c r="N1202" s="75"/>
      <c r="O1202" s="75"/>
      <c r="P1202" s="75"/>
      <c r="Q1202" s="75"/>
      <c r="R1202" s="75"/>
    </row>
    <row r="1203" spans="1:18" ht="17.100000000000001" customHeight="1" x14ac:dyDescent="0.3">
      <c r="A1203" s="160">
        <v>1300</v>
      </c>
      <c r="B1203" s="83" t="s">
        <v>13</v>
      </c>
      <c r="C1203" s="104"/>
      <c r="D1203" s="104"/>
      <c r="E1203" s="106"/>
      <c r="F1203" s="58" t="s">
        <v>26</v>
      </c>
      <c r="G1203" s="127"/>
      <c r="H1203" s="126"/>
      <c r="I1203" s="125"/>
      <c r="J1203" s="55" t="str">
        <f t="shared" ref="J1203:J1206" si="23">IF(E1203="","",(YEAR($K$1)-YEAR(E1203)))</f>
        <v/>
      </c>
      <c r="K1203" s="61" t="str">
        <f>IF(LISTE!$J1203="","",VLOOKUP(LISTE!$J1203,$U$103:$V$192,2,FALSE))</f>
        <v/>
      </c>
      <c r="L1203" s="75"/>
      <c r="M1203" s="75"/>
      <c r="N1203" s="75"/>
      <c r="O1203" s="75"/>
      <c r="P1203" s="75"/>
      <c r="Q1203" s="75"/>
      <c r="R1203" s="75"/>
    </row>
    <row r="1204" spans="1:18" ht="17.100000000000001" customHeight="1" x14ac:dyDescent="0.3">
      <c r="A1204" s="160">
        <v>1301</v>
      </c>
      <c r="B1204" s="83" t="s">
        <v>13</v>
      </c>
      <c r="C1204" s="104"/>
      <c r="D1204" s="104"/>
      <c r="E1204" s="106"/>
      <c r="F1204" s="58" t="s">
        <v>26</v>
      </c>
      <c r="G1204" s="127"/>
      <c r="H1204" s="126"/>
      <c r="I1204" s="125"/>
      <c r="J1204" s="55" t="str">
        <f t="shared" si="23"/>
        <v/>
      </c>
      <c r="K1204" s="61" t="str">
        <f>IF(LISTE!$J1204="","",VLOOKUP(LISTE!$J1204,$U$103:$V$192,2,FALSE))</f>
        <v/>
      </c>
      <c r="L1204" s="75"/>
      <c r="M1204" s="75"/>
      <c r="N1204" s="75"/>
      <c r="O1204" s="75"/>
      <c r="P1204" s="75"/>
      <c r="Q1204" s="75"/>
      <c r="R1204" s="75"/>
    </row>
    <row r="1205" spans="1:18" ht="17.100000000000001" customHeight="1" x14ac:dyDescent="0.3">
      <c r="A1205" s="160">
        <v>1302</v>
      </c>
      <c r="B1205" s="83" t="s">
        <v>13</v>
      </c>
      <c r="C1205" s="104"/>
      <c r="D1205" s="104"/>
      <c r="E1205" s="106"/>
      <c r="F1205" s="58" t="s">
        <v>26</v>
      </c>
      <c r="G1205" s="127"/>
      <c r="H1205" s="126"/>
      <c r="I1205" s="125"/>
      <c r="J1205" s="55" t="str">
        <f t="shared" si="23"/>
        <v/>
      </c>
      <c r="K1205" s="61" t="str">
        <f>IF(LISTE!$J1205="","",VLOOKUP(LISTE!$J1205,$U$103:$V$192,2,FALSE))</f>
        <v/>
      </c>
      <c r="L1205" s="75"/>
      <c r="M1205" s="75"/>
      <c r="N1205" s="75"/>
      <c r="O1205" s="75"/>
      <c r="P1205" s="75"/>
      <c r="Q1205" s="75"/>
      <c r="R1205" s="75"/>
    </row>
    <row r="1206" spans="1:18" ht="17.100000000000001" customHeight="1" x14ac:dyDescent="0.3">
      <c r="A1206" s="160">
        <v>1303</v>
      </c>
      <c r="B1206" s="83" t="s">
        <v>13</v>
      </c>
      <c r="C1206" s="104"/>
      <c r="D1206" s="104"/>
      <c r="E1206" s="106"/>
      <c r="F1206" s="58" t="s">
        <v>26</v>
      </c>
      <c r="G1206" s="127"/>
      <c r="H1206" s="126"/>
      <c r="I1206" s="125"/>
      <c r="J1206" s="55" t="str">
        <f t="shared" si="23"/>
        <v/>
      </c>
      <c r="K1206" s="61" t="str">
        <f>IF(LISTE!$J1206="","",VLOOKUP(LISTE!$J1206,$U$103:$V$192,2,FALSE))</f>
        <v/>
      </c>
      <c r="L1206" s="75"/>
      <c r="M1206" s="75"/>
      <c r="N1206" s="75"/>
      <c r="O1206" s="75"/>
      <c r="P1206" s="75"/>
      <c r="Q1206" s="75"/>
      <c r="R1206" s="75"/>
    </row>
    <row r="1207" spans="1:18" ht="17.100000000000001" customHeight="1" x14ac:dyDescent="0.3">
      <c r="A1207" s="160">
        <v>1304</v>
      </c>
      <c r="B1207" s="56" t="s">
        <v>13</v>
      </c>
      <c r="C1207" s="104"/>
      <c r="D1207" s="104"/>
      <c r="E1207" s="106"/>
      <c r="F1207" s="58" t="s">
        <v>26</v>
      </c>
      <c r="G1207" s="127"/>
      <c r="H1207" s="126"/>
      <c r="I1207" s="125"/>
      <c r="J1207" s="55" t="str">
        <f t="shared" si="22"/>
        <v/>
      </c>
      <c r="K1207" s="61" t="str">
        <f>IF(LISTE!$J1207="","",VLOOKUP(LISTE!$J1207,$U$103:$V$192,2,FALSE))</f>
        <v/>
      </c>
      <c r="L1207" s="75"/>
      <c r="M1207" s="75"/>
      <c r="N1207" s="75"/>
      <c r="O1207" s="75"/>
      <c r="P1207" s="75"/>
      <c r="Q1207" s="75"/>
      <c r="R1207" s="75"/>
    </row>
    <row r="1208" spans="1:18" ht="17.100000000000001" customHeight="1" x14ac:dyDescent="0.3">
      <c r="A1208" s="160">
        <v>1305</v>
      </c>
      <c r="B1208" s="83" t="s">
        <v>13</v>
      </c>
      <c r="C1208" s="104"/>
      <c r="D1208" s="104"/>
      <c r="E1208" s="106"/>
      <c r="F1208" s="58" t="s">
        <v>26</v>
      </c>
      <c r="G1208" s="127"/>
      <c r="H1208" s="126"/>
      <c r="I1208" s="125"/>
      <c r="J1208" s="55" t="str">
        <f t="shared" si="22"/>
        <v/>
      </c>
      <c r="K1208" s="61" t="str">
        <f>IF(LISTE!$J1208="","",VLOOKUP(LISTE!$J1208,$U$103:$V$192,2,FALSE))</f>
        <v/>
      </c>
      <c r="L1208" s="75"/>
      <c r="M1208" s="75"/>
      <c r="N1208" s="75"/>
      <c r="O1208" s="75"/>
      <c r="P1208" s="75"/>
      <c r="Q1208" s="75"/>
      <c r="R1208" s="75"/>
    </row>
    <row r="1209" spans="1:18" ht="17.100000000000001" customHeight="1" x14ac:dyDescent="0.3">
      <c r="A1209" s="160">
        <v>1306</v>
      </c>
      <c r="B1209" s="56" t="s">
        <v>13</v>
      </c>
      <c r="C1209" s="104"/>
      <c r="D1209" s="105"/>
      <c r="E1209" s="106"/>
      <c r="F1209" s="58" t="s">
        <v>26</v>
      </c>
      <c r="G1209" s="127"/>
      <c r="H1209" s="126"/>
      <c r="I1209" s="125"/>
      <c r="J1209" s="55" t="str">
        <f t="shared" si="22"/>
        <v/>
      </c>
      <c r="K1209" s="61" t="str">
        <f>IF(LISTE!$J1209="","",VLOOKUP(LISTE!$J1209,$U$103:$V$192,2,FALSE))</f>
        <v/>
      </c>
      <c r="L1209" s="75"/>
      <c r="M1209" s="75"/>
      <c r="N1209" s="75"/>
      <c r="O1209" s="75"/>
      <c r="P1209" s="75"/>
      <c r="Q1209" s="75"/>
      <c r="R1209" s="75"/>
    </row>
    <row r="1210" spans="1:18" ht="17.100000000000001" customHeight="1" x14ac:dyDescent="0.3">
      <c r="A1210" s="160">
        <v>1307</v>
      </c>
      <c r="B1210" s="83" t="s">
        <v>13</v>
      </c>
      <c r="C1210" s="105"/>
      <c r="D1210" s="104"/>
      <c r="E1210" s="106"/>
      <c r="F1210" s="58" t="s">
        <v>26</v>
      </c>
      <c r="G1210" s="127"/>
      <c r="H1210" s="126"/>
      <c r="I1210" s="125"/>
      <c r="J1210" s="55" t="str">
        <f t="shared" si="22"/>
        <v/>
      </c>
      <c r="K1210" s="61" t="str">
        <f>IF(LISTE!$J1210="","",VLOOKUP(LISTE!$J1210,$U$103:$V$192,2,FALSE))</f>
        <v/>
      </c>
      <c r="L1210" s="75"/>
      <c r="M1210" s="75"/>
      <c r="N1210" s="75"/>
      <c r="O1210" s="75"/>
      <c r="P1210" s="75"/>
      <c r="Q1210" s="75"/>
      <c r="R1210" s="75"/>
    </row>
    <row r="1211" spans="1:18" ht="17.100000000000001" customHeight="1" x14ac:dyDescent="0.3">
      <c r="A1211" s="160">
        <v>1308</v>
      </c>
      <c r="B1211" s="56" t="s">
        <v>13</v>
      </c>
      <c r="C1211" s="104"/>
      <c r="D1211" s="105"/>
      <c r="E1211" s="106"/>
      <c r="F1211" s="58" t="s">
        <v>26</v>
      </c>
      <c r="G1211" s="127"/>
      <c r="H1211" s="126"/>
      <c r="I1211" s="125"/>
      <c r="J1211" s="55" t="str">
        <f t="shared" si="22"/>
        <v/>
      </c>
      <c r="K1211" s="61" t="str">
        <f>IF(LISTE!$J1211="","",VLOOKUP(LISTE!$J1211,$U$103:$V$192,2,FALSE))</f>
        <v/>
      </c>
      <c r="L1211" s="75"/>
      <c r="M1211" s="75"/>
      <c r="N1211" s="75"/>
      <c r="O1211" s="75"/>
      <c r="P1211" s="75"/>
      <c r="Q1211" s="75"/>
      <c r="R1211" s="75"/>
    </row>
    <row r="1212" spans="1:18" ht="17.100000000000001" customHeight="1" x14ac:dyDescent="0.3">
      <c r="A1212" s="160">
        <v>1309</v>
      </c>
      <c r="B1212" s="83" t="s">
        <v>13</v>
      </c>
      <c r="C1212" s="105"/>
      <c r="D1212" s="104"/>
      <c r="E1212" s="106"/>
      <c r="F1212" s="58" t="s">
        <v>26</v>
      </c>
      <c r="G1212" s="127"/>
      <c r="H1212" s="126"/>
      <c r="I1212" s="125"/>
      <c r="J1212" s="55" t="str">
        <f t="shared" si="22"/>
        <v/>
      </c>
      <c r="K1212" s="61" t="str">
        <f>IF(LISTE!$J1212="","",VLOOKUP(LISTE!$J1212,$U$103:$V$192,2,FALSE))</f>
        <v/>
      </c>
      <c r="L1212" s="75"/>
      <c r="M1212" s="75"/>
      <c r="N1212" s="75"/>
      <c r="O1212" s="75"/>
      <c r="P1212" s="75"/>
      <c r="Q1212" s="75"/>
      <c r="R1212" s="75"/>
    </row>
    <row r="1213" spans="1:18" ht="17.100000000000001" customHeight="1" x14ac:dyDescent="0.3">
      <c r="A1213" s="160">
        <v>1310</v>
      </c>
      <c r="B1213" s="56" t="s">
        <v>13</v>
      </c>
      <c r="C1213" s="104"/>
      <c r="D1213" s="105"/>
      <c r="E1213" s="106"/>
      <c r="F1213" s="58" t="s">
        <v>26</v>
      </c>
      <c r="G1213" s="127"/>
      <c r="H1213" s="126"/>
      <c r="I1213" s="125"/>
      <c r="J1213" s="55" t="str">
        <f t="shared" si="22"/>
        <v/>
      </c>
      <c r="K1213" s="61" t="str">
        <f>IF(LISTE!$J1213="","",VLOOKUP(LISTE!$J1213,$U$103:$V$192,2,FALSE))</f>
        <v/>
      </c>
      <c r="L1213" s="75"/>
      <c r="M1213" s="75"/>
      <c r="N1213" s="75"/>
      <c r="O1213" s="75"/>
      <c r="P1213" s="75"/>
      <c r="Q1213" s="75"/>
      <c r="R1213" s="75"/>
    </row>
    <row r="1214" spans="1:18" ht="17.100000000000001" customHeight="1" x14ac:dyDescent="0.3">
      <c r="A1214" s="160">
        <v>1311</v>
      </c>
      <c r="B1214" s="83" t="s">
        <v>13</v>
      </c>
      <c r="C1214" s="104"/>
      <c r="D1214" s="105"/>
      <c r="E1214" s="106"/>
      <c r="F1214" s="58" t="s">
        <v>26</v>
      </c>
      <c r="G1214" s="127"/>
      <c r="H1214" s="126"/>
      <c r="I1214" s="125"/>
      <c r="J1214" s="55" t="str">
        <f t="shared" si="22"/>
        <v/>
      </c>
      <c r="K1214" s="61" t="str">
        <f>IF(LISTE!$J1214="","",VLOOKUP(LISTE!$J1214,$U$103:$V$192,2,FALSE))</f>
        <v/>
      </c>
      <c r="L1214" s="75"/>
      <c r="M1214" s="75"/>
      <c r="N1214" s="75"/>
      <c r="O1214" s="75"/>
      <c r="P1214" s="75"/>
      <c r="Q1214" s="75"/>
      <c r="R1214" s="75"/>
    </row>
    <row r="1215" spans="1:18" ht="17.100000000000001" customHeight="1" x14ac:dyDescent="0.3">
      <c r="A1215" s="160">
        <v>1312</v>
      </c>
      <c r="B1215" s="56" t="s">
        <v>13</v>
      </c>
      <c r="C1215" s="104"/>
      <c r="D1215" s="104"/>
      <c r="E1215" s="106"/>
      <c r="F1215" s="58" t="s">
        <v>26</v>
      </c>
      <c r="G1215" s="127"/>
      <c r="H1215" s="126"/>
      <c r="I1215" s="125"/>
      <c r="J1215" s="55" t="str">
        <f t="shared" si="22"/>
        <v/>
      </c>
      <c r="K1215" s="61" t="str">
        <f>IF(LISTE!$J1215="","",VLOOKUP(LISTE!$J1215,$U$103:$V$192,2,FALSE))</f>
        <v/>
      </c>
      <c r="L1215" s="75"/>
      <c r="M1215" s="75"/>
      <c r="N1215" s="75"/>
      <c r="O1215" s="75"/>
      <c r="P1215" s="75"/>
      <c r="Q1215" s="75"/>
      <c r="R1215" s="75"/>
    </row>
    <row r="1216" spans="1:18" ht="17.100000000000001" customHeight="1" x14ac:dyDescent="0.3">
      <c r="A1216" s="160">
        <v>1313</v>
      </c>
      <c r="B1216" s="83" t="s">
        <v>13</v>
      </c>
      <c r="C1216" s="105"/>
      <c r="D1216" s="105"/>
      <c r="E1216" s="106"/>
      <c r="F1216" s="58" t="s">
        <v>26</v>
      </c>
      <c r="G1216" s="127"/>
      <c r="H1216" s="126"/>
      <c r="I1216" s="125"/>
      <c r="J1216" s="55" t="str">
        <f t="shared" si="22"/>
        <v/>
      </c>
      <c r="K1216" s="61" t="str">
        <f>IF(LISTE!$J1216="","",VLOOKUP(LISTE!$J1216,$U$103:$V$192,2,FALSE))</f>
        <v/>
      </c>
      <c r="L1216" s="75"/>
      <c r="M1216" s="75"/>
      <c r="N1216" s="75"/>
      <c r="O1216" s="75"/>
      <c r="P1216" s="75"/>
      <c r="Q1216" s="75"/>
      <c r="R1216" s="75"/>
    </row>
    <row r="1217" spans="1:18" ht="17.100000000000001" customHeight="1" x14ac:dyDescent="0.3">
      <c r="A1217" s="160">
        <v>1314</v>
      </c>
      <c r="B1217" s="56" t="s">
        <v>13</v>
      </c>
      <c r="C1217" s="104"/>
      <c r="D1217" s="104"/>
      <c r="E1217" s="106"/>
      <c r="F1217" s="58" t="s">
        <v>26</v>
      </c>
      <c r="G1217" s="127"/>
      <c r="H1217" s="126"/>
      <c r="I1217" s="125"/>
      <c r="J1217" s="55" t="str">
        <f t="shared" si="22"/>
        <v/>
      </c>
      <c r="K1217" s="61" t="str">
        <f>IF(LISTE!$J1217="","",VLOOKUP(LISTE!$J1217,$U$103:$V$192,2,FALSE))</f>
        <v/>
      </c>
      <c r="L1217" s="75"/>
      <c r="M1217" s="75"/>
      <c r="N1217" s="75"/>
      <c r="O1217" s="75"/>
      <c r="P1217" s="75"/>
      <c r="Q1217" s="75"/>
      <c r="R1217" s="75"/>
    </row>
    <row r="1218" spans="1:18" ht="17.100000000000001" customHeight="1" x14ac:dyDescent="0.3">
      <c r="A1218" s="160">
        <v>1315</v>
      </c>
      <c r="B1218" s="83" t="s">
        <v>13</v>
      </c>
      <c r="C1218" s="105"/>
      <c r="D1218" s="105"/>
      <c r="E1218" s="106"/>
      <c r="F1218" s="58" t="s">
        <v>26</v>
      </c>
      <c r="G1218" s="126"/>
      <c r="H1218" s="126"/>
      <c r="I1218" s="125"/>
      <c r="J1218" s="55" t="str">
        <f t="shared" si="22"/>
        <v/>
      </c>
      <c r="K1218" s="61" t="str">
        <f>IF(LISTE!$J1218="","",VLOOKUP(LISTE!$J1218,$U$103:$V$192,2,FALSE))</f>
        <v/>
      </c>
      <c r="L1218" s="75"/>
      <c r="M1218" s="75"/>
      <c r="N1218" s="75"/>
      <c r="O1218" s="75"/>
      <c r="P1218" s="75"/>
      <c r="Q1218" s="75"/>
      <c r="R1218" s="75"/>
    </row>
    <row r="1219" spans="1:18" ht="17.100000000000001" customHeight="1" x14ac:dyDescent="0.3">
      <c r="A1219" s="160">
        <v>1316</v>
      </c>
      <c r="B1219" s="56" t="s">
        <v>13</v>
      </c>
      <c r="C1219" s="104"/>
      <c r="D1219" s="104"/>
      <c r="E1219" s="106"/>
      <c r="F1219" s="58" t="s">
        <v>26</v>
      </c>
      <c r="G1219" s="126"/>
      <c r="H1219" s="126"/>
      <c r="I1219" s="125"/>
      <c r="J1219" s="55" t="str">
        <f t="shared" si="22"/>
        <v/>
      </c>
      <c r="K1219" s="61" t="str">
        <f>IF(LISTE!$J1219="","",VLOOKUP(LISTE!$J1219,$U$103:$V$192,2,FALSE))</f>
        <v/>
      </c>
      <c r="L1219" s="75"/>
      <c r="M1219" s="75"/>
      <c r="N1219" s="75"/>
      <c r="O1219" s="75"/>
      <c r="P1219" s="75"/>
      <c r="Q1219" s="75"/>
      <c r="R1219" s="75"/>
    </row>
    <row r="1220" spans="1:18" ht="17.100000000000001" customHeight="1" x14ac:dyDescent="0.3">
      <c r="A1220" s="160">
        <v>1317</v>
      </c>
      <c r="B1220" s="83" t="s">
        <v>13</v>
      </c>
      <c r="C1220" s="105"/>
      <c r="D1220" s="104"/>
      <c r="E1220" s="106"/>
      <c r="F1220" s="58" t="s">
        <v>26</v>
      </c>
      <c r="G1220" s="126"/>
      <c r="H1220" s="126"/>
      <c r="I1220" s="125"/>
      <c r="J1220" s="55" t="str">
        <f t="shared" si="22"/>
        <v/>
      </c>
      <c r="K1220" s="61" t="str">
        <f>IF(LISTE!$J1220="","",VLOOKUP(LISTE!$J1220,$U$103:$V$192,2,FALSE))</f>
        <v/>
      </c>
      <c r="L1220" s="75"/>
      <c r="M1220" s="75"/>
      <c r="N1220" s="75"/>
      <c r="O1220" s="75"/>
      <c r="P1220" s="75"/>
      <c r="Q1220" s="75"/>
      <c r="R1220" s="75"/>
    </row>
    <row r="1221" spans="1:18" ht="17.100000000000001" customHeight="1" x14ac:dyDescent="0.3">
      <c r="A1221" s="160">
        <v>1318</v>
      </c>
      <c r="B1221" s="56" t="s">
        <v>13</v>
      </c>
      <c r="C1221" s="104"/>
      <c r="D1221" s="105"/>
      <c r="E1221" s="106"/>
      <c r="F1221" s="58" t="s">
        <v>26</v>
      </c>
      <c r="G1221" s="126"/>
      <c r="H1221" s="126"/>
      <c r="I1221" s="125"/>
      <c r="J1221" s="55" t="str">
        <f t="shared" si="22"/>
        <v/>
      </c>
      <c r="K1221" s="61" t="str">
        <f>IF(LISTE!$J1221="","",VLOOKUP(LISTE!$J1221,$U$103:$V$192,2,FALSE))</f>
        <v/>
      </c>
      <c r="L1221" s="75"/>
      <c r="M1221" s="75"/>
      <c r="N1221" s="75"/>
      <c r="O1221" s="75"/>
      <c r="P1221" s="75"/>
      <c r="Q1221" s="75"/>
      <c r="R1221" s="75"/>
    </row>
    <row r="1222" spans="1:18" ht="17.100000000000001" customHeight="1" x14ac:dyDescent="0.3">
      <c r="A1222" s="160">
        <v>1319</v>
      </c>
      <c r="B1222" s="83" t="s">
        <v>13</v>
      </c>
      <c r="C1222" s="105"/>
      <c r="D1222" s="104"/>
      <c r="E1222" s="106"/>
      <c r="F1222" s="58" t="s">
        <v>26</v>
      </c>
      <c r="G1222" s="126"/>
      <c r="H1222" s="126"/>
      <c r="I1222" s="125"/>
      <c r="J1222" s="55" t="str">
        <f t="shared" si="22"/>
        <v/>
      </c>
      <c r="K1222" s="61" t="str">
        <f>IF(LISTE!$J1222="","",VLOOKUP(LISTE!$J1222,$U$103:$V$192,2,FALSE))</f>
        <v/>
      </c>
      <c r="L1222" s="75"/>
      <c r="M1222" s="75"/>
      <c r="N1222" s="75"/>
      <c r="O1222" s="75"/>
      <c r="P1222" s="75"/>
      <c r="Q1222" s="75"/>
      <c r="R1222" s="75"/>
    </row>
    <row r="1223" spans="1:18" ht="17.100000000000001" customHeight="1" x14ac:dyDescent="0.3">
      <c r="A1223" s="160">
        <v>1320</v>
      </c>
      <c r="B1223" s="56" t="s">
        <v>13</v>
      </c>
      <c r="C1223" s="104"/>
      <c r="D1223" s="104"/>
      <c r="E1223" s="106"/>
      <c r="F1223" s="58" t="s">
        <v>26</v>
      </c>
      <c r="G1223" s="126"/>
      <c r="H1223" s="126"/>
      <c r="I1223" s="125"/>
      <c r="J1223" s="55" t="str">
        <f t="shared" si="22"/>
        <v/>
      </c>
      <c r="K1223" s="61" t="str">
        <f>IF(LISTE!$J1223="","",VLOOKUP(LISTE!$J1223,$U$103:$V$192,2,FALSE))</f>
        <v/>
      </c>
      <c r="L1223" s="75"/>
      <c r="M1223" s="75"/>
      <c r="N1223" s="75"/>
      <c r="O1223" s="75"/>
      <c r="P1223" s="75"/>
      <c r="Q1223" s="75"/>
      <c r="R1223" s="75"/>
    </row>
    <row r="1224" spans="1:18" ht="17.100000000000001" customHeight="1" x14ac:dyDescent="0.3">
      <c r="A1224" s="160">
        <v>1321</v>
      </c>
      <c r="B1224" s="83" t="s">
        <v>13</v>
      </c>
      <c r="C1224" s="104"/>
      <c r="D1224" s="105"/>
      <c r="E1224" s="106"/>
      <c r="F1224" s="58" t="s">
        <v>26</v>
      </c>
      <c r="G1224" s="126"/>
      <c r="H1224" s="126"/>
      <c r="I1224" s="125"/>
      <c r="J1224" s="55" t="str">
        <f t="shared" si="22"/>
        <v/>
      </c>
      <c r="K1224" s="61" t="str">
        <f>IF(LISTE!$J1224="","",VLOOKUP(LISTE!$J1224,$U$103:$V$192,2,FALSE))</f>
        <v/>
      </c>
      <c r="L1224" s="75"/>
      <c r="M1224" s="75"/>
      <c r="N1224" s="75"/>
      <c r="O1224" s="75"/>
      <c r="P1224" s="75"/>
      <c r="Q1224" s="75"/>
      <c r="R1224" s="75"/>
    </row>
    <row r="1225" spans="1:18" ht="17.100000000000001" customHeight="1" x14ac:dyDescent="0.3">
      <c r="A1225" s="160">
        <v>1322</v>
      </c>
      <c r="B1225" s="56" t="s">
        <v>13</v>
      </c>
      <c r="C1225" s="104"/>
      <c r="D1225" s="104"/>
      <c r="E1225" s="106"/>
      <c r="F1225" s="58" t="s">
        <v>26</v>
      </c>
      <c r="G1225" s="127"/>
      <c r="H1225" s="126"/>
      <c r="I1225" s="125"/>
      <c r="J1225" s="55" t="str">
        <f t="shared" si="22"/>
        <v/>
      </c>
      <c r="K1225" s="61" t="str">
        <f>IF(LISTE!$J1225="","",VLOOKUP(LISTE!$J1225,$U$103:$V$192,2,FALSE))</f>
        <v/>
      </c>
      <c r="L1225" s="75"/>
      <c r="M1225" s="75"/>
      <c r="N1225" s="75"/>
      <c r="O1225" s="75"/>
      <c r="P1225" s="75"/>
      <c r="Q1225" s="75"/>
      <c r="R1225" s="75"/>
    </row>
    <row r="1226" spans="1:18" ht="17.100000000000001" customHeight="1" x14ac:dyDescent="0.3">
      <c r="A1226" s="160">
        <v>1323</v>
      </c>
      <c r="B1226" s="83" t="s">
        <v>13</v>
      </c>
      <c r="C1226" s="104"/>
      <c r="D1226" s="105"/>
      <c r="E1226" s="106"/>
      <c r="F1226" s="58" t="s">
        <v>26</v>
      </c>
      <c r="G1226" s="127"/>
      <c r="H1226" s="126"/>
      <c r="I1226" s="125"/>
      <c r="J1226" s="55" t="str">
        <f t="shared" si="22"/>
        <v/>
      </c>
      <c r="K1226" s="61" t="str">
        <f>IF(LISTE!$J1226="","",VLOOKUP(LISTE!$J1226,$U$103:$V$192,2,FALSE))</f>
        <v/>
      </c>
      <c r="L1226" s="75"/>
      <c r="M1226" s="75"/>
      <c r="N1226" s="75"/>
      <c r="O1226" s="75"/>
      <c r="P1226" s="75"/>
      <c r="Q1226" s="75"/>
      <c r="R1226" s="75"/>
    </row>
    <row r="1227" spans="1:18" ht="17.100000000000001" customHeight="1" x14ac:dyDescent="0.3">
      <c r="A1227" s="160">
        <v>1324</v>
      </c>
      <c r="B1227" s="56" t="s">
        <v>13</v>
      </c>
      <c r="C1227" s="104"/>
      <c r="D1227" s="104"/>
      <c r="E1227" s="106"/>
      <c r="F1227" s="58" t="s">
        <v>26</v>
      </c>
      <c r="G1227" s="127"/>
      <c r="H1227" s="126"/>
      <c r="I1227" s="125"/>
      <c r="J1227" s="55" t="str">
        <f t="shared" si="22"/>
        <v/>
      </c>
      <c r="K1227" s="61" t="str">
        <f>IF(LISTE!$J1227="","",VLOOKUP(LISTE!$J1227,$U$103:$V$192,2,FALSE))</f>
        <v/>
      </c>
      <c r="L1227" s="75"/>
      <c r="M1227" s="75"/>
      <c r="N1227" s="75"/>
      <c r="O1227" s="75"/>
      <c r="P1227" s="75"/>
      <c r="Q1227" s="75"/>
      <c r="R1227" s="75"/>
    </row>
    <row r="1228" spans="1:18" ht="17.100000000000001" customHeight="1" x14ac:dyDescent="0.3">
      <c r="A1228" s="160">
        <v>1325</v>
      </c>
      <c r="B1228" s="83" t="s">
        <v>13</v>
      </c>
      <c r="C1228" s="105"/>
      <c r="D1228" s="105"/>
      <c r="E1228" s="106"/>
      <c r="F1228" s="58" t="s">
        <v>26</v>
      </c>
      <c r="G1228" s="127"/>
      <c r="H1228" s="126"/>
      <c r="I1228" s="125"/>
      <c r="J1228" s="55" t="str">
        <f t="shared" si="22"/>
        <v/>
      </c>
      <c r="K1228" s="61" t="str">
        <f>IF(LISTE!$J1228="","",VLOOKUP(LISTE!$J1228,$U$103:$V$192,2,FALSE))</f>
        <v/>
      </c>
      <c r="L1228" s="75"/>
      <c r="M1228" s="75"/>
      <c r="N1228" s="75"/>
      <c r="O1228" s="75"/>
      <c r="P1228" s="75"/>
      <c r="Q1228" s="75"/>
      <c r="R1228" s="75"/>
    </row>
    <row r="1229" spans="1:18" ht="17.100000000000001" customHeight="1" x14ac:dyDescent="0.3">
      <c r="A1229" s="160">
        <v>1326</v>
      </c>
      <c r="B1229" s="56" t="s">
        <v>13</v>
      </c>
      <c r="C1229" s="104"/>
      <c r="D1229" s="105"/>
      <c r="E1229" s="106"/>
      <c r="F1229" s="58" t="s">
        <v>26</v>
      </c>
      <c r="G1229" s="127"/>
      <c r="H1229" s="126"/>
      <c r="I1229" s="125"/>
      <c r="J1229" s="55" t="str">
        <f t="shared" si="22"/>
        <v/>
      </c>
      <c r="K1229" s="61" t="str">
        <f>IF(LISTE!$J1229="","",VLOOKUP(LISTE!$J1229,$U$103:$V$192,2,FALSE))</f>
        <v/>
      </c>
      <c r="L1229" s="75"/>
      <c r="M1229" s="75"/>
      <c r="N1229" s="75"/>
      <c r="O1229" s="75"/>
      <c r="P1229" s="75"/>
      <c r="Q1229" s="75"/>
      <c r="R1229" s="75"/>
    </row>
    <row r="1230" spans="1:18" ht="17.100000000000001" customHeight="1" x14ac:dyDescent="0.3">
      <c r="A1230" s="160">
        <v>1327</v>
      </c>
      <c r="B1230" s="83" t="s">
        <v>13</v>
      </c>
      <c r="C1230" s="104"/>
      <c r="D1230" s="104"/>
      <c r="E1230" s="106"/>
      <c r="F1230" s="58" t="s">
        <v>26</v>
      </c>
      <c r="G1230" s="127"/>
      <c r="H1230" s="126"/>
      <c r="I1230" s="125"/>
      <c r="J1230" s="55" t="str">
        <f t="shared" si="22"/>
        <v/>
      </c>
      <c r="K1230" s="61" t="str">
        <f>IF(LISTE!$J1230="","",VLOOKUP(LISTE!$J1230,$U$103:$V$192,2,FALSE))</f>
        <v/>
      </c>
      <c r="L1230" s="75"/>
      <c r="M1230" s="75"/>
      <c r="N1230" s="75"/>
      <c r="O1230" s="75"/>
      <c r="P1230" s="75"/>
      <c r="Q1230" s="75"/>
      <c r="R1230" s="75"/>
    </row>
    <row r="1231" spans="1:18" ht="17.100000000000001" customHeight="1" x14ac:dyDescent="0.3">
      <c r="A1231" s="160">
        <v>1328</v>
      </c>
      <c r="B1231" s="56" t="s">
        <v>13</v>
      </c>
      <c r="C1231" s="104"/>
      <c r="D1231" s="105"/>
      <c r="E1231" s="106"/>
      <c r="F1231" s="58" t="s">
        <v>26</v>
      </c>
      <c r="G1231" s="127"/>
      <c r="H1231" s="126"/>
      <c r="I1231" s="125"/>
      <c r="J1231" s="55" t="str">
        <f t="shared" si="22"/>
        <v/>
      </c>
      <c r="K1231" s="61" t="str">
        <f>IF(LISTE!$J1231="","",VLOOKUP(LISTE!$J1231,$U$103:$V$192,2,FALSE))</f>
        <v/>
      </c>
      <c r="L1231" s="75"/>
      <c r="M1231" s="75"/>
      <c r="N1231" s="75"/>
      <c r="O1231" s="75"/>
      <c r="P1231" s="75"/>
      <c r="Q1231" s="75"/>
      <c r="R1231" s="75"/>
    </row>
    <row r="1232" spans="1:18" ht="17.100000000000001" customHeight="1" x14ac:dyDescent="0.3">
      <c r="A1232" s="160">
        <v>1329</v>
      </c>
      <c r="B1232" s="83" t="s">
        <v>13</v>
      </c>
      <c r="C1232" s="104"/>
      <c r="D1232" s="104"/>
      <c r="E1232" s="106"/>
      <c r="F1232" s="58" t="s">
        <v>26</v>
      </c>
      <c r="G1232" s="127"/>
      <c r="H1232" s="126"/>
      <c r="I1232" s="125"/>
      <c r="J1232" s="55" t="str">
        <f t="shared" si="22"/>
        <v/>
      </c>
      <c r="K1232" s="61" t="str">
        <f>IF(LISTE!$J1232="","",VLOOKUP(LISTE!$J1232,$U$103:$V$192,2,FALSE))</f>
        <v/>
      </c>
      <c r="L1232" s="75"/>
      <c r="M1232" s="75"/>
      <c r="N1232" s="75"/>
      <c r="O1232" s="75"/>
      <c r="P1232" s="75"/>
      <c r="Q1232" s="75"/>
      <c r="R1232" s="75"/>
    </row>
    <row r="1233" spans="1:18" ht="17.100000000000001" customHeight="1" x14ac:dyDescent="0.3">
      <c r="A1233" s="160">
        <v>1330</v>
      </c>
      <c r="B1233" s="56" t="s">
        <v>13</v>
      </c>
      <c r="C1233" s="104"/>
      <c r="D1233" s="105"/>
      <c r="E1233" s="106"/>
      <c r="F1233" s="58" t="s">
        <v>26</v>
      </c>
      <c r="G1233" s="127"/>
      <c r="H1233" s="126"/>
      <c r="I1233" s="125"/>
      <c r="J1233" s="55" t="str">
        <f t="shared" si="22"/>
        <v/>
      </c>
      <c r="K1233" s="61" t="str">
        <f>IF(LISTE!$J1233="","",VLOOKUP(LISTE!$J1233,$U$103:$V$192,2,FALSE))</f>
        <v/>
      </c>
      <c r="L1233" s="75"/>
      <c r="M1233" s="75"/>
      <c r="N1233" s="75"/>
      <c r="O1233" s="75"/>
      <c r="P1233" s="75"/>
      <c r="Q1233" s="75"/>
      <c r="R1233" s="75"/>
    </row>
    <row r="1234" spans="1:18" ht="17.100000000000001" customHeight="1" x14ac:dyDescent="0.3">
      <c r="A1234" s="160">
        <v>1331</v>
      </c>
      <c r="B1234" s="83" t="s">
        <v>13</v>
      </c>
      <c r="C1234" s="105"/>
      <c r="D1234" s="104"/>
      <c r="E1234" s="106"/>
      <c r="F1234" s="58" t="s">
        <v>26</v>
      </c>
      <c r="G1234" s="127"/>
      <c r="H1234" s="126"/>
      <c r="I1234" s="125"/>
      <c r="J1234" s="55" t="str">
        <f t="shared" si="22"/>
        <v/>
      </c>
      <c r="K1234" s="61" t="str">
        <f>IF(LISTE!$J1234="","",VLOOKUP(LISTE!$J1234,$U$103:$V$192,2,FALSE))</f>
        <v/>
      </c>
      <c r="L1234" s="75"/>
      <c r="M1234" s="75"/>
      <c r="N1234" s="75"/>
      <c r="O1234" s="75"/>
      <c r="P1234" s="75"/>
      <c r="Q1234" s="75"/>
      <c r="R1234" s="75"/>
    </row>
    <row r="1235" spans="1:18" ht="17.100000000000001" customHeight="1" x14ac:dyDescent="0.3">
      <c r="A1235" s="160">
        <v>1332</v>
      </c>
      <c r="B1235" s="56" t="s">
        <v>13</v>
      </c>
      <c r="C1235" s="104"/>
      <c r="D1235" s="104"/>
      <c r="E1235" s="106"/>
      <c r="F1235" s="58" t="s">
        <v>26</v>
      </c>
      <c r="G1235" s="127"/>
      <c r="H1235" s="126"/>
      <c r="I1235" s="125"/>
      <c r="J1235" s="55" t="str">
        <f t="shared" si="22"/>
        <v/>
      </c>
      <c r="K1235" s="61" t="str">
        <f>IF(LISTE!$J1235="","",VLOOKUP(LISTE!$J1235,$U$103:$V$192,2,FALSE))</f>
        <v/>
      </c>
      <c r="L1235" s="75"/>
      <c r="M1235" s="75"/>
      <c r="N1235" s="75"/>
      <c r="O1235" s="75"/>
      <c r="P1235" s="75"/>
      <c r="Q1235" s="75"/>
      <c r="R1235" s="75"/>
    </row>
    <row r="1236" spans="1:18" ht="17.100000000000001" customHeight="1" x14ac:dyDescent="0.3">
      <c r="A1236" s="160">
        <v>1333</v>
      </c>
      <c r="B1236" s="83" t="s">
        <v>13</v>
      </c>
      <c r="C1236" s="105"/>
      <c r="D1236" s="105"/>
      <c r="E1236" s="106"/>
      <c r="F1236" s="58" t="s">
        <v>26</v>
      </c>
      <c r="G1236" s="126"/>
      <c r="H1236" s="126"/>
      <c r="I1236" s="125"/>
      <c r="J1236" s="55" t="str">
        <f t="shared" ref="J1236:J1299" si="24">IF(E1236="","",(YEAR($K$1)-YEAR(E1236)))</f>
        <v/>
      </c>
      <c r="K1236" s="61" t="str">
        <f>IF(LISTE!$J1236="","",VLOOKUP(LISTE!$J1236,$U$103:$V$192,2,FALSE))</f>
        <v/>
      </c>
      <c r="L1236" s="75"/>
      <c r="M1236" s="75"/>
      <c r="N1236" s="75"/>
      <c r="O1236" s="75"/>
      <c r="P1236" s="75"/>
      <c r="Q1236" s="75"/>
      <c r="R1236" s="75"/>
    </row>
    <row r="1237" spans="1:18" ht="17.100000000000001" customHeight="1" x14ac:dyDescent="0.3">
      <c r="A1237" s="160">
        <v>1334</v>
      </c>
      <c r="B1237" s="56" t="s">
        <v>13</v>
      </c>
      <c r="C1237" s="104"/>
      <c r="D1237" s="104"/>
      <c r="E1237" s="106"/>
      <c r="F1237" s="58" t="s">
        <v>26</v>
      </c>
      <c r="G1237" s="127"/>
      <c r="H1237" s="126"/>
      <c r="I1237" s="125"/>
      <c r="J1237" s="55" t="str">
        <f t="shared" si="24"/>
        <v/>
      </c>
      <c r="K1237" s="61" t="str">
        <f>IF(LISTE!$J1237="","",VLOOKUP(LISTE!$J1237,$U$103:$V$192,2,FALSE))</f>
        <v/>
      </c>
      <c r="L1237" s="75"/>
      <c r="M1237" s="75"/>
      <c r="N1237" s="75"/>
      <c r="O1237" s="75"/>
      <c r="P1237" s="75"/>
      <c r="Q1237" s="75"/>
      <c r="R1237" s="75"/>
    </row>
    <row r="1238" spans="1:18" ht="17.100000000000001" customHeight="1" x14ac:dyDescent="0.3">
      <c r="A1238" s="160">
        <v>1335</v>
      </c>
      <c r="B1238" s="83" t="s">
        <v>13</v>
      </c>
      <c r="C1238" s="105"/>
      <c r="D1238" s="104"/>
      <c r="E1238" s="106"/>
      <c r="F1238" s="58" t="s">
        <v>26</v>
      </c>
      <c r="G1238" s="126"/>
      <c r="H1238" s="126"/>
      <c r="I1238" s="125"/>
      <c r="J1238" s="55" t="str">
        <f t="shared" si="24"/>
        <v/>
      </c>
      <c r="K1238" s="61" t="str">
        <f>IF(LISTE!$J1238="","",VLOOKUP(LISTE!$J1238,$U$103:$V$192,2,FALSE))</f>
        <v/>
      </c>
      <c r="L1238" s="75"/>
      <c r="M1238" s="75"/>
      <c r="N1238" s="75"/>
      <c r="O1238" s="75"/>
      <c r="P1238" s="75"/>
      <c r="Q1238" s="75"/>
      <c r="R1238" s="75"/>
    </row>
    <row r="1239" spans="1:18" ht="17.100000000000001" customHeight="1" x14ac:dyDescent="0.3">
      <c r="A1239" s="160">
        <v>1336</v>
      </c>
      <c r="B1239" s="56" t="s">
        <v>13</v>
      </c>
      <c r="C1239" s="104"/>
      <c r="D1239" s="105"/>
      <c r="E1239" s="106"/>
      <c r="F1239" s="58" t="s">
        <v>26</v>
      </c>
      <c r="G1239" s="127"/>
      <c r="H1239" s="126"/>
      <c r="I1239" s="125"/>
      <c r="J1239" s="55" t="str">
        <f t="shared" si="24"/>
        <v/>
      </c>
      <c r="K1239" s="61" t="str">
        <f>IF(LISTE!$J1239="","",VLOOKUP(LISTE!$J1239,$U$103:$V$192,2,FALSE))</f>
        <v/>
      </c>
      <c r="L1239" s="75"/>
      <c r="M1239" s="75"/>
      <c r="N1239" s="75"/>
      <c r="O1239" s="75"/>
      <c r="P1239" s="75"/>
      <c r="Q1239" s="75"/>
      <c r="R1239" s="75"/>
    </row>
    <row r="1240" spans="1:18" ht="17.100000000000001" customHeight="1" x14ac:dyDescent="0.3">
      <c r="A1240" s="160">
        <v>1337</v>
      </c>
      <c r="B1240" s="83" t="s">
        <v>13</v>
      </c>
      <c r="C1240" s="104"/>
      <c r="D1240" s="104"/>
      <c r="E1240" s="106"/>
      <c r="F1240" s="58" t="s">
        <v>26</v>
      </c>
      <c r="G1240" s="127"/>
      <c r="H1240" s="126"/>
      <c r="I1240" s="125"/>
      <c r="J1240" s="55" t="str">
        <f t="shared" si="24"/>
        <v/>
      </c>
      <c r="K1240" s="61" t="str">
        <f>IF(LISTE!$J1240="","",VLOOKUP(LISTE!$J1240,$U$103:$V$192,2,FALSE))</f>
        <v/>
      </c>
      <c r="L1240" s="75"/>
      <c r="M1240" s="75"/>
      <c r="N1240" s="75"/>
      <c r="O1240" s="75"/>
      <c r="P1240" s="75"/>
      <c r="Q1240" s="75"/>
      <c r="R1240" s="75"/>
    </row>
    <row r="1241" spans="1:18" ht="17.100000000000001" customHeight="1" x14ac:dyDescent="0.3">
      <c r="A1241" s="160">
        <v>1338</v>
      </c>
      <c r="B1241" s="56" t="s">
        <v>13</v>
      </c>
      <c r="C1241" s="104"/>
      <c r="D1241" s="105"/>
      <c r="E1241" s="106"/>
      <c r="F1241" s="58" t="s">
        <v>26</v>
      </c>
      <c r="G1241" s="127"/>
      <c r="H1241" s="126"/>
      <c r="I1241" s="125"/>
      <c r="J1241" s="55" t="str">
        <f t="shared" si="24"/>
        <v/>
      </c>
      <c r="K1241" s="61" t="str">
        <f>IF(LISTE!$J1241="","",VLOOKUP(LISTE!$J1241,$U$103:$V$192,2,FALSE))</f>
        <v/>
      </c>
      <c r="L1241" s="75"/>
      <c r="M1241" s="75"/>
      <c r="N1241" s="75"/>
      <c r="O1241" s="75"/>
      <c r="P1241" s="75"/>
      <c r="Q1241" s="75"/>
      <c r="R1241" s="75"/>
    </row>
    <row r="1242" spans="1:18" ht="17.100000000000001" customHeight="1" x14ac:dyDescent="0.3">
      <c r="A1242" s="160">
        <v>1339</v>
      </c>
      <c r="B1242" s="83" t="s">
        <v>13</v>
      </c>
      <c r="C1242" s="105"/>
      <c r="D1242" s="104"/>
      <c r="E1242" s="106"/>
      <c r="F1242" s="58" t="s">
        <v>26</v>
      </c>
      <c r="G1242" s="126"/>
      <c r="H1242" s="126"/>
      <c r="I1242" s="125"/>
      <c r="J1242" s="55" t="str">
        <f t="shared" si="24"/>
        <v/>
      </c>
      <c r="K1242" s="61" t="str">
        <f>IF(LISTE!$J1242="","",VLOOKUP(LISTE!$J1242,$U$103:$V$192,2,FALSE))</f>
        <v/>
      </c>
      <c r="L1242" s="75"/>
      <c r="M1242" s="75"/>
      <c r="N1242" s="75"/>
      <c r="O1242" s="75"/>
      <c r="P1242" s="75"/>
      <c r="Q1242" s="75"/>
      <c r="R1242" s="75"/>
    </row>
    <row r="1243" spans="1:18" ht="17.100000000000001" customHeight="1" x14ac:dyDescent="0.3">
      <c r="A1243" s="160">
        <v>1340</v>
      </c>
      <c r="B1243" s="56" t="s">
        <v>13</v>
      </c>
      <c r="C1243" s="104"/>
      <c r="D1243" s="105"/>
      <c r="E1243" s="106"/>
      <c r="F1243" s="58" t="s">
        <v>26</v>
      </c>
      <c r="G1243" s="127"/>
      <c r="H1243" s="126"/>
      <c r="I1243" s="125"/>
      <c r="J1243" s="55" t="str">
        <f t="shared" si="24"/>
        <v/>
      </c>
      <c r="K1243" s="61" t="str">
        <f>IF(LISTE!$J1243="","",VLOOKUP(LISTE!$J1243,$U$103:$V$192,2,FALSE))</f>
        <v/>
      </c>
      <c r="L1243" s="75"/>
      <c r="M1243" s="75"/>
      <c r="N1243" s="75"/>
      <c r="O1243" s="75"/>
      <c r="P1243" s="75"/>
      <c r="Q1243" s="75"/>
      <c r="R1243" s="75"/>
    </row>
    <row r="1244" spans="1:18" ht="17.100000000000001" customHeight="1" x14ac:dyDescent="0.3">
      <c r="A1244" s="160">
        <v>1341</v>
      </c>
      <c r="B1244" s="83" t="s">
        <v>13</v>
      </c>
      <c r="C1244" s="105"/>
      <c r="D1244" s="105"/>
      <c r="E1244" s="106"/>
      <c r="F1244" s="58" t="s">
        <v>26</v>
      </c>
      <c r="G1244" s="126"/>
      <c r="H1244" s="126"/>
      <c r="I1244" s="125"/>
      <c r="J1244" s="55" t="str">
        <f t="shared" si="24"/>
        <v/>
      </c>
      <c r="K1244" s="61" t="str">
        <f>IF(LISTE!$J1244="","",VLOOKUP(LISTE!$J1244,$U$103:$V$192,2,FALSE))</f>
        <v/>
      </c>
      <c r="L1244" s="75"/>
      <c r="M1244" s="75"/>
      <c r="N1244" s="75"/>
      <c r="O1244" s="75"/>
      <c r="P1244" s="75"/>
      <c r="Q1244" s="75"/>
      <c r="R1244" s="75"/>
    </row>
    <row r="1245" spans="1:18" ht="17.100000000000001" customHeight="1" x14ac:dyDescent="0.3">
      <c r="A1245" s="160">
        <v>1342</v>
      </c>
      <c r="B1245" s="56" t="s">
        <v>13</v>
      </c>
      <c r="C1245" s="104"/>
      <c r="D1245" s="104"/>
      <c r="E1245" s="106"/>
      <c r="F1245" s="58" t="s">
        <v>26</v>
      </c>
      <c r="G1245" s="127"/>
      <c r="H1245" s="126"/>
      <c r="I1245" s="125"/>
      <c r="J1245" s="55" t="str">
        <f t="shared" si="24"/>
        <v/>
      </c>
      <c r="K1245" s="61" t="str">
        <f>IF(LISTE!$J1245="","",VLOOKUP(LISTE!$J1245,$U$103:$V$192,2,FALSE))</f>
        <v/>
      </c>
      <c r="L1245" s="75"/>
      <c r="M1245" s="75"/>
      <c r="N1245" s="75"/>
      <c r="O1245" s="75"/>
      <c r="P1245" s="75"/>
      <c r="Q1245" s="75"/>
      <c r="R1245" s="75"/>
    </row>
    <row r="1246" spans="1:18" ht="17.100000000000001" customHeight="1" x14ac:dyDescent="0.3">
      <c r="A1246" s="160">
        <v>1343</v>
      </c>
      <c r="B1246" s="83" t="s">
        <v>13</v>
      </c>
      <c r="C1246" s="104"/>
      <c r="D1246" s="105"/>
      <c r="E1246" s="106"/>
      <c r="F1246" s="58" t="s">
        <v>26</v>
      </c>
      <c r="G1246" s="127"/>
      <c r="H1246" s="126"/>
      <c r="I1246" s="125"/>
      <c r="J1246" s="55" t="str">
        <f t="shared" si="24"/>
        <v/>
      </c>
      <c r="K1246" s="61" t="str">
        <f>IF(LISTE!$J1246="","",VLOOKUP(LISTE!$J1246,$U$103:$V$192,2,FALSE))</f>
        <v/>
      </c>
      <c r="L1246" s="75"/>
      <c r="M1246" s="75"/>
      <c r="N1246" s="75"/>
      <c r="O1246" s="75"/>
      <c r="P1246" s="75"/>
      <c r="Q1246" s="75"/>
      <c r="R1246" s="75"/>
    </row>
    <row r="1247" spans="1:18" ht="17.100000000000001" customHeight="1" x14ac:dyDescent="0.3">
      <c r="A1247" s="160">
        <v>1344</v>
      </c>
      <c r="B1247" s="56" t="s">
        <v>13</v>
      </c>
      <c r="C1247" s="104"/>
      <c r="D1247" s="104"/>
      <c r="E1247" s="106"/>
      <c r="F1247" s="58" t="s">
        <v>26</v>
      </c>
      <c r="G1247" s="127"/>
      <c r="H1247" s="126"/>
      <c r="I1247" s="125"/>
      <c r="J1247" s="55" t="str">
        <f t="shared" si="24"/>
        <v/>
      </c>
      <c r="K1247" s="61" t="str">
        <f>IF(LISTE!$J1247="","",VLOOKUP(LISTE!$J1247,$U$103:$V$192,2,FALSE))</f>
        <v/>
      </c>
      <c r="L1247" s="75"/>
      <c r="M1247" s="75"/>
      <c r="N1247" s="75"/>
      <c r="O1247" s="75"/>
      <c r="P1247" s="75"/>
      <c r="Q1247" s="75"/>
      <c r="R1247" s="75"/>
    </row>
    <row r="1248" spans="1:18" ht="17.100000000000001" customHeight="1" x14ac:dyDescent="0.3">
      <c r="A1248" s="160">
        <v>1345</v>
      </c>
      <c r="B1248" s="83" t="s">
        <v>13</v>
      </c>
      <c r="C1248" s="105"/>
      <c r="D1248" s="105"/>
      <c r="E1248" s="106"/>
      <c r="F1248" s="58" t="s">
        <v>26</v>
      </c>
      <c r="G1248" s="126"/>
      <c r="H1248" s="126"/>
      <c r="I1248" s="125"/>
      <c r="J1248" s="55" t="str">
        <f t="shared" si="24"/>
        <v/>
      </c>
      <c r="K1248" s="61" t="str">
        <f>IF(LISTE!$J1248="","",VLOOKUP(LISTE!$J1248,$U$103:$V$192,2,FALSE))</f>
        <v/>
      </c>
      <c r="L1248" s="75"/>
      <c r="M1248" s="75"/>
      <c r="N1248" s="75"/>
      <c r="O1248" s="75"/>
      <c r="P1248" s="75"/>
      <c r="Q1248" s="75"/>
      <c r="R1248" s="75"/>
    </row>
    <row r="1249" spans="1:18" ht="17.100000000000001" customHeight="1" x14ac:dyDescent="0.3">
      <c r="A1249" s="160">
        <v>1346</v>
      </c>
      <c r="B1249" s="56" t="s">
        <v>13</v>
      </c>
      <c r="C1249" s="104"/>
      <c r="D1249" s="104"/>
      <c r="E1249" s="106"/>
      <c r="F1249" s="58" t="s">
        <v>26</v>
      </c>
      <c r="G1249" s="127"/>
      <c r="H1249" s="126"/>
      <c r="I1249" s="125"/>
      <c r="J1249" s="55" t="str">
        <f t="shared" si="24"/>
        <v/>
      </c>
      <c r="K1249" s="61" t="str">
        <f>IF(LISTE!$J1249="","",VLOOKUP(LISTE!$J1249,$U$103:$V$192,2,FALSE))</f>
        <v/>
      </c>
      <c r="L1249" s="75"/>
      <c r="M1249" s="75"/>
      <c r="N1249" s="75"/>
      <c r="O1249" s="75"/>
      <c r="P1249" s="75"/>
      <c r="Q1249" s="75"/>
      <c r="R1249" s="75"/>
    </row>
    <row r="1250" spans="1:18" ht="17.100000000000001" customHeight="1" x14ac:dyDescent="0.3">
      <c r="A1250" s="160">
        <v>1347</v>
      </c>
      <c r="B1250" s="83" t="s">
        <v>13</v>
      </c>
      <c r="C1250" s="105"/>
      <c r="D1250" s="104"/>
      <c r="E1250" s="106"/>
      <c r="F1250" s="58" t="s">
        <v>26</v>
      </c>
      <c r="G1250" s="126"/>
      <c r="H1250" s="126"/>
      <c r="I1250" s="125"/>
      <c r="J1250" s="55" t="str">
        <f t="shared" si="24"/>
        <v/>
      </c>
      <c r="K1250" s="61" t="str">
        <f>IF(LISTE!$J1250="","",VLOOKUP(LISTE!$J1250,$U$103:$V$192,2,FALSE))</f>
        <v/>
      </c>
      <c r="L1250" s="75"/>
      <c r="M1250" s="75"/>
      <c r="N1250" s="75"/>
      <c r="O1250" s="75"/>
      <c r="P1250" s="75"/>
      <c r="Q1250" s="75"/>
      <c r="R1250" s="75"/>
    </row>
    <row r="1251" spans="1:18" ht="17.100000000000001" customHeight="1" x14ac:dyDescent="0.3">
      <c r="A1251" s="160">
        <v>1348</v>
      </c>
      <c r="B1251" s="56" t="s">
        <v>13</v>
      </c>
      <c r="C1251" s="104"/>
      <c r="D1251" s="105"/>
      <c r="E1251" s="106"/>
      <c r="F1251" s="58" t="s">
        <v>26</v>
      </c>
      <c r="G1251" s="127"/>
      <c r="H1251" s="126"/>
      <c r="I1251" s="125"/>
      <c r="J1251" s="55" t="str">
        <f t="shared" si="24"/>
        <v/>
      </c>
      <c r="K1251" s="61" t="str">
        <f>IF(LISTE!$J1251="","",VLOOKUP(LISTE!$J1251,$U$103:$V$192,2,FALSE))</f>
        <v/>
      </c>
      <c r="L1251" s="75"/>
      <c r="M1251" s="75"/>
      <c r="N1251" s="75"/>
      <c r="O1251" s="75"/>
      <c r="P1251" s="75"/>
      <c r="Q1251" s="75"/>
      <c r="R1251" s="75"/>
    </row>
    <row r="1252" spans="1:18" ht="17.100000000000001" customHeight="1" x14ac:dyDescent="0.3">
      <c r="A1252" s="160">
        <v>1349</v>
      </c>
      <c r="B1252" s="83" t="s">
        <v>13</v>
      </c>
      <c r="C1252" s="104"/>
      <c r="D1252" s="104"/>
      <c r="E1252" s="106"/>
      <c r="F1252" s="58" t="s">
        <v>26</v>
      </c>
      <c r="G1252" s="127"/>
      <c r="H1252" s="126"/>
      <c r="I1252" s="125"/>
      <c r="J1252" s="55" t="str">
        <f t="shared" si="24"/>
        <v/>
      </c>
      <c r="K1252" s="61" t="str">
        <f>IF(LISTE!$J1252="","",VLOOKUP(LISTE!$J1252,$U$103:$V$192,2,FALSE))</f>
        <v/>
      </c>
      <c r="L1252" s="75"/>
      <c r="M1252" s="75"/>
      <c r="N1252" s="75"/>
      <c r="O1252" s="75"/>
      <c r="P1252" s="75"/>
      <c r="Q1252" s="75"/>
      <c r="R1252" s="75"/>
    </row>
    <row r="1253" spans="1:18" ht="17.100000000000001" customHeight="1" x14ac:dyDescent="0.3">
      <c r="A1253" s="160">
        <v>1350</v>
      </c>
      <c r="B1253" s="56" t="s">
        <v>13</v>
      </c>
      <c r="C1253" s="104"/>
      <c r="D1253" s="104"/>
      <c r="E1253" s="106"/>
      <c r="F1253" s="58" t="s">
        <v>26</v>
      </c>
      <c r="G1253" s="127"/>
      <c r="H1253" s="126"/>
      <c r="I1253" s="125"/>
      <c r="J1253" s="55" t="str">
        <f t="shared" si="24"/>
        <v/>
      </c>
      <c r="K1253" s="61" t="str">
        <f>IF(LISTE!$J1253="","",VLOOKUP(LISTE!$J1253,$U$103:$V$192,2,FALSE))</f>
        <v/>
      </c>
      <c r="L1253" s="75"/>
      <c r="M1253" s="75"/>
      <c r="N1253" s="75"/>
      <c r="O1253" s="75"/>
      <c r="P1253" s="75"/>
      <c r="Q1253" s="75"/>
      <c r="R1253" s="75"/>
    </row>
    <row r="1254" spans="1:18" ht="17.100000000000001" customHeight="1" x14ac:dyDescent="0.3">
      <c r="A1254" s="160">
        <v>1351</v>
      </c>
      <c r="B1254" s="83" t="s">
        <v>13</v>
      </c>
      <c r="C1254" s="105"/>
      <c r="D1254" s="105"/>
      <c r="E1254" s="106"/>
      <c r="F1254" s="58" t="s">
        <v>26</v>
      </c>
      <c r="G1254" s="126"/>
      <c r="H1254" s="126"/>
      <c r="I1254" s="125"/>
      <c r="J1254" s="55" t="str">
        <f t="shared" si="24"/>
        <v/>
      </c>
      <c r="K1254" s="61" t="str">
        <f>IF(LISTE!$J1254="","",VLOOKUP(LISTE!$J1254,$U$103:$V$192,2,FALSE))</f>
        <v/>
      </c>
      <c r="L1254" s="75"/>
      <c r="M1254" s="75"/>
      <c r="N1254" s="75"/>
      <c r="O1254" s="75"/>
      <c r="P1254" s="75"/>
      <c r="Q1254" s="75"/>
      <c r="R1254" s="75"/>
    </row>
    <row r="1255" spans="1:18" ht="17.100000000000001" customHeight="1" x14ac:dyDescent="0.3">
      <c r="A1255" s="160">
        <v>1352</v>
      </c>
      <c r="B1255" s="56" t="s">
        <v>13</v>
      </c>
      <c r="C1255" s="104"/>
      <c r="D1255" s="104"/>
      <c r="E1255" s="106"/>
      <c r="F1255" s="58" t="s">
        <v>26</v>
      </c>
      <c r="G1255" s="127"/>
      <c r="H1255" s="126"/>
      <c r="I1255" s="125"/>
      <c r="J1255" s="55" t="str">
        <f t="shared" si="24"/>
        <v/>
      </c>
      <c r="K1255" s="61" t="str">
        <f>IF(LISTE!$J1255="","",VLOOKUP(LISTE!$J1255,$U$103:$V$192,2,FALSE))</f>
        <v/>
      </c>
      <c r="L1255" s="75"/>
      <c r="M1255" s="75"/>
      <c r="N1255" s="75"/>
      <c r="O1255" s="75"/>
      <c r="P1255" s="75"/>
      <c r="Q1255" s="75"/>
      <c r="R1255" s="75"/>
    </row>
    <row r="1256" spans="1:18" ht="17.100000000000001" customHeight="1" x14ac:dyDescent="0.3">
      <c r="A1256" s="160">
        <v>1353</v>
      </c>
      <c r="B1256" s="83" t="s">
        <v>13</v>
      </c>
      <c r="C1256" s="105"/>
      <c r="D1256" s="105"/>
      <c r="E1256" s="106"/>
      <c r="F1256" s="58" t="s">
        <v>26</v>
      </c>
      <c r="G1256" s="126"/>
      <c r="H1256" s="126"/>
      <c r="I1256" s="125"/>
      <c r="J1256" s="55" t="str">
        <f t="shared" si="24"/>
        <v/>
      </c>
      <c r="K1256" s="61" t="str">
        <f>IF(LISTE!$J1256="","",VLOOKUP(LISTE!$J1256,$U$103:$V$192,2,FALSE))</f>
        <v/>
      </c>
      <c r="L1256" s="75"/>
      <c r="M1256" s="75"/>
      <c r="N1256" s="75"/>
      <c r="O1256" s="75"/>
      <c r="P1256" s="75"/>
      <c r="Q1256" s="75"/>
      <c r="R1256" s="75"/>
    </row>
    <row r="1257" spans="1:18" ht="17.100000000000001" customHeight="1" x14ac:dyDescent="0.3">
      <c r="A1257" s="160">
        <v>1354</v>
      </c>
      <c r="B1257" s="56" t="s">
        <v>13</v>
      </c>
      <c r="C1257" s="104"/>
      <c r="D1257" s="104"/>
      <c r="E1257" s="106"/>
      <c r="F1257" s="58" t="s">
        <v>26</v>
      </c>
      <c r="G1257" s="127"/>
      <c r="H1257" s="126"/>
      <c r="I1257" s="125"/>
      <c r="J1257" s="55" t="str">
        <f t="shared" si="24"/>
        <v/>
      </c>
      <c r="K1257" s="61" t="str">
        <f>IF(LISTE!$J1257="","",VLOOKUP(LISTE!$J1257,$U$103:$V$192,2,FALSE))</f>
        <v/>
      </c>
      <c r="L1257" s="75"/>
      <c r="M1257" s="75"/>
      <c r="N1257" s="75"/>
      <c r="O1257" s="75"/>
      <c r="P1257" s="75"/>
      <c r="Q1257" s="75"/>
      <c r="R1257" s="75"/>
    </row>
    <row r="1258" spans="1:18" ht="17.100000000000001" customHeight="1" x14ac:dyDescent="0.3">
      <c r="A1258" s="160">
        <v>1355</v>
      </c>
      <c r="B1258" s="83" t="s">
        <v>13</v>
      </c>
      <c r="C1258" s="105"/>
      <c r="D1258" s="105"/>
      <c r="E1258" s="106"/>
      <c r="F1258" s="58" t="s">
        <v>26</v>
      </c>
      <c r="G1258" s="126"/>
      <c r="H1258" s="126"/>
      <c r="I1258" s="125"/>
      <c r="J1258" s="55" t="str">
        <f t="shared" si="24"/>
        <v/>
      </c>
      <c r="K1258" s="61" t="str">
        <f>IF(LISTE!$J1258="","",VLOOKUP(LISTE!$J1258,$U$103:$V$192,2,FALSE))</f>
        <v/>
      </c>
      <c r="L1258" s="75"/>
      <c r="M1258" s="75"/>
      <c r="N1258" s="75"/>
      <c r="O1258" s="75"/>
      <c r="P1258" s="75"/>
      <c r="Q1258" s="75"/>
      <c r="R1258" s="75"/>
    </row>
    <row r="1259" spans="1:18" ht="17.100000000000001" customHeight="1" x14ac:dyDescent="0.3">
      <c r="A1259" s="160">
        <v>1356</v>
      </c>
      <c r="B1259" s="56" t="s">
        <v>13</v>
      </c>
      <c r="C1259" s="104"/>
      <c r="D1259" s="105"/>
      <c r="E1259" s="106"/>
      <c r="F1259" s="58" t="s">
        <v>26</v>
      </c>
      <c r="G1259" s="127"/>
      <c r="H1259" s="126"/>
      <c r="I1259" s="125"/>
      <c r="J1259" s="55" t="str">
        <f t="shared" si="24"/>
        <v/>
      </c>
      <c r="K1259" s="61" t="str">
        <f>IF(LISTE!$J1259="","",VLOOKUP(LISTE!$J1259,$U$103:$V$192,2,FALSE))</f>
        <v/>
      </c>
      <c r="L1259" s="75"/>
      <c r="M1259" s="75"/>
      <c r="N1259" s="75"/>
      <c r="O1259" s="75"/>
      <c r="P1259" s="75"/>
      <c r="Q1259" s="75"/>
      <c r="R1259" s="75"/>
    </row>
    <row r="1260" spans="1:18" ht="17.100000000000001" customHeight="1" x14ac:dyDescent="0.3">
      <c r="A1260" s="160">
        <v>1357</v>
      </c>
      <c r="B1260" s="83" t="s">
        <v>13</v>
      </c>
      <c r="C1260" s="105"/>
      <c r="D1260" s="104"/>
      <c r="E1260" s="106"/>
      <c r="F1260" s="58" t="s">
        <v>26</v>
      </c>
      <c r="G1260" s="126"/>
      <c r="H1260" s="126"/>
      <c r="I1260" s="125"/>
      <c r="J1260" s="55" t="str">
        <f t="shared" si="24"/>
        <v/>
      </c>
      <c r="K1260" s="61" t="str">
        <f>IF(LISTE!$J1260="","",VLOOKUP(LISTE!$J1260,$U$103:$V$192,2,FALSE))</f>
        <v/>
      </c>
      <c r="L1260" s="75"/>
      <c r="M1260" s="75"/>
      <c r="N1260" s="75"/>
      <c r="O1260" s="75"/>
      <c r="P1260" s="75"/>
      <c r="Q1260" s="75"/>
      <c r="R1260" s="75"/>
    </row>
    <row r="1261" spans="1:18" ht="17.100000000000001" customHeight="1" x14ac:dyDescent="0.3">
      <c r="A1261" s="160">
        <v>1358</v>
      </c>
      <c r="B1261" s="56" t="s">
        <v>13</v>
      </c>
      <c r="C1261" s="104"/>
      <c r="D1261" s="105"/>
      <c r="E1261" s="106"/>
      <c r="F1261" s="58" t="s">
        <v>26</v>
      </c>
      <c r="G1261" s="127"/>
      <c r="H1261" s="126"/>
      <c r="I1261" s="125"/>
      <c r="J1261" s="55" t="str">
        <f t="shared" si="24"/>
        <v/>
      </c>
      <c r="K1261" s="61" t="str">
        <f>IF(LISTE!$J1261="","",VLOOKUP(LISTE!$J1261,$U$103:$V$192,2,FALSE))</f>
        <v/>
      </c>
      <c r="L1261" s="75"/>
      <c r="M1261" s="75"/>
      <c r="N1261" s="75"/>
      <c r="O1261" s="75"/>
      <c r="P1261" s="75"/>
      <c r="Q1261" s="75"/>
      <c r="R1261" s="75"/>
    </row>
    <row r="1262" spans="1:18" ht="17.100000000000001" customHeight="1" x14ac:dyDescent="0.3">
      <c r="A1262" s="160">
        <v>1359</v>
      </c>
      <c r="B1262" s="83" t="s">
        <v>13</v>
      </c>
      <c r="C1262" s="105"/>
      <c r="D1262" s="104"/>
      <c r="E1262" s="106"/>
      <c r="F1262" s="58" t="s">
        <v>26</v>
      </c>
      <c r="G1262" s="126"/>
      <c r="H1262" s="126"/>
      <c r="I1262" s="125"/>
      <c r="J1262" s="55" t="str">
        <f t="shared" si="24"/>
        <v/>
      </c>
      <c r="K1262" s="61" t="str">
        <f>IF(LISTE!$J1262="","",VLOOKUP(LISTE!$J1262,$U$103:$V$192,2,FALSE))</f>
        <v/>
      </c>
      <c r="L1262" s="75"/>
      <c r="M1262" s="75"/>
      <c r="N1262" s="75"/>
      <c r="O1262" s="75"/>
      <c r="P1262" s="75"/>
      <c r="Q1262" s="75"/>
      <c r="R1262" s="75"/>
    </row>
    <row r="1263" spans="1:18" ht="17.100000000000001" customHeight="1" x14ac:dyDescent="0.3">
      <c r="A1263" s="160">
        <v>1360</v>
      </c>
      <c r="B1263" s="56" t="s">
        <v>13</v>
      </c>
      <c r="C1263" s="104"/>
      <c r="D1263" s="105"/>
      <c r="E1263" s="106"/>
      <c r="F1263" s="58" t="s">
        <v>26</v>
      </c>
      <c r="G1263" s="127"/>
      <c r="H1263" s="126"/>
      <c r="I1263" s="125"/>
      <c r="J1263" s="55" t="str">
        <f t="shared" si="24"/>
        <v/>
      </c>
      <c r="K1263" s="61" t="str">
        <f>IF(LISTE!$J1263="","",VLOOKUP(LISTE!$J1263,$U$103:$V$192,2,FALSE))</f>
        <v/>
      </c>
      <c r="L1263" s="75"/>
      <c r="M1263" s="75"/>
      <c r="N1263" s="75"/>
      <c r="O1263" s="75"/>
      <c r="P1263" s="75"/>
      <c r="Q1263" s="75"/>
      <c r="R1263" s="75"/>
    </row>
    <row r="1264" spans="1:18" ht="17.100000000000001" customHeight="1" x14ac:dyDescent="0.3">
      <c r="A1264" s="160">
        <v>1361</v>
      </c>
      <c r="B1264" s="83" t="s">
        <v>13</v>
      </c>
      <c r="C1264" s="105"/>
      <c r="D1264" s="104"/>
      <c r="E1264" s="106"/>
      <c r="F1264" s="58" t="s">
        <v>26</v>
      </c>
      <c r="G1264" s="126"/>
      <c r="H1264" s="126"/>
      <c r="I1264" s="125"/>
      <c r="J1264" s="55" t="str">
        <f t="shared" si="24"/>
        <v/>
      </c>
      <c r="K1264" s="61" t="str">
        <f>IF(LISTE!$J1264="","",VLOOKUP(LISTE!$J1264,$U$103:$V$192,2,FALSE))</f>
        <v/>
      </c>
      <c r="L1264" s="75"/>
      <c r="M1264" s="75"/>
      <c r="N1264" s="75"/>
      <c r="O1264" s="75"/>
      <c r="P1264" s="75"/>
      <c r="Q1264" s="75"/>
      <c r="R1264" s="75"/>
    </row>
    <row r="1265" spans="1:18" ht="17.100000000000001" customHeight="1" x14ac:dyDescent="0.3">
      <c r="A1265" s="160">
        <v>1362</v>
      </c>
      <c r="B1265" s="56" t="s">
        <v>13</v>
      </c>
      <c r="C1265" s="104"/>
      <c r="D1265" s="104"/>
      <c r="E1265" s="106"/>
      <c r="F1265" s="58" t="s">
        <v>26</v>
      </c>
      <c r="G1265" s="127"/>
      <c r="H1265" s="126"/>
      <c r="I1265" s="125"/>
      <c r="J1265" s="55" t="str">
        <f t="shared" si="24"/>
        <v/>
      </c>
      <c r="K1265" s="61" t="str">
        <f>IF(LISTE!$J1265="","",VLOOKUP(LISTE!$J1265,$U$103:$V$192,2,FALSE))</f>
        <v/>
      </c>
      <c r="L1265" s="75"/>
      <c r="M1265" s="75"/>
      <c r="N1265" s="75"/>
      <c r="O1265" s="75"/>
      <c r="P1265" s="75"/>
      <c r="Q1265" s="75"/>
      <c r="R1265" s="75"/>
    </row>
    <row r="1266" spans="1:18" ht="17.100000000000001" customHeight="1" x14ac:dyDescent="0.3">
      <c r="A1266" s="160">
        <v>1363</v>
      </c>
      <c r="B1266" s="83" t="s">
        <v>13</v>
      </c>
      <c r="C1266" s="105"/>
      <c r="D1266" s="105"/>
      <c r="E1266" s="106"/>
      <c r="F1266" s="58" t="s">
        <v>26</v>
      </c>
      <c r="G1266" s="126"/>
      <c r="H1266" s="126"/>
      <c r="I1266" s="125"/>
      <c r="J1266" s="55" t="str">
        <f t="shared" si="24"/>
        <v/>
      </c>
      <c r="K1266" s="61" t="str">
        <f>IF(LISTE!$J1266="","",VLOOKUP(LISTE!$J1266,$U$103:$V$192,2,FALSE))</f>
        <v/>
      </c>
      <c r="L1266" s="75"/>
      <c r="M1266" s="75"/>
      <c r="N1266" s="75"/>
      <c r="O1266" s="75"/>
      <c r="P1266" s="75"/>
      <c r="Q1266" s="75"/>
      <c r="R1266" s="75"/>
    </row>
    <row r="1267" spans="1:18" ht="17.100000000000001" customHeight="1" x14ac:dyDescent="0.3">
      <c r="A1267" s="160">
        <v>1364</v>
      </c>
      <c r="B1267" s="56" t="s">
        <v>13</v>
      </c>
      <c r="C1267" s="104"/>
      <c r="D1267" s="104"/>
      <c r="E1267" s="106"/>
      <c r="F1267" s="58" t="s">
        <v>26</v>
      </c>
      <c r="G1267" s="127"/>
      <c r="H1267" s="126"/>
      <c r="I1267" s="125"/>
      <c r="J1267" s="55" t="str">
        <f t="shared" si="24"/>
        <v/>
      </c>
      <c r="K1267" s="61" t="str">
        <f>IF(LISTE!$J1267="","",VLOOKUP(LISTE!$J1267,$U$103:$V$192,2,FALSE))</f>
        <v/>
      </c>
      <c r="L1267" s="75"/>
      <c r="M1267" s="75"/>
      <c r="N1267" s="75"/>
      <c r="O1267" s="75"/>
      <c r="P1267" s="75"/>
      <c r="Q1267" s="75"/>
      <c r="R1267" s="75"/>
    </row>
    <row r="1268" spans="1:18" ht="17.100000000000001" customHeight="1" x14ac:dyDescent="0.3">
      <c r="A1268" s="160">
        <v>1365</v>
      </c>
      <c r="B1268" s="83" t="s">
        <v>13</v>
      </c>
      <c r="C1268" s="105"/>
      <c r="D1268" s="104"/>
      <c r="E1268" s="106"/>
      <c r="F1268" s="58" t="s">
        <v>26</v>
      </c>
      <c r="G1268" s="126"/>
      <c r="H1268" s="126"/>
      <c r="I1268" s="125"/>
      <c r="J1268" s="55" t="str">
        <f t="shared" si="24"/>
        <v/>
      </c>
      <c r="K1268" s="61" t="str">
        <f>IF(LISTE!$J1268="","",VLOOKUP(LISTE!$J1268,$U$103:$V$192,2,FALSE))</f>
        <v/>
      </c>
      <c r="L1268" s="75"/>
      <c r="M1268" s="75"/>
      <c r="N1268" s="75"/>
      <c r="O1268" s="75"/>
      <c r="P1268" s="75"/>
      <c r="Q1268" s="75"/>
      <c r="R1268" s="75"/>
    </row>
    <row r="1269" spans="1:18" ht="17.100000000000001" customHeight="1" x14ac:dyDescent="0.3">
      <c r="A1269" s="160">
        <v>1366</v>
      </c>
      <c r="B1269" s="56" t="s">
        <v>13</v>
      </c>
      <c r="C1269" s="104"/>
      <c r="D1269" s="105"/>
      <c r="E1269" s="106"/>
      <c r="F1269" s="58" t="s">
        <v>26</v>
      </c>
      <c r="G1269" s="127"/>
      <c r="H1269" s="126"/>
      <c r="I1269" s="125"/>
      <c r="J1269" s="55" t="str">
        <f t="shared" si="24"/>
        <v/>
      </c>
      <c r="K1269" s="61" t="str">
        <f>IF(LISTE!$J1269="","",VLOOKUP(LISTE!$J1269,$U$103:$V$192,2,FALSE))</f>
        <v/>
      </c>
      <c r="L1269" s="75"/>
      <c r="M1269" s="75"/>
      <c r="N1269" s="75"/>
      <c r="O1269" s="75"/>
      <c r="P1269" s="75"/>
      <c r="Q1269" s="75"/>
      <c r="R1269" s="75"/>
    </row>
    <row r="1270" spans="1:18" ht="17.100000000000001" customHeight="1" x14ac:dyDescent="0.3">
      <c r="A1270" s="160">
        <v>1367</v>
      </c>
      <c r="B1270" s="83" t="s">
        <v>13</v>
      </c>
      <c r="C1270" s="105"/>
      <c r="D1270" s="104"/>
      <c r="E1270" s="106"/>
      <c r="F1270" s="58" t="s">
        <v>26</v>
      </c>
      <c r="G1270" s="126"/>
      <c r="H1270" s="126"/>
      <c r="I1270" s="125"/>
      <c r="J1270" s="55" t="str">
        <f t="shared" si="24"/>
        <v/>
      </c>
      <c r="K1270" s="61" t="str">
        <f>IF(LISTE!$J1270="","",VLOOKUP(LISTE!$J1270,$U$103:$V$192,2,FALSE))</f>
        <v/>
      </c>
      <c r="L1270" s="75"/>
      <c r="M1270" s="75"/>
      <c r="N1270" s="75"/>
      <c r="O1270" s="75"/>
      <c r="P1270" s="75"/>
      <c r="Q1270" s="75"/>
      <c r="R1270" s="75"/>
    </row>
    <row r="1271" spans="1:18" ht="17.100000000000001" customHeight="1" x14ac:dyDescent="0.3">
      <c r="A1271" s="160">
        <v>1368</v>
      </c>
      <c r="B1271" s="56" t="s">
        <v>13</v>
      </c>
      <c r="C1271" s="104"/>
      <c r="D1271" s="105"/>
      <c r="E1271" s="106"/>
      <c r="F1271" s="58" t="s">
        <v>26</v>
      </c>
      <c r="G1271" s="127"/>
      <c r="H1271" s="126"/>
      <c r="I1271" s="125"/>
      <c r="J1271" s="55" t="str">
        <f t="shared" si="24"/>
        <v/>
      </c>
      <c r="K1271" s="61" t="str">
        <f>IF(LISTE!$J1271="","",VLOOKUP(LISTE!$J1271,$U$103:$V$192,2,FALSE))</f>
        <v/>
      </c>
      <c r="L1271" s="75"/>
      <c r="M1271" s="75"/>
      <c r="N1271" s="75"/>
      <c r="O1271" s="75"/>
      <c r="P1271" s="75"/>
      <c r="Q1271" s="75"/>
      <c r="R1271" s="75"/>
    </row>
    <row r="1272" spans="1:18" ht="17.100000000000001" customHeight="1" x14ac:dyDescent="0.3">
      <c r="A1272" s="160">
        <v>1369</v>
      </c>
      <c r="B1272" s="83" t="s">
        <v>13</v>
      </c>
      <c r="C1272" s="105"/>
      <c r="D1272" s="104"/>
      <c r="E1272" s="106"/>
      <c r="F1272" s="58" t="s">
        <v>26</v>
      </c>
      <c r="G1272" s="126"/>
      <c r="H1272" s="126"/>
      <c r="I1272" s="125"/>
      <c r="J1272" s="55" t="str">
        <f t="shared" si="24"/>
        <v/>
      </c>
      <c r="K1272" s="61" t="str">
        <f>IF(LISTE!$J1272="","",VLOOKUP(LISTE!$J1272,$U$103:$V$192,2,FALSE))</f>
        <v/>
      </c>
      <c r="L1272" s="75"/>
      <c r="M1272" s="75"/>
      <c r="N1272" s="75"/>
      <c r="O1272" s="75"/>
      <c r="P1272" s="75"/>
      <c r="Q1272" s="75"/>
      <c r="R1272" s="75"/>
    </row>
    <row r="1273" spans="1:18" ht="17.100000000000001" customHeight="1" x14ac:dyDescent="0.3">
      <c r="A1273" s="160">
        <v>1370</v>
      </c>
      <c r="B1273" s="56" t="s">
        <v>13</v>
      </c>
      <c r="C1273" s="104"/>
      <c r="D1273" s="105"/>
      <c r="E1273" s="106"/>
      <c r="F1273" s="58" t="s">
        <v>26</v>
      </c>
      <c r="G1273" s="127"/>
      <c r="H1273" s="126"/>
      <c r="I1273" s="125"/>
      <c r="J1273" s="55" t="str">
        <f t="shared" si="24"/>
        <v/>
      </c>
      <c r="K1273" s="61" t="str">
        <f>IF(LISTE!$J1273="","",VLOOKUP(LISTE!$J1273,$U$103:$V$192,2,FALSE))</f>
        <v/>
      </c>
      <c r="L1273" s="75"/>
      <c r="M1273" s="75"/>
      <c r="N1273" s="75"/>
      <c r="O1273" s="75"/>
      <c r="P1273" s="75"/>
      <c r="Q1273" s="75"/>
      <c r="R1273" s="75"/>
    </row>
    <row r="1274" spans="1:18" ht="17.100000000000001" customHeight="1" x14ac:dyDescent="0.3">
      <c r="A1274" s="160">
        <v>1371</v>
      </c>
      <c r="B1274" s="83" t="s">
        <v>13</v>
      </c>
      <c r="C1274" s="105"/>
      <c r="D1274" s="105"/>
      <c r="E1274" s="106"/>
      <c r="F1274" s="58" t="s">
        <v>26</v>
      </c>
      <c r="G1274" s="126"/>
      <c r="H1274" s="126"/>
      <c r="I1274" s="125"/>
      <c r="J1274" s="55" t="str">
        <f t="shared" si="24"/>
        <v/>
      </c>
      <c r="K1274" s="61" t="str">
        <f>IF(LISTE!$J1274="","",VLOOKUP(LISTE!$J1274,$U$103:$V$192,2,FALSE))</f>
        <v/>
      </c>
      <c r="L1274" s="75"/>
      <c r="M1274" s="75"/>
      <c r="N1274" s="75"/>
      <c r="O1274" s="75"/>
      <c r="P1274" s="75"/>
      <c r="Q1274" s="75"/>
      <c r="R1274" s="75"/>
    </row>
    <row r="1275" spans="1:18" ht="17.100000000000001" customHeight="1" x14ac:dyDescent="0.3">
      <c r="A1275" s="160">
        <v>1372</v>
      </c>
      <c r="B1275" s="56" t="s">
        <v>13</v>
      </c>
      <c r="C1275" s="104"/>
      <c r="D1275" s="104"/>
      <c r="E1275" s="106"/>
      <c r="F1275" s="58" t="s">
        <v>26</v>
      </c>
      <c r="G1275" s="127"/>
      <c r="H1275" s="126"/>
      <c r="I1275" s="125"/>
      <c r="J1275" s="55" t="str">
        <f t="shared" si="24"/>
        <v/>
      </c>
      <c r="K1275" s="61" t="str">
        <f>IF(LISTE!$J1275="","",VLOOKUP(LISTE!$J1275,$U$103:$V$192,2,FALSE))</f>
        <v/>
      </c>
      <c r="L1275" s="75"/>
      <c r="M1275" s="75"/>
      <c r="N1275" s="75"/>
      <c r="O1275" s="75"/>
      <c r="P1275" s="75"/>
      <c r="Q1275" s="75"/>
      <c r="R1275" s="75"/>
    </row>
    <row r="1276" spans="1:18" ht="17.100000000000001" customHeight="1" x14ac:dyDescent="0.3">
      <c r="A1276" s="160">
        <v>1373</v>
      </c>
      <c r="B1276" s="83" t="s">
        <v>13</v>
      </c>
      <c r="C1276" s="105"/>
      <c r="D1276" s="105"/>
      <c r="E1276" s="106"/>
      <c r="F1276" s="58" t="s">
        <v>26</v>
      </c>
      <c r="G1276" s="126"/>
      <c r="H1276" s="126"/>
      <c r="I1276" s="125"/>
      <c r="J1276" s="55" t="str">
        <f t="shared" si="24"/>
        <v/>
      </c>
      <c r="K1276" s="61" t="str">
        <f>IF(LISTE!$J1276="","",VLOOKUP(LISTE!$J1276,$U$103:$V$192,2,FALSE))</f>
        <v/>
      </c>
      <c r="L1276" s="75"/>
      <c r="M1276" s="75"/>
      <c r="N1276" s="75"/>
      <c r="O1276" s="75"/>
      <c r="P1276" s="75"/>
      <c r="Q1276" s="75"/>
      <c r="R1276" s="75"/>
    </row>
    <row r="1277" spans="1:18" ht="17.100000000000001" customHeight="1" x14ac:dyDescent="0.3">
      <c r="A1277" s="160">
        <v>1374</v>
      </c>
      <c r="B1277" s="56" t="s">
        <v>13</v>
      </c>
      <c r="C1277" s="104"/>
      <c r="D1277" s="104"/>
      <c r="E1277" s="106"/>
      <c r="F1277" s="58" t="s">
        <v>26</v>
      </c>
      <c r="G1277" s="127"/>
      <c r="H1277" s="126"/>
      <c r="I1277" s="125"/>
      <c r="J1277" s="55" t="str">
        <f t="shared" si="24"/>
        <v/>
      </c>
      <c r="K1277" s="61" t="str">
        <f>IF(LISTE!$J1277="","",VLOOKUP(LISTE!$J1277,$U$103:$V$192,2,FALSE))</f>
        <v/>
      </c>
      <c r="L1277" s="75"/>
      <c r="M1277" s="75"/>
      <c r="N1277" s="75"/>
      <c r="O1277" s="75"/>
      <c r="P1277" s="75"/>
      <c r="Q1277" s="75"/>
      <c r="R1277" s="75"/>
    </row>
    <row r="1278" spans="1:18" ht="17.100000000000001" customHeight="1" x14ac:dyDescent="0.3">
      <c r="A1278" s="160">
        <v>1375</v>
      </c>
      <c r="B1278" s="83" t="s">
        <v>13</v>
      </c>
      <c r="C1278" s="105"/>
      <c r="D1278" s="105"/>
      <c r="E1278" s="106"/>
      <c r="F1278" s="58" t="s">
        <v>26</v>
      </c>
      <c r="G1278" s="126"/>
      <c r="H1278" s="126"/>
      <c r="I1278" s="125"/>
      <c r="J1278" s="55" t="str">
        <f t="shared" si="24"/>
        <v/>
      </c>
      <c r="K1278" s="61" t="str">
        <f>IF(LISTE!$J1278="","",VLOOKUP(LISTE!$J1278,$U$103:$V$192,2,FALSE))</f>
        <v/>
      </c>
      <c r="L1278" s="75"/>
      <c r="M1278" s="75"/>
      <c r="N1278" s="75"/>
      <c r="O1278" s="75"/>
      <c r="P1278" s="75"/>
      <c r="Q1278" s="75"/>
      <c r="R1278" s="75"/>
    </row>
    <row r="1279" spans="1:18" ht="17.100000000000001" customHeight="1" x14ac:dyDescent="0.3">
      <c r="A1279" s="160">
        <v>1376</v>
      </c>
      <c r="B1279" s="56" t="s">
        <v>13</v>
      </c>
      <c r="C1279" s="104"/>
      <c r="D1279" s="104"/>
      <c r="E1279" s="106"/>
      <c r="F1279" s="58" t="s">
        <v>26</v>
      </c>
      <c r="G1279" s="127"/>
      <c r="H1279" s="126"/>
      <c r="I1279" s="125"/>
      <c r="J1279" s="55" t="str">
        <f t="shared" si="24"/>
        <v/>
      </c>
      <c r="K1279" s="61" t="str">
        <f>IF(LISTE!$J1279="","",VLOOKUP(LISTE!$J1279,$U$103:$V$192,2,FALSE))</f>
        <v/>
      </c>
      <c r="L1279" s="75"/>
      <c r="M1279" s="75"/>
      <c r="N1279" s="75"/>
      <c r="O1279" s="75"/>
      <c r="P1279" s="75"/>
      <c r="Q1279" s="75"/>
      <c r="R1279" s="75"/>
    </row>
    <row r="1280" spans="1:18" ht="17.100000000000001" customHeight="1" x14ac:dyDescent="0.3">
      <c r="A1280" s="160">
        <v>1377</v>
      </c>
      <c r="B1280" s="83" t="s">
        <v>13</v>
      </c>
      <c r="C1280" s="105"/>
      <c r="D1280" s="104"/>
      <c r="E1280" s="106"/>
      <c r="F1280" s="58" t="s">
        <v>26</v>
      </c>
      <c r="G1280" s="126"/>
      <c r="H1280" s="126"/>
      <c r="I1280" s="125"/>
      <c r="J1280" s="55" t="str">
        <f t="shared" si="24"/>
        <v/>
      </c>
      <c r="K1280" s="61" t="str">
        <f>IF(LISTE!$J1280="","",VLOOKUP(LISTE!$J1280,$U$103:$V$192,2,FALSE))</f>
        <v/>
      </c>
      <c r="L1280" s="75"/>
      <c r="M1280" s="75"/>
      <c r="N1280" s="75"/>
      <c r="O1280" s="75"/>
      <c r="P1280" s="75"/>
      <c r="Q1280" s="75"/>
      <c r="R1280" s="75"/>
    </row>
    <row r="1281" spans="1:18" ht="17.100000000000001" customHeight="1" x14ac:dyDescent="0.3">
      <c r="A1281" s="160">
        <v>1378</v>
      </c>
      <c r="B1281" s="56" t="s">
        <v>13</v>
      </c>
      <c r="C1281" s="104"/>
      <c r="D1281" s="105"/>
      <c r="E1281" s="106"/>
      <c r="F1281" s="58" t="s">
        <v>26</v>
      </c>
      <c r="G1281" s="127"/>
      <c r="H1281" s="126"/>
      <c r="I1281" s="125"/>
      <c r="J1281" s="55" t="str">
        <f t="shared" si="24"/>
        <v/>
      </c>
      <c r="K1281" s="61" t="str">
        <f>IF(LISTE!$J1281="","",VLOOKUP(LISTE!$J1281,$U$103:$V$192,2,FALSE))</f>
        <v/>
      </c>
      <c r="L1281" s="75"/>
      <c r="M1281" s="75"/>
      <c r="N1281" s="75"/>
      <c r="O1281" s="75"/>
      <c r="P1281" s="75"/>
      <c r="Q1281" s="75"/>
      <c r="R1281" s="75"/>
    </row>
    <row r="1282" spans="1:18" ht="17.100000000000001" customHeight="1" x14ac:dyDescent="0.3">
      <c r="A1282" s="160">
        <v>1379</v>
      </c>
      <c r="B1282" s="83" t="s">
        <v>13</v>
      </c>
      <c r="C1282" s="105"/>
      <c r="D1282" s="104"/>
      <c r="E1282" s="106"/>
      <c r="F1282" s="58" t="s">
        <v>26</v>
      </c>
      <c r="G1282" s="126"/>
      <c r="H1282" s="126"/>
      <c r="I1282" s="125"/>
      <c r="J1282" s="55" t="str">
        <f t="shared" si="24"/>
        <v/>
      </c>
      <c r="K1282" s="61" t="str">
        <f>IF(LISTE!$J1282="","",VLOOKUP(LISTE!$J1282,$U$103:$V$192,2,FALSE))</f>
        <v/>
      </c>
      <c r="L1282" s="75"/>
      <c r="M1282" s="75"/>
      <c r="N1282" s="75"/>
      <c r="O1282" s="75"/>
      <c r="P1282" s="75"/>
      <c r="Q1282" s="75"/>
      <c r="R1282" s="75"/>
    </row>
    <row r="1283" spans="1:18" ht="17.100000000000001" customHeight="1" x14ac:dyDescent="0.3">
      <c r="A1283" s="160">
        <v>1380</v>
      </c>
      <c r="B1283" s="56" t="s">
        <v>13</v>
      </c>
      <c r="C1283" s="104"/>
      <c r="D1283" s="104"/>
      <c r="E1283" s="106"/>
      <c r="F1283" s="58" t="s">
        <v>26</v>
      </c>
      <c r="G1283" s="127"/>
      <c r="H1283" s="126"/>
      <c r="I1283" s="125"/>
      <c r="J1283" s="55" t="str">
        <f t="shared" si="24"/>
        <v/>
      </c>
      <c r="K1283" s="61" t="str">
        <f>IF(LISTE!$J1283="","",VLOOKUP(LISTE!$J1283,$U$103:$V$192,2,FALSE))</f>
        <v/>
      </c>
      <c r="L1283" s="75"/>
      <c r="M1283" s="75"/>
      <c r="N1283" s="75"/>
      <c r="O1283" s="75"/>
      <c r="P1283" s="75"/>
      <c r="Q1283" s="75"/>
      <c r="R1283" s="75"/>
    </row>
    <row r="1284" spans="1:18" ht="17.100000000000001" customHeight="1" x14ac:dyDescent="0.3">
      <c r="A1284" s="160">
        <v>1381</v>
      </c>
      <c r="B1284" s="83" t="s">
        <v>13</v>
      </c>
      <c r="C1284" s="105"/>
      <c r="D1284" s="105"/>
      <c r="E1284" s="106"/>
      <c r="F1284" s="58" t="s">
        <v>26</v>
      </c>
      <c r="G1284" s="126"/>
      <c r="H1284" s="126"/>
      <c r="I1284" s="125"/>
      <c r="J1284" s="55" t="str">
        <f t="shared" si="24"/>
        <v/>
      </c>
      <c r="K1284" s="61" t="str">
        <f>IF(LISTE!$J1284="","",VLOOKUP(LISTE!$J1284,$U$103:$V$192,2,FALSE))</f>
        <v/>
      </c>
      <c r="L1284" s="75"/>
      <c r="M1284" s="75"/>
      <c r="N1284" s="75"/>
      <c r="O1284" s="75"/>
      <c r="P1284" s="75"/>
      <c r="Q1284" s="75"/>
      <c r="R1284" s="75"/>
    </row>
    <row r="1285" spans="1:18" ht="17.100000000000001" customHeight="1" x14ac:dyDescent="0.3">
      <c r="A1285" s="160">
        <v>1382</v>
      </c>
      <c r="B1285" s="56" t="s">
        <v>13</v>
      </c>
      <c r="C1285" s="104"/>
      <c r="D1285" s="104"/>
      <c r="E1285" s="106"/>
      <c r="F1285" s="58" t="s">
        <v>26</v>
      </c>
      <c r="G1285" s="127"/>
      <c r="H1285" s="126"/>
      <c r="I1285" s="125"/>
      <c r="J1285" s="55" t="str">
        <f t="shared" si="24"/>
        <v/>
      </c>
      <c r="K1285" s="61" t="str">
        <f>IF(LISTE!$J1285="","",VLOOKUP(LISTE!$J1285,$U$103:$V$192,2,FALSE))</f>
        <v/>
      </c>
      <c r="L1285" s="75"/>
      <c r="M1285" s="75"/>
      <c r="N1285" s="75"/>
      <c r="O1285" s="75"/>
      <c r="P1285" s="75"/>
      <c r="Q1285" s="75"/>
      <c r="R1285" s="75"/>
    </row>
    <row r="1286" spans="1:18" ht="17.100000000000001" customHeight="1" x14ac:dyDescent="0.3">
      <c r="A1286" s="160">
        <v>1383</v>
      </c>
      <c r="B1286" s="83" t="s">
        <v>13</v>
      </c>
      <c r="C1286" s="105"/>
      <c r="D1286" s="105"/>
      <c r="E1286" s="106"/>
      <c r="F1286" s="58" t="s">
        <v>26</v>
      </c>
      <c r="G1286" s="126"/>
      <c r="H1286" s="126"/>
      <c r="I1286" s="125"/>
      <c r="J1286" s="55" t="str">
        <f t="shared" si="24"/>
        <v/>
      </c>
      <c r="K1286" s="61" t="str">
        <f>IF(LISTE!$J1286="","",VLOOKUP(LISTE!$J1286,$U$103:$V$192,2,FALSE))</f>
        <v/>
      </c>
      <c r="L1286" s="75"/>
      <c r="M1286" s="75"/>
      <c r="N1286" s="75"/>
      <c r="O1286" s="75"/>
      <c r="P1286" s="75"/>
      <c r="Q1286" s="75"/>
      <c r="R1286" s="75"/>
    </row>
    <row r="1287" spans="1:18" ht="17.100000000000001" customHeight="1" x14ac:dyDescent="0.3">
      <c r="A1287" s="160">
        <v>1384</v>
      </c>
      <c r="B1287" s="56" t="s">
        <v>13</v>
      </c>
      <c r="C1287" s="104"/>
      <c r="D1287" s="104"/>
      <c r="E1287" s="106"/>
      <c r="F1287" s="58" t="s">
        <v>26</v>
      </c>
      <c r="G1287" s="127"/>
      <c r="H1287" s="126"/>
      <c r="I1287" s="125"/>
      <c r="J1287" s="55" t="str">
        <f t="shared" si="24"/>
        <v/>
      </c>
      <c r="K1287" s="61" t="str">
        <f>IF(LISTE!$J1287="","",VLOOKUP(LISTE!$J1287,$U$103:$V$192,2,FALSE))</f>
        <v/>
      </c>
      <c r="L1287" s="75"/>
      <c r="M1287" s="75"/>
      <c r="N1287" s="75"/>
      <c r="O1287" s="75"/>
      <c r="P1287" s="75"/>
      <c r="Q1287" s="75"/>
      <c r="R1287" s="75"/>
    </row>
    <row r="1288" spans="1:18" ht="17.100000000000001" customHeight="1" x14ac:dyDescent="0.3">
      <c r="A1288" s="160">
        <v>1385</v>
      </c>
      <c r="B1288" s="83" t="s">
        <v>13</v>
      </c>
      <c r="C1288" s="105"/>
      <c r="D1288" s="105"/>
      <c r="E1288" s="106"/>
      <c r="F1288" s="58" t="s">
        <v>26</v>
      </c>
      <c r="G1288" s="126"/>
      <c r="H1288" s="126"/>
      <c r="I1288" s="125"/>
      <c r="J1288" s="55" t="str">
        <f t="shared" si="24"/>
        <v/>
      </c>
      <c r="K1288" s="61" t="str">
        <f>IF(LISTE!$J1288="","",VLOOKUP(LISTE!$J1288,$U$103:$V$192,2,FALSE))</f>
        <v/>
      </c>
      <c r="L1288" s="75"/>
      <c r="M1288" s="75"/>
      <c r="N1288" s="75"/>
      <c r="O1288" s="75"/>
      <c r="P1288" s="75"/>
      <c r="Q1288" s="75"/>
      <c r="R1288" s="75"/>
    </row>
    <row r="1289" spans="1:18" ht="17.100000000000001" customHeight="1" x14ac:dyDescent="0.3">
      <c r="A1289" s="160">
        <v>1386</v>
      </c>
      <c r="B1289" s="56" t="s">
        <v>13</v>
      </c>
      <c r="C1289" s="104"/>
      <c r="D1289" s="105"/>
      <c r="E1289" s="106"/>
      <c r="F1289" s="58" t="s">
        <v>26</v>
      </c>
      <c r="G1289" s="127"/>
      <c r="H1289" s="126"/>
      <c r="I1289" s="125"/>
      <c r="J1289" s="55" t="str">
        <f t="shared" si="24"/>
        <v/>
      </c>
      <c r="K1289" s="61" t="str">
        <f>IF(LISTE!$J1289="","",VLOOKUP(LISTE!$J1289,$U$103:$V$192,2,FALSE))</f>
        <v/>
      </c>
      <c r="L1289" s="75"/>
      <c r="M1289" s="75"/>
      <c r="N1289" s="75"/>
      <c r="O1289" s="75"/>
      <c r="P1289" s="75"/>
      <c r="Q1289" s="75"/>
      <c r="R1289" s="75"/>
    </row>
    <row r="1290" spans="1:18" ht="17.100000000000001" customHeight="1" x14ac:dyDescent="0.3">
      <c r="A1290" s="160">
        <v>1387</v>
      </c>
      <c r="B1290" s="83" t="s">
        <v>13</v>
      </c>
      <c r="C1290" s="105"/>
      <c r="D1290" s="104"/>
      <c r="E1290" s="106"/>
      <c r="F1290" s="58" t="s">
        <v>26</v>
      </c>
      <c r="G1290" s="126"/>
      <c r="H1290" s="126"/>
      <c r="I1290" s="125"/>
      <c r="J1290" s="55" t="str">
        <f t="shared" si="24"/>
        <v/>
      </c>
      <c r="K1290" s="61" t="str">
        <f>IF(LISTE!$J1290="","",VLOOKUP(LISTE!$J1290,$U$103:$V$192,2,FALSE))</f>
        <v/>
      </c>
      <c r="L1290" s="75"/>
      <c r="M1290" s="75"/>
      <c r="N1290" s="75"/>
      <c r="O1290" s="75"/>
      <c r="P1290" s="75"/>
      <c r="Q1290" s="75"/>
      <c r="R1290" s="75"/>
    </row>
    <row r="1291" spans="1:18" ht="17.100000000000001" customHeight="1" x14ac:dyDescent="0.3">
      <c r="A1291" s="160">
        <v>1388</v>
      </c>
      <c r="B1291" s="56" t="s">
        <v>13</v>
      </c>
      <c r="C1291" s="104"/>
      <c r="D1291" s="105"/>
      <c r="E1291" s="106"/>
      <c r="F1291" s="58" t="s">
        <v>26</v>
      </c>
      <c r="G1291" s="127"/>
      <c r="H1291" s="126"/>
      <c r="I1291" s="125"/>
      <c r="J1291" s="55" t="str">
        <f t="shared" si="24"/>
        <v/>
      </c>
      <c r="K1291" s="61" t="str">
        <f>IF(LISTE!$J1291="","",VLOOKUP(LISTE!$J1291,$U$103:$V$192,2,FALSE))</f>
        <v/>
      </c>
      <c r="L1291" s="75"/>
      <c r="M1291" s="75"/>
      <c r="N1291" s="75"/>
      <c r="O1291" s="75"/>
      <c r="P1291" s="75"/>
      <c r="Q1291" s="75"/>
      <c r="R1291" s="75"/>
    </row>
    <row r="1292" spans="1:18" ht="17.100000000000001" customHeight="1" x14ac:dyDescent="0.3">
      <c r="A1292" s="160">
        <v>1389</v>
      </c>
      <c r="B1292" s="83" t="s">
        <v>13</v>
      </c>
      <c r="C1292" s="104"/>
      <c r="D1292" s="104"/>
      <c r="E1292" s="106"/>
      <c r="F1292" s="58" t="s">
        <v>26</v>
      </c>
      <c r="G1292" s="127"/>
      <c r="H1292" s="126"/>
      <c r="I1292" s="125"/>
      <c r="J1292" s="55" t="str">
        <f t="shared" si="24"/>
        <v/>
      </c>
      <c r="K1292" s="61" t="str">
        <f>IF(LISTE!$J1292="","",VLOOKUP(LISTE!$J1292,$U$103:$V$192,2,FALSE))</f>
        <v/>
      </c>
      <c r="L1292" s="75"/>
      <c r="M1292" s="75"/>
      <c r="N1292" s="75"/>
      <c r="O1292" s="75"/>
      <c r="P1292" s="75"/>
      <c r="Q1292" s="75"/>
      <c r="R1292" s="75"/>
    </row>
    <row r="1293" spans="1:18" ht="17.100000000000001" customHeight="1" x14ac:dyDescent="0.3">
      <c r="A1293" s="160">
        <v>1390</v>
      </c>
      <c r="B1293" s="56" t="s">
        <v>13</v>
      </c>
      <c r="C1293" s="104"/>
      <c r="D1293" s="105"/>
      <c r="E1293" s="106"/>
      <c r="F1293" s="58" t="s">
        <v>26</v>
      </c>
      <c r="G1293" s="127"/>
      <c r="H1293" s="126"/>
      <c r="I1293" s="125"/>
      <c r="J1293" s="55" t="str">
        <f t="shared" si="24"/>
        <v/>
      </c>
      <c r="K1293" s="61" t="str">
        <f>IF(LISTE!$J1293="","",VLOOKUP(LISTE!$J1293,$U$103:$V$192,2,FALSE))</f>
        <v/>
      </c>
      <c r="L1293" s="75"/>
      <c r="M1293" s="75"/>
      <c r="N1293" s="75"/>
      <c r="O1293" s="75"/>
      <c r="P1293" s="75"/>
      <c r="Q1293" s="75"/>
      <c r="R1293" s="75"/>
    </row>
    <row r="1294" spans="1:18" ht="17.100000000000001" customHeight="1" x14ac:dyDescent="0.3">
      <c r="A1294" s="160">
        <v>1391</v>
      </c>
      <c r="B1294" s="83" t="s">
        <v>13</v>
      </c>
      <c r="C1294" s="104"/>
      <c r="D1294" s="104"/>
      <c r="E1294" s="106"/>
      <c r="F1294" s="58" t="s">
        <v>26</v>
      </c>
      <c r="G1294" s="127"/>
      <c r="H1294" s="126"/>
      <c r="I1294" s="125"/>
      <c r="J1294" s="55" t="str">
        <f t="shared" si="24"/>
        <v/>
      </c>
      <c r="K1294" s="61" t="str">
        <f>IF(LISTE!$J1294="","",VLOOKUP(LISTE!$J1294,$U$103:$V$192,2,FALSE))</f>
        <v/>
      </c>
      <c r="L1294" s="75"/>
      <c r="M1294" s="75"/>
      <c r="N1294" s="75"/>
      <c r="O1294" s="75"/>
      <c r="P1294" s="75"/>
      <c r="Q1294" s="75"/>
      <c r="R1294" s="75"/>
    </row>
    <row r="1295" spans="1:18" ht="17.100000000000001" customHeight="1" x14ac:dyDescent="0.3">
      <c r="A1295" s="160">
        <v>1392</v>
      </c>
      <c r="B1295" s="56" t="s">
        <v>13</v>
      </c>
      <c r="C1295" s="104"/>
      <c r="D1295" s="104"/>
      <c r="E1295" s="106"/>
      <c r="F1295" s="58" t="s">
        <v>26</v>
      </c>
      <c r="G1295" s="127"/>
      <c r="H1295" s="126"/>
      <c r="I1295" s="125"/>
      <c r="J1295" s="55" t="str">
        <f t="shared" si="24"/>
        <v/>
      </c>
      <c r="K1295" s="61" t="str">
        <f>IF(LISTE!$J1295="","",VLOOKUP(LISTE!$J1295,$U$103:$V$192,2,FALSE))</f>
        <v/>
      </c>
      <c r="L1295" s="75"/>
      <c r="M1295" s="75"/>
      <c r="N1295" s="75"/>
      <c r="O1295" s="75"/>
      <c r="P1295" s="75"/>
      <c r="Q1295" s="75"/>
      <c r="R1295" s="75"/>
    </row>
    <row r="1296" spans="1:18" ht="17.100000000000001" customHeight="1" x14ac:dyDescent="0.3">
      <c r="A1296" s="160">
        <v>1393</v>
      </c>
      <c r="B1296" s="83" t="s">
        <v>13</v>
      </c>
      <c r="C1296" s="104"/>
      <c r="D1296" s="105"/>
      <c r="E1296" s="106"/>
      <c r="F1296" s="58" t="s">
        <v>26</v>
      </c>
      <c r="G1296" s="127"/>
      <c r="H1296" s="126"/>
      <c r="I1296" s="125"/>
      <c r="J1296" s="55" t="str">
        <f t="shared" si="24"/>
        <v/>
      </c>
      <c r="K1296" s="61" t="str">
        <f>IF(LISTE!$J1296="","",VLOOKUP(LISTE!$J1296,$U$103:$V$192,2,FALSE))</f>
        <v/>
      </c>
      <c r="L1296" s="75"/>
      <c r="M1296" s="75"/>
      <c r="N1296" s="75"/>
      <c r="O1296" s="75"/>
      <c r="P1296" s="75"/>
      <c r="Q1296" s="75"/>
      <c r="R1296" s="75"/>
    </row>
    <row r="1297" spans="1:18" ht="17.100000000000001" customHeight="1" x14ac:dyDescent="0.3">
      <c r="A1297" s="160">
        <v>1394</v>
      </c>
      <c r="B1297" s="56" t="s">
        <v>13</v>
      </c>
      <c r="C1297" s="104"/>
      <c r="D1297" s="104"/>
      <c r="E1297" s="106"/>
      <c r="F1297" s="58" t="s">
        <v>26</v>
      </c>
      <c r="G1297" s="127"/>
      <c r="H1297" s="126"/>
      <c r="I1297" s="125"/>
      <c r="J1297" s="55" t="str">
        <f t="shared" si="24"/>
        <v/>
      </c>
      <c r="K1297" s="61" t="str">
        <f>IF(LISTE!$J1297="","",VLOOKUP(LISTE!$J1297,$U$103:$V$192,2,FALSE))</f>
        <v/>
      </c>
      <c r="L1297" s="75"/>
      <c r="M1297" s="75"/>
      <c r="N1297" s="75"/>
      <c r="O1297" s="75"/>
      <c r="P1297" s="75"/>
      <c r="Q1297" s="75"/>
      <c r="R1297" s="75"/>
    </row>
    <row r="1298" spans="1:18" ht="17.100000000000001" customHeight="1" x14ac:dyDescent="0.3">
      <c r="A1298" s="160">
        <v>1395</v>
      </c>
      <c r="B1298" s="83" t="s">
        <v>13</v>
      </c>
      <c r="C1298" s="104"/>
      <c r="D1298" s="104"/>
      <c r="E1298" s="106"/>
      <c r="F1298" s="58" t="s">
        <v>26</v>
      </c>
      <c r="G1298" s="127"/>
      <c r="H1298" s="126"/>
      <c r="I1298" s="125"/>
      <c r="J1298" s="55" t="str">
        <f t="shared" si="24"/>
        <v/>
      </c>
      <c r="K1298" s="61" t="str">
        <f>IF(LISTE!$J1298="","",VLOOKUP(LISTE!$J1298,$U$103:$V$192,2,FALSE))</f>
        <v/>
      </c>
      <c r="L1298" s="75"/>
      <c r="M1298" s="75"/>
      <c r="N1298" s="75"/>
      <c r="O1298" s="75"/>
      <c r="P1298" s="75"/>
      <c r="Q1298" s="75"/>
      <c r="R1298" s="75"/>
    </row>
    <row r="1299" spans="1:18" ht="17.100000000000001" customHeight="1" x14ac:dyDescent="0.3">
      <c r="A1299" s="160">
        <v>1396</v>
      </c>
      <c r="B1299" s="56" t="s">
        <v>13</v>
      </c>
      <c r="C1299" s="104"/>
      <c r="D1299" s="105"/>
      <c r="E1299" s="106"/>
      <c r="F1299" s="58" t="s">
        <v>26</v>
      </c>
      <c r="G1299" s="127"/>
      <c r="H1299" s="126"/>
      <c r="I1299" s="125"/>
      <c r="J1299" s="55" t="str">
        <f t="shared" si="24"/>
        <v/>
      </c>
      <c r="K1299" s="61" t="str">
        <f>IF(LISTE!$J1299="","",VLOOKUP(LISTE!$J1299,$U$103:$V$192,2,FALSE))</f>
        <v/>
      </c>
      <c r="L1299" s="75"/>
      <c r="M1299" s="75"/>
      <c r="N1299" s="75"/>
      <c r="O1299" s="75"/>
      <c r="P1299" s="75"/>
      <c r="Q1299" s="75"/>
      <c r="R1299" s="75"/>
    </row>
    <row r="1300" spans="1:18" ht="17.100000000000001" customHeight="1" x14ac:dyDescent="0.3">
      <c r="A1300" s="160">
        <v>1397</v>
      </c>
      <c r="B1300" s="83" t="s">
        <v>13</v>
      </c>
      <c r="C1300" s="115"/>
      <c r="D1300" s="104"/>
      <c r="E1300" s="106"/>
      <c r="F1300" s="58" t="s">
        <v>26</v>
      </c>
      <c r="G1300" s="127"/>
      <c r="H1300" s="126"/>
      <c r="I1300" s="125"/>
      <c r="J1300" s="55" t="str">
        <f t="shared" ref="J1300:J1363" si="25">IF(E1300="","",(YEAR($K$1)-YEAR(E1300)))</f>
        <v/>
      </c>
      <c r="K1300" s="61" t="str">
        <f>IF(LISTE!$J1300="","",VLOOKUP(LISTE!$J1300,$U$103:$V$192,2,FALSE))</f>
        <v/>
      </c>
      <c r="L1300" s="75"/>
      <c r="M1300" s="75"/>
      <c r="N1300" s="75"/>
      <c r="O1300" s="75"/>
      <c r="P1300" s="75"/>
      <c r="Q1300" s="75"/>
      <c r="R1300" s="75"/>
    </row>
    <row r="1301" spans="1:18" ht="17.100000000000001" customHeight="1" x14ac:dyDescent="0.3">
      <c r="A1301" s="160">
        <v>1398</v>
      </c>
      <c r="B1301" s="56" t="s">
        <v>13</v>
      </c>
      <c r="C1301" s="104"/>
      <c r="D1301" s="105"/>
      <c r="E1301" s="106"/>
      <c r="F1301" s="58" t="s">
        <v>26</v>
      </c>
      <c r="G1301" s="127"/>
      <c r="H1301" s="126"/>
      <c r="I1301" s="125"/>
      <c r="J1301" s="55" t="str">
        <f t="shared" si="25"/>
        <v/>
      </c>
      <c r="K1301" s="61" t="str">
        <f>IF(LISTE!$J1301="","",VLOOKUP(LISTE!$J1301,$U$103:$V$192,2,FALSE))</f>
        <v/>
      </c>
      <c r="L1301" s="75"/>
      <c r="M1301" s="75"/>
      <c r="N1301" s="75"/>
      <c r="O1301" s="75"/>
      <c r="P1301" s="75"/>
      <c r="Q1301" s="75"/>
      <c r="R1301" s="75"/>
    </row>
    <row r="1302" spans="1:18" ht="17.100000000000001" customHeight="1" thickBot="1" x14ac:dyDescent="0.35">
      <c r="A1302" s="167">
        <v>1399</v>
      </c>
      <c r="B1302" s="168" t="s">
        <v>13</v>
      </c>
      <c r="C1302" s="169"/>
      <c r="D1302" s="116"/>
      <c r="E1302" s="114"/>
      <c r="F1302" s="85" t="s">
        <v>26</v>
      </c>
      <c r="G1302" s="137"/>
      <c r="H1302" s="134"/>
      <c r="I1302" s="135"/>
      <c r="J1302" s="86" t="str">
        <f t="shared" si="25"/>
        <v/>
      </c>
      <c r="K1302" s="61" t="str">
        <f>IF(LISTE!$J1302="","",VLOOKUP(LISTE!$J1302,$U$103:$V$192,2,FALSE))</f>
        <v/>
      </c>
      <c r="L1302" s="75"/>
      <c r="M1302" s="75"/>
      <c r="N1302" s="75"/>
      <c r="O1302" s="75"/>
      <c r="P1302" s="75"/>
      <c r="Q1302" s="75"/>
      <c r="R1302" s="75"/>
    </row>
    <row r="1303" spans="1:18" ht="17.100000000000001" customHeight="1" thickTop="1" x14ac:dyDescent="0.3">
      <c r="A1303" s="91">
        <v>1400</v>
      </c>
      <c r="B1303" s="88" t="s">
        <v>13</v>
      </c>
      <c r="C1303" s="110"/>
      <c r="D1303" s="109"/>
      <c r="E1303" s="111"/>
      <c r="F1303" s="89" t="s">
        <v>25</v>
      </c>
      <c r="G1303" s="136"/>
      <c r="H1303" s="131"/>
      <c r="I1303" s="132"/>
      <c r="J1303" s="90" t="str">
        <f t="shared" si="25"/>
        <v/>
      </c>
      <c r="K1303" s="61" t="str">
        <f>IF(LISTE!$J1303="","",VLOOKUP(LISTE!$J1303,$U$103:$V$192,2,FALSE))</f>
        <v/>
      </c>
      <c r="L1303" s="75"/>
      <c r="M1303" s="75"/>
      <c r="N1303" s="75"/>
      <c r="O1303" s="75"/>
      <c r="P1303" s="75"/>
      <c r="Q1303" s="75"/>
      <c r="R1303" s="75"/>
    </row>
    <row r="1304" spans="1:18" ht="17.100000000000001" customHeight="1" x14ac:dyDescent="0.3">
      <c r="A1304" s="160">
        <v>1401</v>
      </c>
      <c r="B1304" s="83" t="s">
        <v>13</v>
      </c>
      <c r="C1304" s="170"/>
      <c r="D1304" s="102"/>
      <c r="E1304" s="103"/>
      <c r="F1304" s="58" t="s">
        <v>25</v>
      </c>
      <c r="G1304" s="133"/>
      <c r="H1304" s="123"/>
      <c r="I1304" s="124"/>
      <c r="J1304" s="53" t="str">
        <f t="shared" si="25"/>
        <v/>
      </c>
      <c r="K1304" s="61" t="str">
        <f>IF(LISTE!$J1304="","",VLOOKUP(LISTE!$J1304,$U$103:$V$192,2,FALSE))</f>
        <v/>
      </c>
      <c r="L1304" s="75"/>
      <c r="M1304" s="75"/>
      <c r="N1304" s="75"/>
      <c r="O1304" s="75"/>
      <c r="P1304" s="75"/>
      <c r="Q1304" s="75"/>
      <c r="R1304" s="75"/>
    </row>
    <row r="1305" spans="1:18" ht="17.100000000000001" customHeight="1" x14ac:dyDescent="0.3">
      <c r="A1305" s="160">
        <v>1402</v>
      </c>
      <c r="B1305" s="56" t="s">
        <v>13</v>
      </c>
      <c r="C1305" s="104"/>
      <c r="D1305" s="104"/>
      <c r="E1305" s="106"/>
      <c r="F1305" s="59" t="s">
        <v>25</v>
      </c>
      <c r="G1305" s="127"/>
      <c r="H1305" s="126"/>
      <c r="I1305" s="125"/>
      <c r="J1305" s="55" t="str">
        <f t="shared" si="25"/>
        <v/>
      </c>
      <c r="K1305" s="61" t="str">
        <f>IF(LISTE!$J1305="","",VLOOKUP(LISTE!$J1305,$U$103:$V$192,2,FALSE))</f>
        <v/>
      </c>
      <c r="L1305" s="75"/>
      <c r="M1305" s="75"/>
      <c r="N1305" s="75"/>
      <c r="O1305" s="75"/>
      <c r="P1305" s="75"/>
      <c r="Q1305" s="75"/>
      <c r="R1305" s="75"/>
    </row>
    <row r="1306" spans="1:18" ht="17.100000000000001" customHeight="1" x14ac:dyDescent="0.3">
      <c r="A1306" s="160">
        <v>1403</v>
      </c>
      <c r="B1306" s="83" t="s">
        <v>13</v>
      </c>
      <c r="C1306" s="115"/>
      <c r="D1306" s="105"/>
      <c r="E1306" s="106"/>
      <c r="F1306" s="59" t="s">
        <v>25</v>
      </c>
      <c r="G1306" s="127"/>
      <c r="H1306" s="126"/>
      <c r="I1306" s="125"/>
      <c r="J1306" s="55" t="str">
        <f t="shared" si="25"/>
        <v/>
      </c>
      <c r="K1306" s="61" t="str">
        <f>IF(LISTE!$J1306="","",VLOOKUP(LISTE!$J1306,$U$103:$V$192,2,FALSE))</f>
        <v/>
      </c>
      <c r="L1306" s="75"/>
      <c r="M1306" s="75"/>
      <c r="N1306" s="75"/>
      <c r="O1306" s="75"/>
      <c r="P1306" s="75"/>
      <c r="Q1306" s="75"/>
      <c r="R1306" s="75"/>
    </row>
    <row r="1307" spans="1:18" ht="17.100000000000001" customHeight="1" x14ac:dyDescent="0.3">
      <c r="A1307" s="160">
        <v>1404</v>
      </c>
      <c r="B1307" s="56" t="s">
        <v>13</v>
      </c>
      <c r="C1307" s="104"/>
      <c r="D1307" s="104"/>
      <c r="E1307" s="106"/>
      <c r="F1307" s="59" t="s">
        <v>25</v>
      </c>
      <c r="G1307" s="127"/>
      <c r="H1307" s="126"/>
      <c r="I1307" s="125"/>
      <c r="J1307" s="55" t="str">
        <f t="shared" si="25"/>
        <v/>
      </c>
      <c r="K1307" s="61" t="str">
        <f>IF(LISTE!$J1307="","",VLOOKUP(LISTE!$J1307,$U$103:$V$192,2,FALSE))</f>
        <v/>
      </c>
      <c r="L1307" s="75"/>
      <c r="M1307" s="75"/>
      <c r="N1307" s="75"/>
      <c r="O1307" s="75"/>
      <c r="P1307" s="75"/>
      <c r="Q1307" s="75"/>
      <c r="R1307" s="75"/>
    </row>
    <row r="1308" spans="1:18" ht="17.100000000000001" customHeight="1" x14ac:dyDescent="0.3">
      <c r="A1308" s="160">
        <v>1405</v>
      </c>
      <c r="B1308" s="83" t="s">
        <v>13</v>
      </c>
      <c r="C1308" s="104"/>
      <c r="D1308" s="105"/>
      <c r="E1308" s="106"/>
      <c r="F1308" s="59" t="s">
        <v>25</v>
      </c>
      <c r="G1308" s="127"/>
      <c r="H1308" s="126"/>
      <c r="I1308" s="125"/>
      <c r="J1308" s="55" t="str">
        <f t="shared" si="25"/>
        <v/>
      </c>
      <c r="K1308" s="61" t="str">
        <f>IF(LISTE!$J1308="","",VLOOKUP(LISTE!$J1308,$U$103:$V$192,2,FALSE))</f>
        <v/>
      </c>
      <c r="L1308" s="75"/>
      <c r="M1308" s="75"/>
      <c r="N1308" s="75"/>
      <c r="O1308" s="75"/>
      <c r="P1308" s="75"/>
      <c r="Q1308" s="75"/>
      <c r="R1308" s="75"/>
    </row>
    <row r="1309" spans="1:18" ht="17.100000000000001" customHeight="1" x14ac:dyDescent="0.3">
      <c r="A1309" s="160">
        <v>1406</v>
      </c>
      <c r="B1309" s="56" t="s">
        <v>13</v>
      </c>
      <c r="C1309" s="104"/>
      <c r="D1309" s="104"/>
      <c r="E1309" s="106"/>
      <c r="F1309" s="59" t="s">
        <v>25</v>
      </c>
      <c r="G1309" s="127"/>
      <c r="H1309" s="126"/>
      <c r="I1309" s="125"/>
      <c r="J1309" s="55" t="str">
        <f t="shared" si="25"/>
        <v/>
      </c>
      <c r="K1309" s="61" t="str">
        <f>IF(LISTE!$J1309="","",VLOOKUP(LISTE!$J1309,$U$103:$V$192,2,FALSE))</f>
        <v/>
      </c>
      <c r="L1309" s="75"/>
      <c r="M1309" s="75"/>
      <c r="N1309" s="75"/>
      <c r="O1309" s="75"/>
      <c r="P1309" s="75"/>
      <c r="Q1309" s="75"/>
      <c r="R1309" s="75"/>
    </row>
    <row r="1310" spans="1:18" ht="17.100000000000001" customHeight="1" x14ac:dyDescent="0.3">
      <c r="A1310" s="160">
        <v>1407</v>
      </c>
      <c r="B1310" s="83" t="s">
        <v>13</v>
      </c>
      <c r="C1310" s="104"/>
      <c r="D1310" s="104"/>
      <c r="E1310" s="106"/>
      <c r="F1310" s="59" t="s">
        <v>25</v>
      </c>
      <c r="G1310" s="127"/>
      <c r="H1310" s="126"/>
      <c r="I1310" s="125"/>
      <c r="J1310" s="55" t="str">
        <f t="shared" si="25"/>
        <v/>
      </c>
      <c r="K1310" s="61" t="str">
        <f>IF(LISTE!$J1310="","",VLOOKUP(LISTE!$J1310,$U$103:$V$192,2,FALSE))</f>
        <v/>
      </c>
      <c r="L1310" s="75"/>
      <c r="M1310" s="75"/>
      <c r="N1310" s="75"/>
      <c r="O1310" s="75"/>
      <c r="P1310" s="75"/>
      <c r="Q1310" s="75"/>
      <c r="R1310" s="75"/>
    </row>
    <row r="1311" spans="1:18" ht="17.100000000000001" customHeight="1" x14ac:dyDescent="0.3">
      <c r="A1311" s="160">
        <v>1408</v>
      </c>
      <c r="B1311" s="56" t="s">
        <v>13</v>
      </c>
      <c r="C1311" s="104"/>
      <c r="D1311" s="105"/>
      <c r="E1311" s="106"/>
      <c r="F1311" s="59" t="s">
        <v>25</v>
      </c>
      <c r="G1311" s="127"/>
      <c r="H1311" s="126"/>
      <c r="I1311" s="125"/>
      <c r="J1311" s="55" t="str">
        <f t="shared" si="25"/>
        <v/>
      </c>
      <c r="K1311" s="61" t="str">
        <f>IF(LISTE!$J1311="","",VLOOKUP(LISTE!$J1311,$U$103:$V$192,2,FALSE))</f>
        <v/>
      </c>
      <c r="L1311" s="75"/>
      <c r="M1311" s="75"/>
      <c r="N1311" s="75"/>
      <c r="O1311" s="75"/>
      <c r="P1311" s="75"/>
      <c r="Q1311" s="75"/>
      <c r="R1311" s="75"/>
    </row>
    <row r="1312" spans="1:18" ht="17.100000000000001" customHeight="1" x14ac:dyDescent="0.3">
      <c r="A1312" s="160">
        <v>1409</v>
      </c>
      <c r="B1312" s="83" t="s">
        <v>13</v>
      </c>
      <c r="C1312" s="104"/>
      <c r="D1312" s="104"/>
      <c r="E1312" s="106"/>
      <c r="F1312" s="59" t="s">
        <v>25</v>
      </c>
      <c r="G1312" s="127"/>
      <c r="H1312" s="126"/>
      <c r="I1312" s="125"/>
      <c r="J1312" s="55" t="str">
        <f t="shared" si="25"/>
        <v/>
      </c>
      <c r="K1312" s="61" t="str">
        <f>IF(LISTE!$J1312="","",VLOOKUP(LISTE!$J1312,$U$103:$V$192,2,FALSE))</f>
        <v/>
      </c>
      <c r="L1312" s="75"/>
      <c r="M1312" s="75"/>
      <c r="N1312" s="75"/>
      <c r="O1312" s="75"/>
      <c r="P1312" s="75"/>
      <c r="Q1312" s="75"/>
      <c r="R1312" s="75"/>
    </row>
    <row r="1313" spans="1:18" ht="17.100000000000001" customHeight="1" x14ac:dyDescent="0.3">
      <c r="A1313" s="160">
        <v>1410</v>
      </c>
      <c r="B1313" s="56" t="s">
        <v>13</v>
      </c>
      <c r="C1313" s="104"/>
      <c r="D1313" s="104"/>
      <c r="E1313" s="106"/>
      <c r="F1313" s="59" t="s">
        <v>25</v>
      </c>
      <c r="G1313" s="127"/>
      <c r="H1313" s="126"/>
      <c r="I1313" s="125"/>
      <c r="J1313" s="55" t="str">
        <f t="shared" si="25"/>
        <v/>
      </c>
      <c r="K1313" s="61" t="str">
        <f>IF(LISTE!$J1313="","",VLOOKUP(LISTE!$J1313,$U$103:$V$192,2,FALSE))</f>
        <v/>
      </c>
      <c r="L1313" s="75"/>
      <c r="M1313" s="75"/>
      <c r="N1313" s="75"/>
      <c r="O1313" s="75"/>
      <c r="P1313" s="75"/>
      <c r="Q1313" s="75"/>
      <c r="R1313" s="75"/>
    </row>
    <row r="1314" spans="1:18" ht="17.100000000000001" customHeight="1" x14ac:dyDescent="0.3">
      <c r="A1314" s="160">
        <v>1411</v>
      </c>
      <c r="B1314" s="83" t="s">
        <v>13</v>
      </c>
      <c r="C1314" s="104"/>
      <c r="D1314" s="105"/>
      <c r="E1314" s="106"/>
      <c r="F1314" s="59" t="s">
        <v>25</v>
      </c>
      <c r="G1314" s="127"/>
      <c r="H1314" s="126"/>
      <c r="I1314" s="125"/>
      <c r="J1314" s="55" t="str">
        <f t="shared" si="25"/>
        <v/>
      </c>
      <c r="K1314" s="61" t="str">
        <f>IF(LISTE!$J1314="","",VLOOKUP(LISTE!$J1314,$U$103:$V$192,2,FALSE))</f>
        <v/>
      </c>
      <c r="L1314" s="75"/>
      <c r="M1314" s="75"/>
      <c r="N1314" s="75"/>
      <c r="O1314" s="75"/>
      <c r="P1314" s="75"/>
      <c r="Q1314" s="75"/>
      <c r="R1314" s="75"/>
    </row>
    <row r="1315" spans="1:18" ht="17.100000000000001" customHeight="1" x14ac:dyDescent="0.3">
      <c r="A1315" s="160">
        <v>1412</v>
      </c>
      <c r="B1315" s="56" t="s">
        <v>13</v>
      </c>
      <c r="C1315" s="104"/>
      <c r="D1315" s="104"/>
      <c r="E1315" s="106"/>
      <c r="F1315" s="59" t="s">
        <v>25</v>
      </c>
      <c r="G1315" s="127"/>
      <c r="H1315" s="126"/>
      <c r="I1315" s="125"/>
      <c r="J1315" s="55" t="str">
        <f t="shared" si="25"/>
        <v/>
      </c>
      <c r="K1315" s="61" t="str">
        <f>IF(LISTE!$J1315="","",VLOOKUP(LISTE!$J1315,$U$103:$V$192,2,FALSE))</f>
        <v/>
      </c>
      <c r="L1315" s="75"/>
      <c r="M1315" s="75"/>
      <c r="N1315" s="75"/>
      <c r="O1315" s="75"/>
      <c r="P1315" s="75"/>
      <c r="Q1315" s="75"/>
      <c r="R1315" s="75"/>
    </row>
    <row r="1316" spans="1:18" ht="17.100000000000001" customHeight="1" x14ac:dyDescent="0.3">
      <c r="A1316" s="160">
        <v>1413</v>
      </c>
      <c r="B1316" s="83" t="s">
        <v>13</v>
      </c>
      <c r="C1316" s="104"/>
      <c r="D1316" s="105"/>
      <c r="E1316" s="106"/>
      <c r="F1316" s="59" t="s">
        <v>25</v>
      </c>
      <c r="G1316" s="127"/>
      <c r="H1316" s="126"/>
      <c r="I1316" s="125"/>
      <c r="J1316" s="55" t="str">
        <f t="shared" si="25"/>
        <v/>
      </c>
      <c r="K1316" s="61" t="str">
        <f>IF(LISTE!$J1316="","",VLOOKUP(LISTE!$J1316,$U$103:$V$192,2,FALSE))</f>
        <v/>
      </c>
      <c r="L1316" s="75"/>
      <c r="M1316" s="75"/>
      <c r="N1316" s="75"/>
      <c r="O1316" s="75"/>
      <c r="P1316" s="75"/>
      <c r="Q1316" s="75"/>
      <c r="R1316" s="75"/>
    </row>
    <row r="1317" spans="1:18" ht="17.100000000000001" customHeight="1" x14ac:dyDescent="0.3">
      <c r="A1317" s="160">
        <v>1414</v>
      </c>
      <c r="B1317" s="56" t="s">
        <v>13</v>
      </c>
      <c r="C1317" s="104"/>
      <c r="D1317" s="104"/>
      <c r="E1317" s="106"/>
      <c r="F1317" s="59" t="s">
        <v>25</v>
      </c>
      <c r="G1317" s="127"/>
      <c r="H1317" s="126"/>
      <c r="I1317" s="125"/>
      <c r="J1317" s="55" t="str">
        <f t="shared" si="25"/>
        <v/>
      </c>
      <c r="K1317" s="61" t="str">
        <f>IF(LISTE!$J1317="","",VLOOKUP(LISTE!$J1317,$U$103:$V$192,2,FALSE))</f>
        <v/>
      </c>
      <c r="L1317" s="75"/>
      <c r="M1317" s="75"/>
      <c r="N1317" s="75"/>
      <c r="O1317" s="75"/>
      <c r="P1317" s="75"/>
      <c r="Q1317" s="75"/>
      <c r="R1317" s="75"/>
    </row>
    <row r="1318" spans="1:18" ht="17.100000000000001" customHeight="1" x14ac:dyDescent="0.3">
      <c r="A1318" s="160">
        <v>1415</v>
      </c>
      <c r="B1318" s="83" t="s">
        <v>13</v>
      </c>
      <c r="C1318" s="104"/>
      <c r="D1318" s="105"/>
      <c r="E1318" s="106"/>
      <c r="F1318" s="59" t="s">
        <v>25</v>
      </c>
      <c r="G1318" s="127"/>
      <c r="H1318" s="126"/>
      <c r="I1318" s="125"/>
      <c r="J1318" s="55" t="str">
        <f t="shared" si="25"/>
        <v/>
      </c>
      <c r="K1318" s="61" t="str">
        <f>IF(LISTE!$J1318="","",VLOOKUP(LISTE!$J1318,$U$103:$V$192,2,FALSE))</f>
        <v/>
      </c>
      <c r="L1318" s="75"/>
      <c r="M1318" s="75"/>
      <c r="N1318" s="75"/>
      <c r="O1318" s="75"/>
      <c r="P1318" s="75"/>
      <c r="Q1318" s="75"/>
      <c r="R1318" s="75"/>
    </row>
    <row r="1319" spans="1:18" ht="17.100000000000001" customHeight="1" x14ac:dyDescent="0.3">
      <c r="A1319" s="160">
        <v>1416</v>
      </c>
      <c r="B1319" s="56" t="s">
        <v>13</v>
      </c>
      <c r="C1319" s="104"/>
      <c r="D1319" s="105"/>
      <c r="E1319" s="106"/>
      <c r="F1319" s="59" t="s">
        <v>25</v>
      </c>
      <c r="G1319" s="127"/>
      <c r="H1319" s="126"/>
      <c r="I1319" s="125"/>
      <c r="J1319" s="55" t="str">
        <f t="shared" si="25"/>
        <v/>
      </c>
      <c r="K1319" s="61" t="str">
        <f>IF(LISTE!$J1319="","",VLOOKUP(LISTE!$J1319,$U$103:$V$192,2,FALSE))</f>
        <v/>
      </c>
      <c r="L1319" s="75"/>
      <c r="M1319" s="75"/>
      <c r="N1319" s="75"/>
      <c r="O1319" s="75"/>
      <c r="P1319" s="75"/>
      <c r="Q1319" s="75"/>
      <c r="R1319" s="75"/>
    </row>
    <row r="1320" spans="1:18" ht="17.100000000000001" customHeight="1" x14ac:dyDescent="0.3">
      <c r="A1320" s="160">
        <v>1417</v>
      </c>
      <c r="B1320" s="83" t="s">
        <v>13</v>
      </c>
      <c r="C1320" s="104"/>
      <c r="D1320" s="104"/>
      <c r="E1320" s="106"/>
      <c r="F1320" s="59" t="s">
        <v>25</v>
      </c>
      <c r="G1320" s="127"/>
      <c r="H1320" s="126"/>
      <c r="I1320" s="125"/>
      <c r="J1320" s="55" t="str">
        <f t="shared" si="25"/>
        <v/>
      </c>
      <c r="K1320" s="61" t="str">
        <f>IF(LISTE!$J1320="","",VLOOKUP(LISTE!$J1320,$U$103:$V$192,2,FALSE))</f>
        <v/>
      </c>
      <c r="L1320" s="75"/>
      <c r="M1320" s="75"/>
      <c r="N1320" s="75"/>
      <c r="O1320" s="75"/>
      <c r="P1320" s="75"/>
      <c r="Q1320" s="75"/>
      <c r="R1320" s="75"/>
    </row>
    <row r="1321" spans="1:18" ht="17.100000000000001" customHeight="1" x14ac:dyDescent="0.3">
      <c r="A1321" s="160">
        <v>1418</v>
      </c>
      <c r="B1321" s="56" t="s">
        <v>13</v>
      </c>
      <c r="C1321" s="104"/>
      <c r="D1321" s="105"/>
      <c r="E1321" s="106"/>
      <c r="F1321" s="59" t="s">
        <v>25</v>
      </c>
      <c r="G1321" s="127"/>
      <c r="H1321" s="126"/>
      <c r="I1321" s="125"/>
      <c r="J1321" s="55" t="str">
        <f t="shared" si="25"/>
        <v/>
      </c>
      <c r="K1321" s="61" t="str">
        <f>IF(LISTE!$J1321="","",VLOOKUP(LISTE!$J1321,$U$103:$V$192,2,FALSE))</f>
        <v/>
      </c>
      <c r="L1321" s="75"/>
      <c r="M1321" s="75"/>
      <c r="N1321" s="75"/>
      <c r="O1321" s="75"/>
      <c r="P1321" s="75"/>
      <c r="Q1321" s="75"/>
      <c r="R1321" s="75"/>
    </row>
    <row r="1322" spans="1:18" ht="17.100000000000001" customHeight="1" x14ac:dyDescent="0.3">
      <c r="A1322" s="160">
        <v>1419</v>
      </c>
      <c r="B1322" s="83" t="s">
        <v>13</v>
      </c>
      <c r="C1322" s="104"/>
      <c r="D1322" s="104"/>
      <c r="E1322" s="106"/>
      <c r="F1322" s="59" t="s">
        <v>25</v>
      </c>
      <c r="G1322" s="127"/>
      <c r="H1322" s="126"/>
      <c r="I1322" s="125"/>
      <c r="J1322" s="55" t="str">
        <f t="shared" si="25"/>
        <v/>
      </c>
      <c r="K1322" s="61" t="str">
        <f>IF(LISTE!$J1322="","",VLOOKUP(LISTE!$J1322,$U$103:$V$192,2,FALSE))</f>
        <v/>
      </c>
      <c r="L1322" s="75"/>
      <c r="M1322" s="75"/>
      <c r="N1322" s="75"/>
      <c r="O1322" s="75"/>
      <c r="P1322" s="75"/>
      <c r="Q1322" s="75"/>
      <c r="R1322" s="75"/>
    </row>
    <row r="1323" spans="1:18" ht="17.100000000000001" customHeight="1" x14ac:dyDescent="0.3">
      <c r="A1323" s="160">
        <v>1420</v>
      </c>
      <c r="B1323" s="56" t="s">
        <v>13</v>
      </c>
      <c r="C1323" s="104"/>
      <c r="D1323" s="105"/>
      <c r="E1323" s="106"/>
      <c r="F1323" s="59" t="s">
        <v>25</v>
      </c>
      <c r="G1323" s="127"/>
      <c r="H1323" s="126"/>
      <c r="I1323" s="125"/>
      <c r="J1323" s="55" t="str">
        <f t="shared" si="25"/>
        <v/>
      </c>
      <c r="K1323" s="61" t="str">
        <f>IF(LISTE!$J1323="","",VLOOKUP(LISTE!$J1323,$U$103:$V$192,2,FALSE))</f>
        <v/>
      </c>
      <c r="L1323" s="75"/>
      <c r="M1323" s="75"/>
      <c r="N1323" s="75"/>
      <c r="O1323" s="75"/>
      <c r="P1323" s="75"/>
      <c r="Q1323" s="75"/>
      <c r="R1323" s="75"/>
    </row>
    <row r="1324" spans="1:18" ht="17.100000000000001" customHeight="1" x14ac:dyDescent="0.3">
      <c r="A1324" s="160">
        <v>1421</v>
      </c>
      <c r="B1324" s="83" t="s">
        <v>13</v>
      </c>
      <c r="C1324" s="104"/>
      <c r="D1324" s="104"/>
      <c r="E1324" s="106"/>
      <c r="F1324" s="59" t="s">
        <v>25</v>
      </c>
      <c r="G1324" s="127"/>
      <c r="H1324" s="126"/>
      <c r="I1324" s="125"/>
      <c r="J1324" s="55" t="str">
        <f t="shared" si="25"/>
        <v/>
      </c>
      <c r="K1324" s="61" t="str">
        <f>IF(LISTE!$J1324="","",VLOOKUP(LISTE!$J1324,$U$103:$V$192,2,FALSE))</f>
        <v/>
      </c>
      <c r="L1324" s="75"/>
      <c r="M1324" s="75"/>
      <c r="N1324" s="75"/>
      <c r="O1324" s="75"/>
      <c r="P1324" s="75"/>
      <c r="Q1324" s="75"/>
      <c r="R1324" s="75"/>
    </row>
    <row r="1325" spans="1:18" ht="17.100000000000001" customHeight="1" x14ac:dyDescent="0.3">
      <c r="A1325" s="160">
        <v>1422</v>
      </c>
      <c r="B1325" s="56" t="s">
        <v>13</v>
      </c>
      <c r="C1325" s="104"/>
      <c r="D1325" s="104"/>
      <c r="E1325" s="106"/>
      <c r="F1325" s="59" t="s">
        <v>25</v>
      </c>
      <c r="G1325" s="127"/>
      <c r="H1325" s="126"/>
      <c r="I1325" s="125"/>
      <c r="J1325" s="55" t="str">
        <f t="shared" si="25"/>
        <v/>
      </c>
      <c r="K1325" s="61" t="str">
        <f>IF(LISTE!$J1325="","",VLOOKUP(LISTE!$J1325,$U$103:$V$192,2,FALSE))</f>
        <v/>
      </c>
      <c r="L1325" s="75"/>
      <c r="M1325" s="75"/>
      <c r="N1325" s="75"/>
      <c r="O1325" s="75"/>
      <c r="P1325" s="75"/>
      <c r="Q1325" s="75"/>
      <c r="R1325" s="75"/>
    </row>
    <row r="1326" spans="1:18" ht="17.100000000000001" customHeight="1" x14ac:dyDescent="0.3">
      <c r="A1326" s="160">
        <v>1423</v>
      </c>
      <c r="B1326" s="83" t="s">
        <v>13</v>
      </c>
      <c r="C1326" s="104"/>
      <c r="D1326" s="105"/>
      <c r="E1326" s="106"/>
      <c r="F1326" s="59" t="s">
        <v>25</v>
      </c>
      <c r="G1326" s="127"/>
      <c r="H1326" s="126"/>
      <c r="I1326" s="125"/>
      <c r="J1326" s="55" t="str">
        <f t="shared" si="25"/>
        <v/>
      </c>
      <c r="K1326" s="61" t="str">
        <f>IF(LISTE!$J1326="","",VLOOKUP(LISTE!$J1326,$U$103:$V$192,2,FALSE))</f>
        <v/>
      </c>
      <c r="L1326" s="75"/>
      <c r="M1326" s="75"/>
      <c r="N1326" s="75"/>
      <c r="O1326" s="75"/>
      <c r="P1326" s="75"/>
      <c r="Q1326" s="75"/>
      <c r="R1326" s="75"/>
    </row>
    <row r="1327" spans="1:18" ht="17.100000000000001" customHeight="1" x14ac:dyDescent="0.3">
      <c r="A1327" s="160">
        <v>1424</v>
      </c>
      <c r="B1327" s="56" t="s">
        <v>13</v>
      </c>
      <c r="C1327" s="104"/>
      <c r="D1327" s="104"/>
      <c r="E1327" s="106"/>
      <c r="F1327" s="59" t="s">
        <v>25</v>
      </c>
      <c r="G1327" s="127"/>
      <c r="H1327" s="126"/>
      <c r="I1327" s="125"/>
      <c r="J1327" s="55" t="str">
        <f t="shared" si="25"/>
        <v/>
      </c>
      <c r="K1327" s="61" t="str">
        <f>IF(LISTE!$J1327="","",VLOOKUP(LISTE!$J1327,$U$103:$V$192,2,FALSE))</f>
        <v/>
      </c>
      <c r="L1327" s="75"/>
      <c r="M1327" s="75"/>
      <c r="N1327" s="75"/>
      <c r="O1327" s="75"/>
      <c r="P1327" s="75"/>
      <c r="Q1327" s="75"/>
      <c r="R1327" s="75"/>
    </row>
    <row r="1328" spans="1:18" ht="17.100000000000001" customHeight="1" x14ac:dyDescent="0.3">
      <c r="A1328" s="160">
        <v>1425</v>
      </c>
      <c r="B1328" s="83" t="s">
        <v>13</v>
      </c>
      <c r="C1328" s="104"/>
      <c r="D1328" s="104"/>
      <c r="E1328" s="117"/>
      <c r="F1328" s="59" t="s">
        <v>25</v>
      </c>
      <c r="G1328" s="127"/>
      <c r="H1328" s="126"/>
      <c r="I1328" s="125"/>
      <c r="J1328" s="55" t="str">
        <f t="shared" si="25"/>
        <v/>
      </c>
      <c r="K1328" s="61" t="str">
        <f>IF(LISTE!$J1328="","",VLOOKUP(LISTE!$J1328,$U$103:$V$192,2,FALSE))</f>
        <v/>
      </c>
      <c r="L1328" s="75"/>
      <c r="M1328" s="75"/>
      <c r="N1328" s="75"/>
      <c r="O1328" s="75"/>
      <c r="P1328" s="75"/>
      <c r="Q1328" s="75"/>
      <c r="R1328" s="75"/>
    </row>
    <row r="1329" spans="1:18" ht="17.100000000000001" customHeight="1" x14ac:dyDescent="0.3">
      <c r="A1329" s="160">
        <v>1426</v>
      </c>
      <c r="B1329" s="56" t="s">
        <v>13</v>
      </c>
      <c r="C1329" s="104"/>
      <c r="D1329" s="105"/>
      <c r="E1329" s="106"/>
      <c r="F1329" s="59" t="s">
        <v>25</v>
      </c>
      <c r="G1329" s="127"/>
      <c r="H1329" s="126"/>
      <c r="I1329" s="125"/>
      <c r="J1329" s="55" t="str">
        <f t="shared" si="25"/>
        <v/>
      </c>
      <c r="K1329" s="61" t="str">
        <f>IF(LISTE!$J1329="","",VLOOKUP(LISTE!$J1329,$U$103:$V$192,2,FALSE))</f>
        <v/>
      </c>
      <c r="L1329" s="75"/>
      <c r="M1329" s="75"/>
      <c r="N1329" s="75"/>
      <c r="O1329" s="75"/>
      <c r="P1329" s="75"/>
      <c r="Q1329" s="75"/>
      <c r="R1329" s="75"/>
    </row>
    <row r="1330" spans="1:18" ht="17.100000000000001" customHeight="1" x14ac:dyDescent="0.3">
      <c r="A1330" s="160">
        <v>1427</v>
      </c>
      <c r="B1330" s="83" t="s">
        <v>13</v>
      </c>
      <c r="C1330" s="104"/>
      <c r="D1330" s="104"/>
      <c r="E1330" s="117"/>
      <c r="F1330" s="59" t="s">
        <v>25</v>
      </c>
      <c r="G1330" s="127"/>
      <c r="H1330" s="126"/>
      <c r="I1330" s="125"/>
      <c r="J1330" s="55" t="str">
        <f t="shared" si="25"/>
        <v/>
      </c>
      <c r="K1330" s="61" t="str">
        <f>IF(LISTE!$J1330="","",VLOOKUP(LISTE!$J1330,$U$103:$V$192,2,FALSE))</f>
        <v/>
      </c>
      <c r="L1330" s="75"/>
      <c r="M1330" s="75"/>
      <c r="N1330" s="75"/>
      <c r="O1330" s="75"/>
      <c r="P1330" s="75"/>
      <c r="Q1330" s="75"/>
      <c r="R1330" s="75"/>
    </row>
    <row r="1331" spans="1:18" ht="17.100000000000001" customHeight="1" x14ac:dyDescent="0.3">
      <c r="A1331" s="160">
        <v>1428</v>
      </c>
      <c r="B1331" s="56" t="s">
        <v>13</v>
      </c>
      <c r="C1331" s="104"/>
      <c r="D1331" s="105"/>
      <c r="E1331" s="106"/>
      <c r="F1331" s="59" t="s">
        <v>25</v>
      </c>
      <c r="G1331" s="127"/>
      <c r="H1331" s="126"/>
      <c r="I1331" s="125"/>
      <c r="J1331" s="55" t="str">
        <f t="shared" si="25"/>
        <v/>
      </c>
      <c r="K1331" s="61" t="str">
        <f>IF(LISTE!$J1331="","",VLOOKUP(LISTE!$J1331,$U$103:$V$192,2,FALSE))</f>
        <v/>
      </c>
      <c r="L1331" s="75"/>
      <c r="M1331" s="75"/>
      <c r="N1331" s="75"/>
      <c r="O1331" s="75"/>
      <c r="P1331" s="75"/>
      <c r="Q1331" s="75"/>
      <c r="R1331" s="75"/>
    </row>
    <row r="1332" spans="1:18" ht="17.100000000000001" customHeight="1" x14ac:dyDescent="0.3">
      <c r="A1332" s="160">
        <v>1429</v>
      </c>
      <c r="B1332" s="83" t="s">
        <v>13</v>
      </c>
      <c r="C1332" s="104"/>
      <c r="D1332" s="104"/>
      <c r="E1332" s="117"/>
      <c r="F1332" s="59" t="s">
        <v>25</v>
      </c>
      <c r="G1332" s="127"/>
      <c r="H1332" s="126"/>
      <c r="I1332" s="125"/>
      <c r="J1332" s="55" t="str">
        <f t="shared" si="25"/>
        <v/>
      </c>
      <c r="K1332" s="61" t="str">
        <f>IF(LISTE!$J1332="","",VLOOKUP(LISTE!$J1332,$U$103:$V$192,2,FALSE))</f>
        <v/>
      </c>
      <c r="L1332" s="75"/>
      <c r="M1332" s="75"/>
      <c r="N1332" s="75"/>
      <c r="O1332" s="75"/>
      <c r="P1332" s="75"/>
      <c r="Q1332" s="75"/>
      <c r="R1332" s="75"/>
    </row>
    <row r="1333" spans="1:18" ht="17.100000000000001" customHeight="1" x14ac:dyDescent="0.3">
      <c r="A1333" s="160">
        <v>1430</v>
      </c>
      <c r="B1333" s="56" t="s">
        <v>13</v>
      </c>
      <c r="C1333" s="104"/>
      <c r="D1333" s="105"/>
      <c r="E1333" s="106"/>
      <c r="F1333" s="59" t="s">
        <v>25</v>
      </c>
      <c r="G1333" s="127"/>
      <c r="H1333" s="126"/>
      <c r="I1333" s="125"/>
      <c r="J1333" s="55" t="str">
        <f t="shared" si="25"/>
        <v/>
      </c>
      <c r="K1333" s="61" t="str">
        <f>IF(LISTE!$J1333="","",VLOOKUP(LISTE!$J1333,$U$103:$V$192,2,FALSE))</f>
        <v/>
      </c>
      <c r="L1333" s="75"/>
      <c r="M1333" s="75"/>
      <c r="N1333" s="75"/>
      <c r="O1333" s="75"/>
      <c r="P1333" s="75"/>
      <c r="Q1333" s="75"/>
      <c r="R1333" s="75"/>
    </row>
    <row r="1334" spans="1:18" ht="17.100000000000001" customHeight="1" x14ac:dyDescent="0.3">
      <c r="A1334" s="160">
        <v>1431</v>
      </c>
      <c r="B1334" s="83" t="s">
        <v>13</v>
      </c>
      <c r="C1334" s="104"/>
      <c r="D1334" s="105"/>
      <c r="E1334" s="117"/>
      <c r="F1334" s="59" t="s">
        <v>25</v>
      </c>
      <c r="G1334" s="127"/>
      <c r="H1334" s="138"/>
      <c r="I1334" s="125"/>
      <c r="J1334" s="55" t="str">
        <f t="shared" si="25"/>
        <v/>
      </c>
      <c r="K1334" s="61" t="str">
        <f>IF(LISTE!$J1334="","",VLOOKUP(LISTE!$J1334,$U$103:$V$192,2,FALSE))</f>
        <v/>
      </c>
      <c r="L1334" s="75"/>
      <c r="M1334" s="75"/>
      <c r="N1334" s="75"/>
      <c r="O1334" s="75"/>
      <c r="P1334" s="75"/>
      <c r="Q1334" s="75"/>
      <c r="R1334" s="75"/>
    </row>
    <row r="1335" spans="1:18" ht="17.100000000000001" customHeight="1" x14ac:dyDescent="0.3">
      <c r="A1335" s="160">
        <v>1432</v>
      </c>
      <c r="B1335" s="56" t="s">
        <v>13</v>
      </c>
      <c r="C1335" s="104"/>
      <c r="D1335" s="104"/>
      <c r="E1335" s="106"/>
      <c r="F1335" s="59" t="s">
        <v>25</v>
      </c>
      <c r="G1335" s="127"/>
      <c r="H1335" s="138"/>
      <c r="I1335" s="125"/>
      <c r="J1335" s="55" t="str">
        <f t="shared" si="25"/>
        <v/>
      </c>
      <c r="K1335" s="61" t="str">
        <f>IF(LISTE!$J1335="","",VLOOKUP(LISTE!$J1335,$U$103:$V$192,2,FALSE))</f>
        <v/>
      </c>
      <c r="L1335" s="75"/>
      <c r="M1335" s="75"/>
      <c r="N1335" s="75"/>
      <c r="O1335" s="75"/>
      <c r="P1335" s="75"/>
      <c r="Q1335" s="75"/>
      <c r="R1335" s="75"/>
    </row>
    <row r="1336" spans="1:18" ht="17.100000000000001" customHeight="1" x14ac:dyDescent="0.3">
      <c r="A1336" s="160">
        <v>1433</v>
      </c>
      <c r="B1336" s="83" t="s">
        <v>13</v>
      </c>
      <c r="C1336" s="104"/>
      <c r="D1336" s="105"/>
      <c r="E1336" s="117"/>
      <c r="F1336" s="59" t="s">
        <v>25</v>
      </c>
      <c r="G1336" s="127"/>
      <c r="H1336" s="138"/>
      <c r="I1336" s="125"/>
      <c r="J1336" s="55" t="str">
        <f t="shared" si="25"/>
        <v/>
      </c>
      <c r="K1336" s="61" t="str">
        <f>IF(LISTE!$J1336="","",VLOOKUP(LISTE!$J1336,$U$103:$V$192,2,FALSE))</f>
        <v/>
      </c>
      <c r="L1336" s="75"/>
      <c r="M1336" s="75"/>
      <c r="N1336" s="75"/>
      <c r="O1336" s="75"/>
      <c r="P1336" s="75"/>
      <c r="Q1336" s="75"/>
      <c r="R1336" s="75"/>
    </row>
    <row r="1337" spans="1:18" ht="17.100000000000001" customHeight="1" x14ac:dyDescent="0.3">
      <c r="A1337" s="160">
        <v>1434</v>
      </c>
      <c r="B1337" s="56" t="s">
        <v>13</v>
      </c>
      <c r="C1337" s="104"/>
      <c r="D1337" s="104"/>
      <c r="E1337" s="106"/>
      <c r="F1337" s="59" t="s">
        <v>25</v>
      </c>
      <c r="G1337" s="127"/>
      <c r="H1337" s="138"/>
      <c r="I1337" s="125"/>
      <c r="J1337" s="55" t="str">
        <f t="shared" si="25"/>
        <v/>
      </c>
      <c r="K1337" s="61" t="str">
        <f>IF(LISTE!$J1337="","",VLOOKUP(LISTE!$J1337,$U$103:$V$192,2,FALSE))</f>
        <v/>
      </c>
      <c r="L1337" s="75"/>
      <c r="M1337" s="75"/>
      <c r="N1337" s="75"/>
      <c r="O1337" s="75"/>
      <c r="P1337" s="75"/>
      <c r="Q1337" s="75"/>
      <c r="R1337" s="75"/>
    </row>
    <row r="1338" spans="1:18" ht="17.100000000000001" customHeight="1" x14ac:dyDescent="0.3">
      <c r="A1338" s="160">
        <v>1435</v>
      </c>
      <c r="B1338" s="83" t="s">
        <v>13</v>
      </c>
      <c r="C1338" s="104"/>
      <c r="D1338" s="105"/>
      <c r="E1338" s="117"/>
      <c r="F1338" s="59" t="s">
        <v>25</v>
      </c>
      <c r="G1338" s="127"/>
      <c r="H1338" s="138"/>
      <c r="I1338" s="125"/>
      <c r="J1338" s="55" t="str">
        <f t="shared" si="25"/>
        <v/>
      </c>
      <c r="K1338" s="61" t="str">
        <f>IF(LISTE!$J1338="","",VLOOKUP(LISTE!$J1338,$U$103:$V$192,2,FALSE))</f>
        <v/>
      </c>
      <c r="L1338" s="75"/>
      <c r="M1338" s="75"/>
      <c r="N1338" s="75"/>
      <c r="O1338" s="75"/>
      <c r="P1338" s="75"/>
      <c r="Q1338" s="75"/>
      <c r="R1338" s="75"/>
    </row>
    <row r="1339" spans="1:18" ht="17.100000000000001" customHeight="1" x14ac:dyDescent="0.3">
      <c r="A1339" s="160">
        <v>1436</v>
      </c>
      <c r="B1339" s="56" t="s">
        <v>13</v>
      </c>
      <c r="C1339" s="104"/>
      <c r="D1339" s="104"/>
      <c r="E1339" s="106"/>
      <c r="F1339" s="59" t="s">
        <v>25</v>
      </c>
      <c r="G1339" s="127"/>
      <c r="H1339" s="138"/>
      <c r="I1339" s="125"/>
      <c r="J1339" s="55" t="str">
        <f t="shared" si="25"/>
        <v/>
      </c>
      <c r="K1339" s="61" t="str">
        <f>IF(LISTE!$J1339="","",VLOOKUP(LISTE!$J1339,$U$103:$V$192,2,FALSE))</f>
        <v/>
      </c>
      <c r="L1339" s="75"/>
      <c r="M1339" s="75"/>
      <c r="N1339" s="75"/>
      <c r="O1339" s="75"/>
      <c r="P1339" s="75"/>
      <c r="Q1339" s="75"/>
      <c r="R1339" s="75"/>
    </row>
    <row r="1340" spans="1:18" ht="17.100000000000001" customHeight="1" x14ac:dyDescent="0.3">
      <c r="A1340" s="160">
        <v>1437</v>
      </c>
      <c r="B1340" s="83" t="s">
        <v>13</v>
      </c>
      <c r="C1340" s="104"/>
      <c r="D1340" s="104"/>
      <c r="E1340" s="117"/>
      <c r="F1340" s="59" t="s">
        <v>25</v>
      </c>
      <c r="G1340" s="127"/>
      <c r="H1340" s="138"/>
      <c r="I1340" s="125"/>
      <c r="J1340" s="55" t="str">
        <f t="shared" si="25"/>
        <v/>
      </c>
      <c r="K1340" s="61" t="str">
        <f>IF(LISTE!$J1340="","",VLOOKUP(LISTE!$J1340,$U$103:$V$192,2,FALSE))</f>
        <v/>
      </c>
      <c r="L1340" s="75"/>
      <c r="M1340" s="75"/>
      <c r="N1340" s="75"/>
      <c r="O1340" s="75"/>
      <c r="P1340" s="75"/>
      <c r="Q1340" s="75"/>
      <c r="R1340" s="75"/>
    </row>
    <row r="1341" spans="1:18" ht="17.100000000000001" customHeight="1" x14ac:dyDescent="0.3">
      <c r="A1341" s="160">
        <v>1438</v>
      </c>
      <c r="B1341" s="56" t="s">
        <v>13</v>
      </c>
      <c r="C1341" s="104"/>
      <c r="D1341" s="105"/>
      <c r="E1341" s="106"/>
      <c r="F1341" s="59" t="s">
        <v>25</v>
      </c>
      <c r="G1341" s="127"/>
      <c r="H1341" s="138"/>
      <c r="I1341" s="125"/>
      <c r="J1341" s="55" t="str">
        <f t="shared" si="25"/>
        <v/>
      </c>
      <c r="K1341" s="61" t="str">
        <f>IF(LISTE!$J1341="","",VLOOKUP(LISTE!$J1341,$U$103:$V$192,2,FALSE))</f>
        <v/>
      </c>
      <c r="L1341" s="75"/>
      <c r="M1341" s="75"/>
      <c r="N1341" s="75"/>
      <c r="O1341" s="75"/>
      <c r="P1341" s="75"/>
      <c r="Q1341" s="75"/>
      <c r="R1341" s="75"/>
    </row>
    <row r="1342" spans="1:18" ht="17.100000000000001" customHeight="1" x14ac:dyDescent="0.3">
      <c r="A1342" s="160">
        <v>1439</v>
      </c>
      <c r="B1342" s="83" t="s">
        <v>13</v>
      </c>
      <c r="C1342" s="104"/>
      <c r="D1342" s="104"/>
      <c r="E1342" s="117"/>
      <c r="F1342" s="59" t="s">
        <v>25</v>
      </c>
      <c r="G1342" s="127"/>
      <c r="H1342" s="138"/>
      <c r="I1342" s="125"/>
      <c r="J1342" s="55" t="str">
        <f t="shared" si="25"/>
        <v/>
      </c>
      <c r="K1342" s="61" t="str">
        <f>IF(LISTE!$J1342="","",VLOOKUP(LISTE!$J1342,$U$103:$V$192,2,FALSE))</f>
        <v/>
      </c>
      <c r="L1342" s="75"/>
      <c r="M1342" s="75"/>
      <c r="N1342" s="75"/>
      <c r="O1342" s="75"/>
      <c r="P1342" s="75"/>
      <c r="Q1342" s="75"/>
      <c r="R1342" s="75"/>
    </row>
    <row r="1343" spans="1:18" ht="17.100000000000001" customHeight="1" x14ac:dyDescent="0.3">
      <c r="A1343" s="160">
        <v>1440</v>
      </c>
      <c r="B1343" s="56" t="s">
        <v>13</v>
      </c>
      <c r="C1343" s="104"/>
      <c r="D1343" s="104"/>
      <c r="E1343" s="106"/>
      <c r="F1343" s="59" t="s">
        <v>25</v>
      </c>
      <c r="G1343" s="127"/>
      <c r="H1343" s="138"/>
      <c r="I1343" s="125"/>
      <c r="J1343" s="55" t="str">
        <f t="shared" si="25"/>
        <v/>
      </c>
      <c r="K1343" s="61" t="str">
        <f>IF(LISTE!$J1343="","",VLOOKUP(LISTE!$J1343,$U$103:$V$192,2,FALSE))</f>
        <v/>
      </c>
      <c r="L1343" s="75"/>
      <c r="M1343" s="75"/>
      <c r="N1343" s="75"/>
      <c r="O1343" s="75"/>
      <c r="P1343" s="75"/>
      <c r="Q1343" s="75"/>
      <c r="R1343" s="75"/>
    </row>
    <row r="1344" spans="1:18" ht="17.100000000000001" customHeight="1" x14ac:dyDescent="0.3">
      <c r="A1344" s="160">
        <v>1441</v>
      </c>
      <c r="B1344" s="83" t="s">
        <v>13</v>
      </c>
      <c r="C1344" s="104"/>
      <c r="D1344" s="105"/>
      <c r="E1344" s="117"/>
      <c r="F1344" s="59" t="s">
        <v>25</v>
      </c>
      <c r="G1344" s="127"/>
      <c r="H1344" s="138"/>
      <c r="I1344" s="125"/>
      <c r="J1344" s="55" t="str">
        <f t="shared" si="25"/>
        <v/>
      </c>
      <c r="K1344" s="61" t="str">
        <f>IF(LISTE!$J1344="","",VLOOKUP(LISTE!$J1344,$U$103:$V$192,2,FALSE))</f>
        <v/>
      </c>
      <c r="L1344" s="75"/>
      <c r="M1344" s="75"/>
      <c r="N1344" s="75"/>
      <c r="O1344" s="75"/>
      <c r="P1344" s="75"/>
      <c r="Q1344" s="75"/>
      <c r="R1344" s="75"/>
    </row>
    <row r="1345" spans="1:18" ht="17.100000000000001" customHeight="1" x14ac:dyDescent="0.3">
      <c r="A1345" s="160">
        <v>1442</v>
      </c>
      <c r="B1345" s="56" t="s">
        <v>13</v>
      </c>
      <c r="C1345" s="104"/>
      <c r="D1345" s="104"/>
      <c r="E1345" s="106"/>
      <c r="F1345" s="59" t="s">
        <v>25</v>
      </c>
      <c r="G1345" s="127"/>
      <c r="H1345" s="138"/>
      <c r="I1345" s="125"/>
      <c r="J1345" s="55" t="str">
        <f t="shared" si="25"/>
        <v/>
      </c>
      <c r="K1345" s="61" t="str">
        <f>IF(LISTE!$J1345="","",VLOOKUP(LISTE!$J1345,$U$103:$V$192,2,FALSE))</f>
        <v/>
      </c>
      <c r="L1345" s="75"/>
      <c r="M1345" s="75"/>
      <c r="N1345" s="75"/>
      <c r="O1345" s="75"/>
      <c r="P1345" s="75"/>
      <c r="Q1345" s="75"/>
      <c r="R1345" s="75"/>
    </row>
    <row r="1346" spans="1:18" ht="17.100000000000001" customHeight="1" x14ac:dyDescent="0.3">
      <c r="A1346" s="160">
        <v>1443</v>
      </c>
      <c r="B1346" s="83" t="s">
        <v>13</v>
      </c>
      <c r="C1346" s="104"/>
      <c r="D1346" s="105"/>
      <c r="E1346" s="117"/>
      <c r="F1346" s="59" t="s">
        <v>25</v>
      </c>
      <c r="G1346" s="138"/>
      <c r="H1346" s="138"/>
      <c r="I1346" s="125"/>
      <c r="J1346" s="55" t="str">
        <f t="shared" si="25"/>
        <v/>
      </c>
      <c r="K1346" s="61" t="str">
        <f>IF(LISTE!$J1346="","",VLOOKUP(LISTE!$J1346,$U$103:$V$192,2,FALSE))</f>
        <v/>
      </c>
      <c r="L1346" s="75"/>
      <c r="M1346" s="75"/>
      <c r="N1346" s="75"/>
      <c r="O1346" s="75"/>
      <c r="P1346" s="75"/>
      <c r="Q1346" s="75"/>
      <c r="R1346" s="75"/>
    </row>
    <row r="1347" spans="1:18" ht="17.100000000000001" customHeight="1" x14ac:dyDescent="0.3">
      <c r="A1347" s="160">
        <v>1444</v>
      </c>
      <c r="B1347" s="56" t="s">
        <v>13</v>
      </c>
      <c r="C1347" s="104"/>
      <c r="D1347" s="104"/>
      <c r="E1347" s="106"/>
      <c r="F1347" s="59" t="s">
        <v>25</v>
      </c>
      <c r="G1347" s="138"/>
      <c r="H1347" s="138"/>
      <c r="I1347" s="125"/>
      <c r="J1347" s="55" t="str">
        <f t="shared" si="25"/>
        <v/>
      </c>
      <c r="K1347" s="61" t="str">
        <f>IF(LISTE!$J1347="","",VLOOKUP(LISTE!$J1347,$U$103:$V$192,2,FALSE))</f>
        <v/>
      </c>
      <c r="L1347" s="75"/>
      <c r="M1347" s="75"/>
      <c r="N1347" s="75"/>
      <c r="O1347" s="75"/>
      <c r="P1347" s="75"/>
      <c r="Q1347" s="75"/>
      <c r="R1347" s="75"/>
    </row>
    <row r="1348" spans="1:18" ht="17.100000000000001" customHeight="1" x14ac:dyDescent="0.3">
      <c r="A1348" s="160">
        <v>1445</v>
      </c>
      <c r="B1348" s="83" t="s">
        <v>13</v>
      </c>
      <c r="C1348" s="104"/>
      <c r="D1348" s="105"/>
      <c r="E1348" s="117"/>
      <c r="F1348" s="59" t="s">
        <v>25</v>
      </c>
      <c r="G1348" s="138"/>
      <c r="H1348" s="138"/>
      <c r="I1348" s="125"/>
      <c r="J1348" s="55" t="str">
        <f t="shared" si="25"/>
        <v/>
      </c>
      <c r="K1348" s="61" t="str">
        <f>IF(LISTE!$J1348="","",VLOOKUP(LISTE!$J1348,$U$103:$V$192,2,FALSE))</f>
        <v/>
      </c>
      <c r="L1348" s="75"/>
      <c r="M1348" s="75"/>
      <c r="N1348" s="75"/>
      <c r="O1348" s="75"/>
      <c r="P1348" s="75"/>
      <c r="Q1348" s="75"/>
      <c r="R1348" s="75"/>
    </row>
    <row r="1349" spans="1:18" ht="17.100000000000001" customHeight="1" x14ac:dyDescent="0.3">
      <c r="A1349" s="160">
        <v>1446</v>
      </c>
      <c r="B1349" s="56" t="s">
        <v>13</v>
      </c>
      <c r="C1349" s="104"/>
      <c r="D1349" s="105"/>
      <c r="E1349" s="106"/>
      <c r="F1349" s="59" t="s">
        <v>25</v>
      </c>
      <c r="G1349" s="127"/>
      <c r="H1349" s="138"/>
      <c r="I1349" s="125"/>
      <c r="J1349" s="55" t="str">
        <f t="shared" si="25"/>
        <v/>
      </c>
      <c r="K1349" s="61" t="str">
        <f>IF(LISTE!$J1349="","",VLOOKUP(LISTE!$J1349,$U$103:$V$192,2,FALSE))</f>
        <v/>
      </c>
      <c r="L1349" s="75"/>
      <c r="M1349" s="75"/>
      <c r="N1349" s="75"/>
      <c r="O1349" s="75"/>
      <c r="P1349" s="75"/>
      <c r="Q1349" s="75"/>
      <c r="R1349" s="75"/>
    </row>
    <row r="1350" spans="1:18" ht="17.100000000000001" customHeight="1" x14ac:dyDescent="0.3">
      <c r="A1350" s="160">
        <v>1447</v>
      </c>
      <c r="B1350" s="83" t="s">
        <v>13</v>
      </c>
      <c r="C1350" s="104"/>
      <c r="D1350" s="104"/>
      <c r="E1350" s="117"/>
      <c r="F1350" s="59" t="s">
        <v>25</v>
      </c>
      <c r="G1350" s="127"/>
      <c r="H1350" s="138"/>
      <c r="I1350" s="125"/>
      <c r="J1350" s="55" t="str">
        <f t="shared" si="25"/>
        <v/>
      </c>
      <c r="K1350" s="61" t="str">
        <f>IF(LISTE!$J1350="","",VLOOKUP(LISTE!$J1350,$U$103:$V$192,2,FALSE))</f>
        <v/>
      </c>
      <c r="L1350" s="75"/>
      <c r="M1350" s="75"/>
      <c r="N1350" s="75"/>
      <c r="O1350" s="75"/>
      <c r="P1350" s="75"/>
      <c r="Q1350" s="75"/>
      <c r="R1350" s="75"/>
    </row>
    <row r="1351" spans="1:18" ht="17.100000000000001" customHeight="1" x14ac:dyDescent="0.3">
      <c r="A1351" s="160">
        <v>1448</v>
      </c>
      <c r="B1351" s="56" t="s">
        <v>13</v>
      </c>
      <c r="C1351" s="104"/>
      <c r="D1351" s="105"/>
      <c r="E1351" s="106"/>
      <c r="F1351" s="59" t="s">
        <v>25</v>
      </c>
      <c r="G1351" s="127"/>
      <c r="H1351" s="138"/>
      <c r="I1351" s="125"/>
      <c r="J1351" s="55" t="str">
        <f t="shared" si="25"/>
        <v/>
      </c>
      <c r="K1351" s="61" t="str">
        <f>IF(LISTE!$J1351="","",VLOOKUP(LISTE!$J1351,$U$103:$V$192,2,FALSE))</f>
        <v/>
      </c>
      <c r="L1351" s="75"/>
      <c r="M1351" s="75"/>
      <c r="N1351" s="75"/>
      <c r="O1351" s="75"/>
      <c r="P1351" s="75"/>
      <c r="Q1351" s="75"/>
      <c r="R1351" s="75"/>
    </row>
    <row r="1352" spans="1:18" ht="17.100000000000001" customHeight="1" x14ac:dyDescent="0.3">
      <c r="A1352" s="160">
        <v>1449</v>
      </c>
      <c r="B1352" s="83" t="s">
        <v>13</v>
      </c>
      <c r="C1352" s="104"/>
      <c r="D1352" s="104"/>
      <c r="E1352" s="117"/>
      <c r="F1352" s="59" t="s">
        <v>25</v>
      </c>
      <c r="G1352" s="127"/>
      <c r="H1352" s="138"/>
      <c r="I1352" s="125"/>
      <c r="J1352" s="55" t="str">
        <f t="shared" si="25"/>
        <v/>
      </c>
      <c r="K1352" s="61" t="str">
        <f>IF(LISTE!$J1352="","",VLOOKUP(LISTE!$J1352,$U$103:$V$192,2,FALSE))</f>
        <v/>
      </c>
      <c r="L1352" s="75"/>
      <c r="M1352" s="75"/>
      <c r="N1352" s="75"/>
      <c r="O1352" s="75"/>
      <c r="P1352" s="75"/>
      <c r="Q1352" s="75"/>
      <c r="R1352" s="75"/>
    </row>
    <row r="1353" spans="1:18" ht="17.100000000000001" customHeight="1" x14ac:dyDescent="0.3">
      <c r="A1353" s="160">
        <v>1450</v>
      </c>
      <c r="B1353" s="56" t="s">
        <v>13</v>
      </c>
      <c r="C1353" s="104"/>
      <c r="D1353" s="105"/>
      <c r="E1353" s="106"/>
      <c r="F1353" s="59" t="s">
        <v>25</v>
      </c>
      <c r="G1353" s="127"/>
      <c r="H1353" s="126"/>
      <c r="I1353" s="125"/>
      <c r="J1353" s="55" t="str">
        <f t="shared" si="25"/>
        <v/>
      </c>
      <c r="K1353" s="61" t="str">
        <f>IF(LISTE!$J1353="","",VLOOKUP(LISTE!$J1353,$U$103:$V$192,2,FALSE))</f>
        <v/>
      </c>
      <c r="L1353" s="75"/>
      <c r="M1353" s="75"/>
      <c r="N1353" s="75"/>
      <c r="O1353" s="75"/>
      <c r="P1353" s="75"/>
      <c r="Q1353" s="75"/>
      <c r="R1353" s="75"/>
    </row>
    <row r="1354" spans="1:18" ht="17.100000000000001" customHeight="1" x14ac:dyDescent="0.3">
      <c r="A1354" s="160">
        <v>1451</v>
      </c>
      <c r="B1354" s="83" t="s">
        <v>13</v>
      </c>
      <c r="C1354" s="104"/>
      <c r="D1354" s="104"/>
      <c r="E1354" s="117"/>
      <c r="F1354" s="59" t="s">
        <v>25</v>
      </c>
      <c r="G1354" s="127"/>
      <c r="H1354" s="126"/>
      <c r="I1354" s="125"/>
      <c r="J1354" s="55" t="str">
        <f t="shared" si="25"/>
        <v/>
      </c>
      <c r="K1354" s="61" t="str">
        <f>IF(LISTE!$J1354="","",VLOOKUP(LISTE!$J1354,$U$103:$V$192,2,FALSE))</f>
        <v/>
      </c>
      <c r="L1354" s="75"/>
      <c r="M1354" s="75"/>
      <c r="N1354" s="75"/>
      <c r="O1354" s="75"/>
      <c r="P1354" s="75"/>
      <c r="Q1354" s="75"/>
      <c r="R1354" s="75"/>
    </row>
    <row r="1355" spans="1:18" ht="17.100000000000001" customHeight="1" x14ac:dyDescent="0.3">
      <c r="A1355" s="160">
        <v>1452</v>
      </c>
      <c r="B1355" s="56" t="s">
        <v>13</v>
      </c>
      <c r="C1355" s="104"/>
      <c r="D1355" s="104"/>
      <c r="E1355" s="106"/>
      <c r="F1355" s="59" t="s">
        <v>25</v>
      </c>
      <c r="G1355" s="127"/>
      <c r="H1355" s="126"/>
      <c r="I1355" s="125"/>
      <c r="J1355" s="55" t="str">
        <f t="shared" si="25"/>
        <v/>
      </c>
      <c r="K1355" s="61" t="str">
        <f>IF(LISTE!$J1355="","",VLOOKUP(LISTE!$J1355,$U$103:$V$192,2,FALSE))</f>
        <v/>
      </c>
      <c r="L1355" s="75"/>
      <c r="M1355" s="75"/>
      <c r="N1355" s="75"/>
      <c r="O1355" s="75"/>
      <c r="P1355" s="75"/>
      <c r="Q1355" s="75"/>
      <c r="R1355" s="75"/>
    </row>
    <row r="1356" spans="1:18" ht="17.100000000000001" customHeight="1" x14ac:dyDescent="0.3">
      <c r="A1356" s="160">
        <v>1453</v>
      </c>
      <c r="B1356" s="83" t="s">
        <v>13</v>
      </c>
      <c r="C1356" s="104"/>
      <c r="D1356" s="105"/>
      <c r="E1356" s="117"/>
      <c r="F1356" s="59" t="s">
        <v>25</v>
      </c>
      <c r="G1356" s="138"/>
      <c r="H1356" s="126"/>
      <c r="I1356" s="125"/>
      <c r="J1356" s="55" t="str">
        <f t="shared" si="25"/>
        <v/>
      </c>
      <c r="K1356" s="61" t="str">
        <f>IF(LISTE!$J1356="","",VLOOKUP(LISTE!$J1356,$U$103:$V$192,2,FALSE))</f>
        <v/>
      </c>
      <c r="L1356" s="75"/>
      <c r="M1356" s="75"/>
      <c r="N1356" s="75"/>
      <c r="O1356" s="75"/>
      <c r="P1356" s="75"/>
      <c r="Q1356" s="75"/>
      <c r="R1356" s="75"/>
    </row>
    <row r="1357" spans="1:18" ht="17.100000000000001" customHeight="1" x14ac:dyDescent="0.3">
      <c r="A1357" s="160">
        <v>1454</v>
      </c>
      <c r="B1357" s="56" t="s">
        <v>13</v>
      </c>
      <c r="C1357" s="104"/>
      <c r="D1357" s="104"/>
      <c r="E1357" s="106"/>
      <c r="F1357" s="59" t="s">
        <v>25</v>
      </c>
      <c r="G1357" s="138"/>
      <c r="H1357" s="126"/>
      <c r="I1357" s="125"/>
      <c r="J1357" s="55" t="str">
        <f t="shared" si="25"/>
        <v/>
      </c>
      <c r="K1357" s="61" t="str">
        <f>IF(LISTE!$J1357="","",VLOOKUP(LISTE!$J1357,$U$103:$V$192,2,FALSE))</f>
        <v/>
      </c>
      <c r="L1357" s="75"/>
      <c r="M1357" s="75"/>
      <c r="N1357" s="75"/>
      <c r="O1357" s="75"/>
      <c r="P1357" s="75"/>
      <c r="Q1357" s="75"/>
      <c r="R1357" s="75"/>
    </row>
    <row r="1358" spans="1:18" ht="17.100000000000001" customHeight="1" x14ac:dyDescent="0.3">
      <c r="A1358" s="160">
        <v>1455</v>
      </c>
      <c r="B1358" s="83" t="s">
        <v>13</v>
      </c>
      <c r="C1358" s="104"/>
      <c r="D1358" s="104"/>
      <c r="E1358" s="117"/>
      <c r="F1358" s="59" t="s">
        <v>25</v>
      </c>
      <c r="G1358" s="138"/>
      <c r="H1358" s="126"/>
      <c r="I1358" s="125"/>
      <c r="J1358" s="55" t="str">
        <f t="shared" si="25"/>
        <v/>
      </c>
      <c r="K1358" s="61" t="str">
        <f>IF(LISTE!$J1358="","",VLOOKUP(LISTE!$J1358,$U$103:$V$192,2,FALSE))</f>
        <v/>
      </c>
      <c r="L1358" s="75"/>
      <c r="M1358" s="75"/>
      <c r="N1358" s="75"/>
      <c r="O1358" s="75"/>
      <c r="P1358" s="75"/>
      <c r="Q1358" s="75"/>
      <c r="R1358" s="75"/>
    </row>
    <row r="1359" spans="1:18" ht="17.100000000000001" customHeight="1" x14ac:dyDescent="0.3">
      <c r="A1359" s="160">
        <v>1456</v>
      </c>
      <c r="B1359" s="56" t="s">
        <v>13</v>
      </c>
      <c r="C1359" s="104"/>
      <c r="D1359" s="105"/>
      <c r="E1359" s="106"/>
      <c r="F1359" s="59" t="s">
        <v>25</v>
      </c>
      <c r="G1359" s="127"/>
      <c r="H1359" s="126"/>
      <c r="I1359" s="125"/>
      <c r="J1359" s="55" t="str">
        <f t="shared" si="25"/>
        <v/>
      </c>
      <c r="K1359" s="61" t="str">
        <f>IF(LISTE!$J1359="","",VLOOKUP(LISTE!$J1359,$U$103:$V$192,2,FALSE))</f>
        <v/>
      </c>
      <c r="L1359" s="75"/>
      <c r="M1359" s="75"/>
      <c r="N1359" s="75"/>
      <c r="O1359" s="75"/>
      <c r="P1359" s="75"/>
      <c r="Q1359" s="75"/>
      <c r="R1359" s="75"/>
    </row>
    <row r="1360" spans="1:18" ht="17.100000000000001" customHeight="1" x14ac:dyDescent="0.3">
      <c r="A1360" s="160">
        <v>1457</v>
      </c>
      <c r="B1360" s="83" t="s">
        <v>13</v>
      </c>
      <c r="C1360" s="104"/>
      <c r="D1360" s="104"/>
      <c r="E1360" s="117"/>
      <c r="F1360" s="59" t="s">
        <v>25</v>
      </c>
      <c r="G1360" s="127"/>
      <c r="H1360" s="126"/>
      <c r="I1360" s="125"/>
      <c r="J1360" s="55" t="str">
        <f t="shared" si="25"/>
        <v/>
      </c>
      <c r="K1360" s="61" t="str">
        <f>IF(LISTE!$J1360="","",VLOOKUP(LISTE!$J1360,$U$103:$V$192,2,FALSE))</f>
        <v/>
      </c>
      <c r="L1360" s="75"/>
      <c r="M1360" s="75"/>
      <c r="N1360" s="75"/>
      <c r="O1360" s="75"/>
      <c r="P1360" s="75"/>
      <c r="Q1360" s="75"/>
      <c r="R1360" s="75"/>
    </row>
    <row r="1361" spans="1:18" ht="17.100000000000001" customHeight="1" x14ac:dyDescent="0.3">
      <c r="A1361" s="160">
        <v>1458</v>
      </c>
      <c r="B1361" s="56" t="s">
        <v>13</v>
      </c>
      <c r="C1361" s="104"/>
      <c r="D1361" s="105"/>
      <c r="E1361" s="106"/>
      <c r="F1361" s="59" t="s">
        <v>25</v>
      </c>
      <c r="G1361" s="127"/>
      <c r="H1361" s="126"/>
      <c r="I1361" s="125"/>
      <c r="J1361" s="55" t="str">
        <f t="shared" si="25"/>
        <v/>
      </c>
      <c r="K1361" s="61" t="str">
        <f>IF(LISTE!$J1361="","",VLOOKUP(LISTE!$J1361,$U$103:$V$192,2,FALSE))</f>
        <v/>
      </c>
      <c r="L1361" s="75"/>
      <c r="M1361" s="75"/>
      <c r="N1361" s="75"/>
      <c r="O1361" s="75"/>
      <c r="P1361" s="75"/>
      <c r="Q1361" s="75"/>
      <c r="R1361" s="75"/>
    </row>
    <row r="1362" spans="1:18" ht="17.100000000000001" customHeight="1" x14ac:dyDescent="0.3">
      <c r="A1362" s="160">
        <v>1459</v>
      </c>
      <c r="B1362" s="83" t="s">
        <v>13</v>
      </c>
      <c r="C1362" s="118"/>
      <c r="D1362" s="104"/>
      <c r="E1362" s="117"/>
      <c r="F1362" s="59" t="s">
        <v>25</v>
      </c>
      <c r="G1362" s="127"/>
      <c r="H1362" s="126"/>
      <c r="I1362" s="125"/>
      <c r="J1362" s="55" t="str">
        <f t="shared" si="25"/>
        <v/>
      </c>
      <c r="K1362" s="61" t="str">
        <f>IF(LISTE!$J1362="","",VLOOKUP(LISTE!$J1362,$U$103:$V$192,2,FALSE))</f>
        <v/>
      </c>
      <c r="L1362" s="75"/>
      <c r="M1362" s="75"/>
      <c r="N1362" s="75"/>
      <c r="O1362" s="75"/>
      <c r="P1362" s="75"/>
      <c r="Q1362" s="75"/>
      <c r="R1362" s="75"/>
    </row>
    <row r="1363" spans="1:18" ht="17.100000000000001" customHeight="1" x14ac:dyDescent="0.3">
      <c r="A1363" s="160">
        <v>1460</v>
      </c>
      <c r="B1363" s="56" t="s">
        <v>13</v>
      </c>
      <c r="C1363" s="118"/>
      <c r="D1363" s="105"/>
      <c r="E1363" s="106"/>
      <c r="F1363" s="59" t="s">
        <v>25</v>
      </c>
      <c r="G1363" s="127"/>
      <c r="H1363" s="126"/>
      <c r="I1363" s="125"/>
      <c r="J1363" s="55" t="str">
        <f t="shared" si="25"/>
        <v/>
      </c>
      <c r="K1363" s="61" t="str">
        <f>IF(LISTE!$J1363="","",VLOOKUP(LISTE!$J1363,$U$103:$V$192,2,FALSE))</f>
        <v/>
      </c>
      <c r="L1363" s="75"/>
      <c r="M1363" s="75"/>
      <c r="N1363" s="75"/>
      <c r="O1363" s="75"/>
      <c r="P1363" s="75"/>
      <c r="Q1363" s="75"/>
      <c r="R1363" s="75"/>
    </row>
    <row r="1364" spans="1:18" ht="17.100000000000001" customHeight="1" x14ac:dyDescent="0.3">
      <c r="A1364" s="160">
        <v>1461</v>
      </c>
      <c r="B1364" s="83" t="s">
        <v>13</v>
      </c>
      <c r="C1364" s="118"/>
      <c r="D1364" s="105"/>
      <c r="E1364" s="117"/>
      <c r="F1364" s="59" t="s">
        <v>25</v>
      </c>
      <c r="G1364" s="127"/>
      <c r="H1364" s="126"/>
      <c r="I1364" s="125"/>
      <c r="J1364" s="55" t="str">
        <f t="shared" ref="J1364:J1427" si="26">IF(E1364="","",(YEAR($K$1)-YEAR(E1364)))</f>
        <v/>
      </c>
      <c r="K1364" s="61" t="str">
        <f>IF(LISTE!$J1364="","",VLOOKUP(LISTE!$J1364,$U$103:$V$192,2,FALSE))</f>
        <v/>
      </c>
      <c r="L1364" s="75"/>
      <c r="M1364" s="75"/>
      <c r="N1364" s="75"/>
      <c r="O1364" s="75"/>
      <c r="P1364" s="75"/>
      <c r="Q1364" s="75"/>
      <c r="R1364" s="75"/>
    </row>
    <row r="1365" spans="1:18" ht="17.100000000000001" customHeight="1" x14ac:dyDescent="0.3">
      <c r="A1365" s="160">
        <v>1462</v>
      </c>
      <c r="B1365" s="56" t="s">
        <v>13</v>
      </c>
      <c r="C1365" s="118"/>
      <c r="D1365" s="104"/>
      <c r="E1365" s="106"/>
      <c r="F1365" s="59" t="s">
        <v>25</v>
      </c>
      <c r="G1365" s="127"/>
      <c r="H1365" s="126"/>
      <c r="I1365" s="125"/>
      <c r="J1365" s="55" t="str">
        <f t="shared" si="26"/>
        <v/>
      </c>
      <c r="K1365" s="61" t="str">
        <f>IF(LISTE!$J1365="","",VLOOKUP(LISTE!$J1365,$U$103:$V$192,2,FALSE))</f>
        <v/>
      </c>
      <c r="L1365" s="75"/>
      <c r="M1365" s="75"/>
      <c r="N1365" s="75"/>
      <c r="O1365" s="75"/>
      <c r="P1365" s="75"/>
      <c r="Q1365" s="75"/>
      <c r="R1365" s="75"/>
    </row>
    <row r="1366" spans="1:18" ht="17.100000000000001" customHeight="1" x14ac:dyDescent="0.3">
      <c r="A1366" s="160">
        <v>1463</v>
      </c>
      <c r="B1366" s="83" t="s">
        <v>13</v>
      </c>
      <c r="C1366" s="118"/>
      <c r="D1366" s="105"/>
      <c r="E1366" s="117"/>
      <c r="F1366" s="59" t="s">
        <v>25</v>
      </c>
      <c r="G1366" s="127"/>
      <c r="H1366" s="138"/>
      <c r="I1366" s="125"/>
      <c r="J1366" s="55" t="str">
        <f t="shared" si="26"/>
        <v/>
      </c>
      <c r="K1366" s="61" t="str">
        <f>IF(LISTE!$J1366="","",VLOOKUP(LISTE!$J1366,$U$103:$V$192,2,FALSE))</f>
        <v/>
      </c>
      <c r="L1366" s="75"/>
      <c r="M1366" s="75"/>
      <c r="N1366" s="75"/>
      <c r="O1366" s="75"/>
      <c r="P1366" s="75"/>
      <c r="Q1366" s="75"/>
      <c r="R1366" s="75"/>
    </row>
    <row r="1367" spans="1:18" ht="17.100000000000001" customHeight="1" x14ac:dyDescent="0.3">
      <c r="A1367" s="160">
        <v>1464</v>
      </c>
      <c r="B1367" s="56" t="s">
        <v>13</v>
      </c>
      <c r="C1367" s="118"/>
      <c r="D1367" s="104"/>
      <c r="E1367" s="106"/>
      <c r="F1367" s="59" t="s">
        <v>25</v>
      </c>
      <c r="G1367" s="127"/>
      <c r="H1367" s="138"/>
      <c r="I1367" s="125"/>
      <c r="J1367" s="55" t="str">
        <f t="shared" si="26"/>
        <v/>
      </c>
      <c r="K1367" s="61" t="str">
        <f>IF(LISTE!$J1367="","",VLOOKUP(LISTE!$J1367,$U$103:$V$192,2,FALSE))</f>
        <v/>
      </c>
      <c r="L1367" s="75"/>
      <c r="M1367" s="75"/>
      <c r="N1367" s="75"/>
      <c r="O1367" s="75"/>
      <c r="P1367" s="75"/>
      <c r="Q1367" s="75"/>
      <c r="R1367" s="75"/>
    </row>
    <row r="1368" spans="1:18" ht="17.100000000000001" customHeight="1" x14ac:dyDescent="0.3">
      <c r="A1368" s="160">
        <v>1465</v>
      </c>
      <c r="B1368" s="83" t="s">
        <v>13</v>
      </c>
      <c r="C1368" s="104"/>
      <c r="D1368" s="105"/>
      <c r="E1368" s="117"/>
      <c r="F1368" s="59" t="s">
        <v>25</v>
      </c>
      <c r="G1368" s="127"/>
      <c r="H1368" s="138"/>
      <c r="I1368" s="125"/>
      <c r="J1368" s="55" t="str">
        <f t="shared" si="26"/>
        <v/>
      </c>
      <c r="K1368" s="61" t="str">
        <f>IF(LISTE!$J1368="","",VLOOKUP(LISTE!$J1368,$U$103:$V$192,2,FALSE))</f>
        <v/>
      </c>
      <c r="L1368" s="75"/>
      <c r="M1368" s="75"/>
      <c r="N1368" s="75"/>
      <c r="O1368" s="75"/>
      <c r="P1368" s="75"/>
      <c r="Q1368" s="75"/>
      <c r="R1368" s="75"/>
    </row>
    <row r="1369" spans="1:18" ht="17.100000000000001" customHeight="1" x14ac:dyDescent="0.3">
      <c r="A1369" s="160">
        <v>1466</v>
      </c>
      <c r="B1369" s="56" t="s">
        <v>13</v>
      </c>
      <c r="C1369" s="104"/>
      <c r="D1369" s="104"/>
      <c r="E1369" s="106"/>
      <c r="F1369" s="59" t="s">
        <v>25</v>
      </c>
      <c r="G1369" s="127"/>
      <c r="H1369" s="138"/>
      <c r="I1369" s="125"/>
      <c r="J1369" s="55" t="str">
        <f t="shared" si="26"/>
        <v/>
      </c>
      <c r="K1369" s="61" t="str">
        <f>IF(LISTE!$J1369="","",VLOOKUP(LISTE!$J1369,$U$103:$V$192,2,FALSE))</f>
        <v/>
      </c>
      <c r="L1369" s="75"/>
      <c r="M1369" s="75"/>
      <c r="N1369" s="75"/>
      <c r="O1369" s="75"/>
      <c r="P1369" s="75"/>
      <c r="Q1369" s="75"/>
      <c r="R1369" s="75"/>
    </row>
    <row r="1370" spans="1:18" ht="17.100000000000001" customHeight="1" x14ac:dyDescent="0.3">
      <c r="A1370" s="160">
        <v>1467</v>
      </c>
      <c r="B1370" s="83" t="s">
        <v>13</v>
      </c>
      <c r="C1370" s="104"/>
      <c r="D1370" s="104"/>
      <c r="E1370" s="117"/>
      <c r="F1370" s="59" t="s">
        <v>25</v>
      </c>
      <c r="G1370" s="127"/>
      <c r="H1370" s="138"/>
      <c r="I1370" s="125"/>
      <c r="J1370" s="55" t="str">
        <f t="shared" si="26"/>
        <v/>
      </c>
      <c r="K1370" s="61" t="str">
        <f>IF(LISTE!$J1370="","",VLOOKUP(LISTE!$J1370,$U$103:$V$192,2,FALSE))</f>
        <v/>
      </c>
      <c r="L1370" s="75"/>
      <c r="M1370" s="75"/>
      <c r="N1370" s="75"/>
      <c r="O1370" s="75"/>
      <c r="P1370" s="75"/>
      <c r="Q1370" s="75"/>
      <c r="R1370" s="75"/>
    </row>
    <row r="1371" spans="1:18" ht="17.100000000000001" customHeight="1" x14ac:dyDescent="0.3">
      <c r="A1371" s="160">
        <v>1468</v>
      </c>
      <c r="B1371" s="56" t="s">
        <v>13</v>
      </c>
      <c r="C1371" s="104"/>
      <c r="D1371" s="105"/>
      <c r="E1371" s="106"/>
      <c r="F1371" s="59" t="s">
        <v>25</v>
      </c>
      <c r="G1371" s="127"/>
      <c r="H1371" s="126"/>
      <c r="I1371" s="125"/>
      <c r="J1371" s="55" t="str">
        <f t="shared" si="26"/>
        <v/>
      </c>
      <c r="K1371" s="61" t="str">
        <f>IF(LISTE!$J1371="","",VLOOKUP(LISTE!$J1371,$U$103:$V$192,2,FALSE))</f>
        <v/>
      </c>
      <c r="L1371" s="75"/>
      <c r="M1371" s="75"/>
      <c r="N1371" s="75"/>
      <c r="O1371" s="75"/>
      <c r="P1371" s="75"/>
      <c r="Q1371" s="75"/>
      <c r="R1371" s="75"/>
    </row>
    <row r="1372" spans="1:18" ht="17.100000000000001" customHeight="1" x14ac:dyDescent="0.3">
      <c r="A1372" s="160">
        <v>1469</v>
      </c>
      <c r="B1372" s="83" t="s">
        <v>13</v>
      </c>
      <c r="C1372" s="104"/>
      <c r="D1372" s="104"/>
      <c r="E1372" s="117"/>
      <c r="F1372" s="59" t="s">
        <v>25</v>
      </c>
      <c r="G1372" s="138"/>
      <c r="H1372" s="126"/>
      <c r="I1372" s="125"/>
      <c r="J1372" s="55" t="str">
        <f t="shared" si="26"/>
        <v/>
      </c>
      <c r="K1372" s="61" t="str">
        <f>IF(LISTE!$J1372="","",VLOOKUP(LISTE!$J1372,$U$103:$V$192,2,FALSE))</f>
        <v/>
      </c>
      <c r="L1372" s="75"/>
      <c r="M1372" s="75"/>
      <c r="N1372" s="75"/>
      <c r="O1372" s="75"/>
      <c r="P1372" s="75"/>
      <c r="Q1372" s="75"/>
      <c r="R1372" s="75"/>
    </row>
    <row r="1373" spans="1:18" ht="17.100000000000001" customHeight="1" x14ac:dyDescent="0.3">
      <c r="A1373" s="160">
        <v>1470</v>
      </c>
      <c r="B1373" s="56" t="s">
        <v>13</v>
      </c>
      <c r="C1373" s="104"/>
      <c r="D1373" s="104"/>
      <c r="E1373" s="106"/>
      <c r="F1373" s="59" t="s">
        <v>25</v>
      </c>
      <c r="G1373" s="138"/>
      <c r="H1373" s="126"/>
      <c r="I1373" s="125"/>
      <c r="J1373" s="55" t="str">
        <f t="shared" si="26"/>
        <v/>
      </c>
      <c r="K1373" s="61" t="str">
        <f>IF(LISTE!$J1373="","",VLOOKUP(LISTE!$J1373,$U$103:$V$192,2,FALSE))</f>
        <v/>
      </c>
      <c r="L1373" s="75"/>
      <c r="M1373" s="75"/>
      <c r="N1373" s="75"/>
      <c r="O1373" s="75"/>
      <c r="P1373" s="75"/>
      <c r="Q1373" s="75"/>
      <c r="R1373" s="75"/>
    </row>
    <row r="1374" spans="1:18" ht="17.100000000000001" customHeight="1" x14ac:dyDescent="0.3">
      <c r="A1374" s="160">
        <v>1471</v>
      </c>
      <c r="B1374" s="83" t="s">
        <v>13</v>
      </c>
      <c r="C1374" s="104"/>
      <c r="D1374" s="105"/>
      <c r="E1374" s="117"/>
      <c r="F1374" s="59" t="s">
        <v>25</v>
      </c>
      <c r="G1374" s="138"/>
      <c r="H1374" s="126"/>
      <c r="I1374" s="125"/>
      <c r="J1374" s="55" t="str">
        <f t="shared" si="26"/>
        <v/>
      </c>
      <c r="K1374" s="61" t="str">
        <f>IF(LISTE!$J1374="","",VLOOKUP(LISTE!$J1374,$U$103:$V$192,2,FALSE))</f>
        <v/>
      </c>
      <c r="L1374" s="75"/>
      <c r="M1374" s="75"/>
      <c r="N1374" s="75"/>
      <c r="O1374" s="75"/>
      <c r="P1374" s="75"/>
      <c r="Q1374" s="75"/>
      <c r="R1374" s="75"/>
    </row>
    <row r="1375" spans="1:18" ht="17.100000000000001" customHeight="1" x14ac:dyDescent="0.3">
      <c r="A1375" s="160">
        <v>1472</v>
      </c>
      <c r="B1375" s="56" t="s">
        <v>13</v>
      </c>
      <c r="C1375" s="104"/>
      <c r="D1375" s="104"/>
      <c r="E1375" s="106"/>
      <c r="F1375" s="59" t="s">
        <v>25</v>
      </c>
      <c r="G1375" s="127"/>
      <c r="H1375" s="126"/>
      <c r="I1375" s="125"/>
      <c r="J1375" s="55" t="str">
        <f t="shared" si="26"/>
        <v/>
      </c>
      <c r="K1375" s="61" t="str">
        <f>IF(LISTE!$J1375="","",VLOOKUP(LISTE!$J1375,$U$103:$V$192,2,FALSE))</f>
        <v/>
      </c>
      <c r="L1375" s="75"/>
      <c r="M1375" s="75"/>
      <c r="N1375" s="75"/>
      <c r="O1375" s="75"/>
      <c r="P1375" s="75"/>
      <c r="Q1375" s="75"/>
      <c r="R1375" s="75"/>
    </row>
    <row r="1376" spans="1:18" ht="17.100000000000001" customHeight="1" x14ac:dyDescent="0.3">
      <c r="A1376" s="160">
        <v>1473</v>
      </c>
      <c r="B1376" s="83" t="s">
        <v>13</v>
      </c>
      <c r="C1376" s="104"/>
      <c r="D1376" s="105"/>
      <c r="E1376" s="117"/>
      <c r="F1376" s="59" t="s">
        <v>25</v>
      </c>
      <c r="G1376" s="127"/>
      <c r="H1376" s="126"/>
      <c r="I1376" s="125"/>
      <c r="J1376" s="55" t="str">
        <f t="shared" si="26"/>
        <v/>
      </c>
      <c r="K1376" s="61" t="str">
        <f>IF(LISTE!$J1376="","",VLOOKUP(LISTE!$J1376,$U$103:$V$192,2,FALSE))</f>
        <v/>
      </c>
      <c r="L1376" s="75"/>
      <c r="M1376" s="75"/>
      <c r="N1376" s="75"/>
      <c r="O1376" s="75"/>
      <c r="P1376" s="75"/>
      <c r="Q1376" s="75"/>
      <c r="R1376" s="75"/>
    </row>
    <row r="1377" spans="1:18" ht="17.100000000000001" customHeight="1" x14ac:dyDescent="0.3">
      <c r="A1377" s="160">
        <v>1474</v>
      </c>
      <c r="B1377" s="56" t="s">
        <v>13</v>
      </c>
      <c r="C1377" s="104"/>
      <c r="D1377" s="104"/>
      <c r="E1377" s="106"/>
      <c r="F1377" s="59" t="s">
        <v>25</v>
      </c>
      <c r="G1377" s="127"/>
      <c r="H1377" s="126"/>
      <c r="I1377" s="125"/>
      <c r="J1377" s="55" t="str">
        <f t="shared" si="26"/>
        <v/>
      </c>
      <c r="K1377" s="61" t="str">
        <f>IF(LISTE!$J1377="","",VLOOKUP(LISTE!$J1377,$U$103:$V$192,2,FALSE))</f>
        <v/>
      </c>
      <c r="L1377" s="75"/>
      <c r="M1377" s="75"/>
      <c r="N1377" s="75"/>
      <c r="O1377" s="75"/>
      <c r="P1377" s="75"/>
      <c r="Q1377" s="75"/>
      <c r="R1377" s="75"/>
    </row>
    <row r="1378" spans="1:18" ht="17.100000000000001" customHeight="1" x14ac:dyDescent="0.3">
      <c r="A1378" s="160">
        <v>1475</v>
      </c>
      <c r="B1378" s="83" t="s">
        <v>13</v>
      </c>
      <c r="C1378" s="104"/>
      <c r="D1378" s="105"/>
      <c r="E1378" s="117"/>
      <c r="F1378" s="59" t="s">
        <v>25</v>
      </c>
      <c r="G1378" s="138"/>
      <c r="H1378" s="126"/>
      <c r="I1378" s="125"/>
      <c r="J1378" s="55" t="str">
        <f t="shared" si="26"/>
        <v/>
      </c>
      <c r="K1378" s="61" t="str">
        <f>IF(LISTE!$J1378="","",VLOOKUP(LISTE!$J1378,$U$103:$V$192,2,FALSE))</f>
        <v/>
      </c>
      <c r="L1378" s="75"/>
      <c r="M1378" s="75"/>
      <c r="N1378" s="75"/>
      <c r="O1378" s="75"/>
      <c r="P1378" s="75"/>
      <c r="Q1378" s="75"/>
      <c r="R1378" s="75"/>
    </row>
    <row r="1379" spans="1:18" ht="17.100000000000001" customHeight="1" x14ac:dyDescent="0.3">
      <c r="A1379" s="160">
        <v>1476</v>
      </c>
      <c r="B1379" s="56" t="s">
        <v>13</v>
      </c>
      <c r="C1379" s="104"/>
      <c r="D1379" s="105"/>
      <c r="E1379" s="106"/>
      <c r="F1379" s="59" t="s">
        <v>25</v>
      </c>
      <c r="G1379" s="127"/>
      <c r="H1379" s="126"/>
      <c r="I1379" s="125"/>
      <c r="J1379" s="55" t="str">
        <f t="shared" si="26"/>
        <v/>
      </c>
      <c r="K1379" s="61" t="str">
        <f>IF(LISTE!$J1379="","",VLOOKUP(LISTE!$J1379,$U$103:$V$192,2,FALSE))</f>
        <v/>
      </c>
      <c r="L1379" s="75"/>
      <c r="M1379" s="75"/>
      <c r="N1379" s="75"/>
      <c r="O1379" s="75"/>
      <c r="P1379" s="75"/>
      <c r="Q1379" s="75"/>
      <c r="R1379" s="75"/>
    </row>
    <row r="1380" spans="1:18" ht="17.100000000000001" customHeight="1" x14ac:dyDescent="0.3">
      <c r="A1380" s="160">
        <v>1477</v>
      </c>
      <c r="B1380" s="83" t="s">
        <v>13</v>
      </c>
      <c r="C1380" s="104"/>
      <c r="D1380" s="104"/>
      <c r="E1380" s="117"/>
      <c r="F1380" s="59" t="s">
        <v>25</v>
      </c>
      <c r="G1380" s="138"/>
      <c r="H1380" s="126"/>
      <c r="I1380" s="125"/>
      <c r="J1380" s="55" t="str">
        <f t="shared" si="26"/>
        <v/>
      </c>
      <c r="K1380" s="61" t="str">
        <f>IF(LISTE!$J1380="","",VLOOKUP(LISTE!$J1380,$U$103:$V$192,2,FALSE))</f>
        <v/>
      </c>
      <c r="L1380" s="75"/>
      <c r="M1380" s="75"/>
      <c r="N1380" s="75"/>
      <c r="O1380" s="75"/>
      <c r="P1380" s="75"/>
      <c r="Q1380" s="75"/>
      <c r="R1380" s="75"/>
    </row>
    <row r="1381" spans="1:18" ht="17.100000000000001" customHeight="1" x14ac:dyDescent="0.3">
      <c r="A1381" s="160">
        <v>1478</v>
      </c>
      <c r="B1381" s="56" t="s">
        <v>13</v>
      </c>
      <c r="C1381" s="104"/>
      <c r="D1381" s="105"/>
      <c r="E1381" s="106"/>
      <c r="F1381" s="59" t="s">
        <v>25</v>
      </c>
      <c r="G1381" s="127"/>
      <c r="H1381" s="126"/>
      <c r="I1381" s="125"/>
      <c r="J1381" s="55" t="str">
        <f t="shared" si="26"/>
        <v/>
      </c>
      <c r="K1381" s="61" t="str">
        <f>IF(LISTE!$J1381="","",VLOOKUP(LISTE!$J1381,$U$103:$V$192,2,FALSE))</f>
        <v/>
      </c>
      <c r="L1381" s="75"/>
      <c r="M1381" s="75"/>
      <c r="N1381" s="75"/>
      <c r="O1381" s="75"/>
      <c r="P1381" s="75"/>
      <c r="Q1381" s="75"/>
      <c r="R1381" s="75"/>
    </row>
    <row r="1382" spans="1:18" ht="17.100000000000001" customHeight="1" x14ac:dyDescent="0.3">
      <c r="A1382" s="160">
        <v>1479</v>
      </c>
      <c r="B1382" s="83" t="s">
        <v>13</v>
      </c>
      <c r="C1382" s="104"/>
      <c r="D1382" s="104"/>
      <c r="E1382" s="117"/>
      <c r="F1382" s="59" t="s">
        <v>25</v>
      </c>
      <c r="G1382" s="138"/>
      <c r="H1382" s="126"/>
      <c r="I1382" s="125"/>
      <c r="J1382" s="55" t="str">
        <f t="shared" si="26"/>
        <v/>
      </c>
      <c r="K1382" s="61" t="str">
        <f>IF(LISTE!$J1382="","",VLOOKUP(LISTE!$J1382,$U$103:$V$192,2,FALSE))</f>
        <v/>
      </c>
      <c r="L1382" s="75"/>
      <c r="M1382" s="75"/>
      <c r="N1382" s="75"/>
      <c r="O1382" s="75"/>
      <c r="P1382" s="75"/>
      <c r="Q1382" s="75"/>
      <c r="R1382" s="75"/>
    </row>
    <row r="1383" spans="1:18" ht="17.100000000000001" customHeight="1" x14ac:dyDescent="0.3">
      <c r="A1383" s="160">
        <v>1480</v>
      </c>
      <c r="B1383" s="56" t="s">
        <v>13</v>
      </c>
      <c r="C1383" s="104"/>
      <c r="D1383" s="105"/>
      <c r="E1383" s="106"/>
      <c r="F1383" s="59" t="s">
        <v>25</v>
      </c>
      <c r="G1383" s="127"/>
      <c r="H1383" s="126"/>
      <c r="I1383" s="125"/>
      <c r="J1383" s="55" t="str">
        <f t="shared" si="26"/>
        <v/>
      </c>
      <c r="K1383" s="61" t="str">
        <f>IF(LISTE!$J1383="","",VLOOKUP(LISTE!$J1383,$U$103:$V$192,2,FALSE))</f>
        <v/>
      </c>
      <c r="L1383" s="75"/>
      <c r="M1383" s="75"/>
      <c r="N1383" s="75"/>
      <c r="O1383" s="75"/>
      <c r="P1383" s="75"/>
      <c r="Q1383" s="75"/>
      <c r="R1383" s="75"/>
    </row>
    <row r="1384" spans="1:18" ht="17.100000000000001" customHeight="1" x14ac:dyDescent="0.3">
      <c r="A1384" s="160">
        <v>1481</v>
      </c>
      <c r="B1384" s="83" t="s">
        <v>13</v>
      </c>
      <c r="C1384" s="104"/>
      <c r="D1384" s="104"/>
      <c r="E1384" s="117"/>
      <c r="F1384" s="59" t="s">
        <v>25</v>
      </c>
      <c r="G1384" s="138"/>
      <c r="H1384" s="126"/>
      <c r="I1384" s="125"/>
      <c r="J1384" s="55" t="str">
        <f t="shared" si="26"/>
        <v/>
      </c>
      <c r="K1384" s="61" t="str">
        <f>IF(LISTE!$J1384="","",VLOOKUP(LISTE!$J1384,$U$103:$V$192,2,FALSE))</f>
        <v/>
      </c>
      <c r="L1384" s="75"/>
      <c r="M1384" s="75"/>
      <c r="N1384" s="75"/>
      <c r="O1384" s="75"/>
      <c r="P1384" s="75"/>
      <c r="Q1384" s="75"/>
      <c r="R1384" s="75"/>
    </row>
    <row r="1385" spans="1:18" ht="17.100000000000001" customHeight="1" x14ac:dyDescent="0.3">
      <c r="A1385" s="160">
        <v>1482</v>
      </c>
      <c r="B1385" s="56" t="s">
        <v>13</v>
      </c>
      <c r="C1385" s="104"/>
      <c r="D1385" s="104"/>
      <c r="E1385" s="106"/>
      <c r="F1385" s="59" t="s">
        <v>25</v>
      </c>
      <c r="G1385" s="127"/>
      <c r="H1385" s="126"/>
      <c r="I1385" s="125"/>
      <c r="J1385" s="55" t="str">
        <f t="shared" si="26"/>
        <v/>
      </c>
      <c r="K1385" s="61" t="str">
        <f>IF(LISTE!$J1385="","",VLOOKUP(LISTE!$J1385,$U$103:$V$192,2,FALSE))</f>
        <v/>
      </c>
      <c r="L1385" s="75"/>
      <c r="M1385" s="75"/>
      <c r="N1385" s="75"/>
      <c r="O1385" s="75"/>
      <c r="P1385" s="75"/>
      <c r="Q1385" s="75"/>
      <c r="R1385" s="75"/>
    </row>
    <row r="1386" spans="1:18" ht="17.100000000000001" customHeight="1" x14ac:dyDescent="0.3">
      <c r="A1386" s="160">
        <v>1483</v>
      </c>
      <c r="B1386" s="83" t="s">
        <v>13</v>
      </c>
      <c r="C1386" s="104"/>
      <c r="D1386" s="105"/>
      <c r="E1386" s="117"/>
      <c r="F1386" s="59" t="s">
        <v>25</v>
      </c>
      <c r="G1386" s="138"/>
      <c r="H1386" s="126"/>
      <c r="I1386" s="125"/>
      <c r="J1386" s="55" t="str">
        <f t="shared" si="26"/>
        <v/>
      </c>
      <c r="K1386" s="61" t="str">
        <f>IF(LISTE!$J1386="","",VLOOKUP(LISTE!$J1386,$U$103:$V$192,2,FALSE))</f>
        <v/>
      </c>
      <c r="L1386" s="75"/>
      <c r="M1386" s="75"/>
      <c r="N1386" s="75"/>
      <c r="O1386" s="75"/>
      <c r="P1386" s="75"/>
      <c r="Q1386" s="75"/>
      <c r="R1386" s="75"/>
    </row>
    <row r="1387" spans="1:18" ht="17.100000000000001" customHeight="1" x14ac:dyDescent="0.3">
      <c r="A1387" s="160">
        <v>1484</v>
      </c>
      <c r="B1387" s="56" t="s">
        <v>13</v>
      </c>
      <c r="C1387" s="104"/>
      <c r="D1387" s="104"/>
      <c r="E1387" s="106"/>
      <c r="F1387" s="59" t="s">
        <v>25</v>
      </c>
      <c r="G1387" s="127"/>
      <c r="H1387" s="126"/>
      <c r="I1387" s="125"/>
      <c r="J1387" s="55" t="str">
        <f t="shared" si="26"/>
        <v/>
      </c>
      <c r="K1387" s="61" t="str">
        <f>IF(LISTE!$J1387="","",VLOOKUP(LISTE!$J1387,$U$103:$V$192,2,FALSE))</f>
        <v/>
      </c>
      <c r="L1387" s="75"/>
      <c r="M1387" s="75"/>
      <c r="N1387" s="75"/>
      <c r="O1387" s="75"/>
      <c r="P1387" s="75"/>
      <c r="Q1387" s="75"/>
      <c r="R1387" s="75"/>
    </row>
    <row r="1388" spans="1:18" ht="17.100000000000001" customHeight="1" x14ac:dyDescent="0.3">
      <c r="A1388" s="160">
        <v>1485</v>
      </c>
      <c r="B1388" s="83" t="s">
        <v>13</v>
      </c>
      <c r="C1388" s="104"/>
      <c r="D1388" s="104"/>
      <c r="E1388" s="117"/>
      <c r="F1388" s="59" t="s">
        <v>25</v>
      </c>
      <c r="G1388" s="138"/>
      <c r="H1388" s="126"/>
      <c r="I1388" s="125"/>
      <c r="J1388" s="55" t="str">
        <f t="shared" si="26"/>
        <v/>
      </c>
      <c r="K1388" s="61" t="str">
        <f>IF(LISTE!$J1388="","",VLOOKUP(LISTE!$J1388,$U$103:$V$192,2,FALSE))</f>
        <v/>
      </c>
      <c r="L1388" s="75"/>
      <c r="M1388" s="75"/>
      <c r="N1388" s="75"/>
      <c r="O1388" s="75"/>
      <c r="P1388" s="75"/>
      <c r="Q1388" s="75"/>
      <c r="R1388" s="75"/>
    </row>
    <row r="1389" spans="1:18" ht="17.100000000000001" customHeight="1" x14ac:dyDescent="0.3">
      <c r="A1389" s="160">
        <v>1486</v>
      </c>
      <c r="B1389" s="56" t="s">
        <v>13</v>
      </c>
      <c r="C1389" s="104"/>
      <c r="D1389" s="105"/>
      <c r="E1389" s="106"/>
      <c r="F1389" s="59" t="s">
        <v>25</v>
      </c>
      <c r="G1389" s="127"/>
      <c r="H1389" s="126"/>
      <c r="I1389" s="125"/>
      <c r="J1389" s="55" t="str">
        <f t="shared" si="26"/>
        <v/>
      </c>
      <c r="K1389" s="61" t="str">
        <f>IF(LISTE!$J1389="","",VLOOKUP(LISTE!$J1389,$U$103:$V$192,2,FALSE))</f>
        <v/>
      </c>
      <c r="L1389" s="75"/>
      <c r="M1389" s="75"/>
      <c r="N1389" s="75"/>
      <c r="O1389" s="75"/>
      <c r="P1389" s="75"/>
      <c r="Q1389" s="75"/>
      <c r="R1389" s="75"/>
    </row>
    <row r="1390" spans="1:18" ht="17.100000000000001" customHeight="1" x14ac:dyDescent="0.3">
      <c r="A1390" s="160">
        <v>1487</v>
      </c>
      <c r="B1390" s="83" t="s">
        <v>13</v>
      </c>
      <c r="C1390" s="104"/>
      <c r="D1390" s="104"/>
      <c r="E1390" s="117"/>
      <c r="F1390" s="59" t="s">
        <v>25</v>
      </c>
      <c r="G1390" s="138"/>
      <c r="H1390" s="138"/>
      <c r="I1390" s="125"/>
      <c r="J1390" s="55" t="str">
        <f t="shared" si="26"/>
        <v/>
      </c>
      <c r="K1390" s="61" t="str">
        <f>IF(LISTE!$J1390="","",VLOOKUP(LISTE!$J1390,$U$103:$V$192,2,FALSE))</f>
        <v/>
      </c>
      <c r="L1390" s="75"/>
      <c r="M1390" s="75"/>
      <c r="N1390" s="75"/>
      <c r="O1390" s="75"/>
      <c r="P1390" s="75"/>
      <c r="Q1390" s="75"/>
      <c r="R1390" s="75"/>
    </row>
    <row r="1391" spans="1:18" ht="17.100000000000001" customHeight="1" x14ac:dyDescent="0.3">
      <c r="A1391" s="160">
        <v>1488</v>
      </c>
      <c r="B1391" s="56" t="s">
        <v>13</v>
      </c>
      <c r="C1391" s="104"/>
      <c r="D1391" s="105"/>
      <c r="E1391" s="106"/>
      <c r="F1391" s="59" t="s">
        <v>25</v>
      </c>
      <c r="G1391" s="127"/>
      <c r="H1391" s="138"/>
      <c r="I1391" s="125"/>
      <c r="J1391" s="55" t="str">
        <f t="shared" si="26"/>
        <v/>
      </c>
      <c r="K1391" s="61" t="str">
        <f>IF(LISTE!$J1391="","",VLOOKUP(LISTE!$J1391,$U$103:$V$192,2,FALSE))</f>
        <v/>
      </c>
      <c r="L1391" s="75"/>
      <c r="M1391" s="75"/>
      <c r="N1391" s="75"/>
      <c r="O1391" s="75"/>
      <c r="P1391" s="75"/>
      <c r="Q1391" s="75"/>
      <c r="R1391" s="75"/>
    </row>
    <row r="1392" spans="1:18" ht="17.100000000000001" customHeight="1" x14ac:dyDescent="0.3">
      <c r="A1392" s="160">
        <v>1489</v>
      </c>
      <c r="B1392" s="83" t="s">
        <v>13</v>
      </c>
      <c r="C1392" s="104"/>
      <c r="D1392" s="104"/>
      <c r="E1392" s="117"/>
      <c r="F1392" s="59" t="s">
        <v>25</v>
      </c>
      <c r="G1392" s="138"/>
      <c r="H1392" s="138"/>
      <c r="I1392" s="125"/>
      <c r="J1392" s="55" t="str">
        <f t="shared" si="26"/>
        <v/>
      </c>
      <c r="K1392" s="61" t="str">
        <f>IF(LISTE!$J1392="","",VLOOKUP(LISTE!$J1392,$U$103:$V$192,2,FALSE))</f>
        <v/>
      </c>
      <c r="L1392" s="75"/>
      <c r="M1392" s="75"/>
      <c r="N1392" s="75"/>
      <c r="O1392" s="75"/>
      <c r="P1392" s="75"/>
      <c r="Q1392" s="75"/>
      <c r="R1392" s="75"/>
    </row>
    <row r="1393" spans="1:18" ht="17.100000000000001" customHeight="1" x14ac:dyDescent="0.3">
      <c r="A1393" s="160">
        <v>1490</v>
      </c>
      <c r="B1393" s="56" t="s">
        <v>13</v>
      </c>
      <c r="C1393" s="104"/>
      <c r="D1393" s="105"/>
      <c r="E1393" s="106"/>
      <c r="F1393" s="59" t="s">
        <v>25</v>
      </c>
      <c r="G1393" s="127"/>
      <c r="H1393" s="138"/>
      <c r="I1393" s="125"/>
      <c r="J1393" s="55" t="str">
        <f t="shared" si="26"/>
        <v/>
      </c>
      <c r="K1393" s="61" t="str">
        <f>IF(LISTE!$J1393="","",VLOOKUP(LISTE!$J1393,$U$103:$V$192,2,FALSE))</f>
        <v/>
      </c>
      <c r="L1393" s="75"/>
      <c r="M1393" s="75"/>
      <c r="N1393" s="75"/>
      <c r="O1393" s="75"/>
      <c r="P1393" s="75"/>
      <c r="Q1393" s="75"/>
      <c r="R1393" s="75"/>
    </row>
    <row r="1394" spans="1:18" ht="17.100000000000001" customHeight="1" x14ac:dyDescent="0.3">
      <c r="A1394" s="160">
        <v>1491</v>
      </c>
      <c r="B1394" s="83" t="s">
        <v>13</v>
      </c>
      <c r="C1394" s="104"/>
      <c r="D1394" s="105"/>
      <c r="E1394" s="103"/>
      <c r="F1394" s="59" t="s">
        <v>25</v>
      </c>
      <c r="G1394" s="138"/>
      <c r="H1394" s="138"/>
      <c r="I1394" s="125"/>
      <c r="J1394" s="55" t="str">
        <f t="shared" si="26"/>
        <v/>
      </c>
      <c r="K1394" s="61" t="str">
        <f>IF(LISTE!$J1394="","",VLOOKUP(LISTE!$J1394,$U$103:$V$192,2,FALSE))</f>
        <v/>
      </c>
      <c r="L1394" s="75"/>
      <c r="M1394" s="75"/>
      <c r="N1394" s="75"/>
      <c r="O1394" s="75"/>
      <c r="P1394" s="75"/>
      <c r="Q1394" s="75"/>
      <c r="R1394" s="75"/>
    </row>
    <row r="1395" spans="1:18" ht="17.100000000000001" customHeight="1" x14ac:dyDescent="0.3">
      <c r="A1395" s="160">
        <v>1492</v>
      </c>
      <c r="B1395" s="56" t="s">
        <v>13</v>
      </c>
      <c r="C1395" s="104"/>
      <c r="D1395" s="104"/>
      <c r="E1395" s="106"/>
      <c r="F1395" s="59" t="s">
        <v>25</v>
      </c>
      <c r="G1395" s="127"/>
      <c r="H1395" s="138"/>
      <c r="I1395" s="125"/>
      <c r="J1395" s="55" t="str">
        <f t="shared" si="26"/>
        <v/>
      </c>
      <c r="K1395" s="61" t="str">
        <f>IF(LISTE!$J1395="","",VLOOKUP(LISTE!$J1395,$U$103:$V$192,2,FALSE))</f>
        <v/>
      </c>
      <c r="L1395" s="75"/>
      <c r="M1395" s="75"/>
      <c r="N1395" s="75"/>
      <c r="O1395" s="75"/>
      <c r="P1395" s="75"/>
      <c r="Q1395" s="75"/>
      <c r="R1395" s="75"/>
    </row>
    <row r="1396" spans="1:18" ht="17.100000000000001" customHeight="1" x14ac:dyDescent="0.3">
      <c r="A1396" s="160">
        <v>1493</v>
      </c>
      <c r="B1396" s="83" t="s">
        <v>13</v>
      </c>
      <c r="C1396" s="104"/>
      <c r="D1396" s="105"/>
      <c r="E1396" s="103"/>
      <c r="F1396" s="59" t="s">
        <v>25</v>
      </c>
      <c r="G1396" s="138"/>
      <c r="H1396" s="138"/>
      <c r="I1396" s="125"/>
      <c r="J1396" s="55" t="str">
        <f t="shared" si="26"/>
        <v/>
      </c>
      <c r="K1396" s="61" t="str">
        <f>IF(LISTE!$J1396="","",VLOOKUP(LISTE!$J1396,$U$103:$V$192,2,FALSE))</f>
        <v/>
      </c>
      <c r="L1396" s="75"/>
      <c r="M1396" s="75"/>
      <c r="N1396" s="75"/>
      <c r="O1396" s="75"/>
      <c r="P1396" s="75"/>
      <c r="Q1396" s="75"/>
      <c r="R1396" s="75"/>
    </row>
    <row r="1397" spans="1:18" ht="17.100000000000001" customHeight="1" x14ac:dyDescent="0.3">
      <c r="A1397" s="160">
        <v>1494</v>
      </c>
      <c r="B1397" s="56" t="s">
        <v>13</v>
      </c>
      <c r="C1397" s="104"/>
      <c r="D1397" s="104"/>
      <c r="E1397" s="106"/>
      <c r="F1397" s="59" t="s">
        <v>25</v>
      </c>
      <c r="G1397" s="138"/>
      <c r="H1397" s="138"/>
      <c r="I1397" s="125"/>
      <c r="J1397" s="55" t="str">
        <f t="shared" si="26"/>
        <v/>
      </c>
      <c r="K1397" s="61" t="str">
        <f>IF(LISTE!$J1397="","",VLOOKUP(LISTE!$J1397,$U$103:$V$192,2,FALSE))</f>
        <v/>
      </c>
      <c r="L1397" s="75"/>
      <c r="M1397" s="75"/>
      <c r="N1397" s="75"/>
      <c r="O1397" s="75"/>
      <c r="P1397" s="75"/>
      <c r="Q1397" s="75"/>
      <c r="R1397" s="75"/>
    </row>
    <row r="1398" spans="1:18" ht="17.100000000000001" customHeight="1" x14ac:dyDescent="0.3">
      <c r="A1398" s="160">
        <v>1495</v>
      </c>
      <c r="B1398" s="83" t="s">
        <v>13</v>
      </c>
      <c r="C1398" s="104"/>
      <c r="D1398" s="105"/>
      <c r="E1398" s="103"/>
      <c r="F1398" s="59" t="s">
        <v>25</v>
      </c>
      <c r="G1398" s="127"/>
      <c r="H1398" s="126"/>
      <c r="I1398" s="125"/>
      <c r="J1398" s="55" t="str">
        <f t="shared" si="26"/>
        <v/>
      </c>
      <c r="K1398" s="61" t="str">
        <f>IF(LISTE!$J1398="","",VLOOKUP(LISTE!$J1398,$U$103:$V$192,2,FALSE))</f>
        <v/>
      </c>
      <c r="L1398" s="75"/>
      <c r="M1398" s="75"/>
      <c r="N1398" s="75"/>
      <c r="O1398" s="75"/>
      <c r="P1398" s="75"/>
      <c r="Q1398" s="75"/>
      <c r="R1398" s="75"/>
    </row>
    <row r="1399" spans="1:18" ht="17.100000000000001" customHeight="1" x14ac:dyDescent="0.3">
      <c r="A1399" s="160">
        <v>1496</v>
      </c>
      <c r="B1399" s="56" t="s">
        <v>13</v>
      </c>
      <c r="C1399" s="105"/>
      <c r="D1399" s="104"/>
      <c r="E1399" s="106"/>
      <c r="F1399" s="59" t="s">
        <v>25</v>
      </c>
      <c r="G1399" s="127"/>
      <c r="H1399" s="126"/>
      <c r="I1399" s="125"/>
      <c r="J1399" s="55" t="str">
        <f t="shared" si="26"/>
        <v/>
      </c>
      <c r="K1399" s="61" t="str">
        <f>IF(LISTE!$J1399="","",VLOOKUP(LISTE!$J1399,$U$103:$V$192,2,FALSE))</f>
        <v/>
      </c>
      <c r="L1399" s="75"/>
      <c r="M1399" s="75"/>
      <c r="N1399" s="75"/>
      <c r="O1399" s="75"/>
      <c r="P1399" s="75"/>
      <c r="Q1399" s="75"/>
      <c r="R1399" s="75"/>
    </row>
    <row r="1400" spans="1:18" ht="17.100000000000001" customHeight="1" x14ac:dyDescent="0.3">
      <c r="A1400" s="160">
        <v>1497</v>
      </c>
      <c r="B1400" s="83" t="s">
        <v>13</v>
      </c>
      <c r="C1400" s="104"/>
      <c r="D1400" s="104"/>
      <c r="E1400" s="103"/>
      <c r="F1400" s="59" t="s">
        <v>25</v>
      </c>
      <c r="G1400" s="127"/>
      <c r="H1400" s="126"/>
      <c r="I1400" s="125"/>
      <c r="J1400" s="55" t="str">
        <f t="shared" si="26"/>
        <v/>
      </c>
      <c r="K1400" s="61" t="str">
        <f>IF(LISTE!$J1400="","",VLOOKUP(LISTE!$J1400,$U$103:$V$192,2,FALSE))</f>
        <v/>
      </c>
      <c r="L1400" s="75"/>
      <c r="M1400" s="75"/>
      <c r="N1400" s="75"/>
      <c r="O1400" s="75"/>
      <c r="P1400" s="75"/>
      <c r="Q1400" s="75"/>
      <c r="R1400" s="75"/>
    </row>
    <row r="1401" spans="1:18" ht="17.100000000000001" customHeight="1" x14ac:dyDescent="0.3">
      <c r="A1401" s="160">
        <v>1498</v>
      </c>
      <c r="B1401" s="56" t="s">
        <v>13</v>
      </c>
      <c r="C1401" s="105"/>
      <c r="D1401" s="105"/>
      <c r="E1401" s="106"/>
      <c r="F1401" s="59" t="s">
        <v>25</v>
      </c>
      <c r="G1401" s="127"/>
      <c r="H1401" s="126"/>
      <c r="I1401" s="125"/>
      <c r="J1401" s="55" t="str">
        <f t="shared" si="26"/>
        <v/>
      </c>
      <c r="K1401" s="61" t="str">
        <f>IF(LISTE!$J1401="","",VLOOKUP(LISTE!$J1401,$U$103:$V$192,2,FALSE))</f>
        <v/>
      </c>
      <c r="L1401" s="75"/>
      <c r="M1401" s="75"/>
      <c r="N1401" s="75"/>
      <c r="O1401" s="75"/>
      <c r="P1401" s="75"/>
      <c r="Q1401" s="75"/>
      <c r="R1401" s="75"/>
    </row>
    <row r="1402" spans="1:18" ht="17.100000000000001" customHeight="1" thickBot="1" x14ac:dyDescent="0.35">
      <c r="A1402" s="167">
        <v>1499</v>
      </c>
      <c r="B1402" s="168" t="s">
        <v>13</v>
      </c>
      <c r="C1402" s="116"/>
      <c r="D1402" s="116"/>
      <c r="E1402" s="171"/>
      <c r="F1402" s="92" t="s">
        <v>25</v>
      </c>
      <c r="G1402" s="137"/>
      <c r="H1402" s="134"/>
      <c r="I1402" s="135"/>
      <c r="J1402" s="86" t="str">
        <f t="shared" si="26"/>
        <v/>
      </c>
      <c r="K1402" s="61" t="str">
        <f>IF(LISTE!$J1402="","",VLOOKUP(LISTE!$J1402,$U$103:$V$192,2,FALSE))</f>
        <v/>
      </c>
      <c r="L1402" s="75"/>
      <c r="M1402" s="75"/>
      <c r="N1402" s="75"/>
      <c r="O1402" s="75"/>
      <c r="P1402" s="75"/>
      <c r="Q1402" s="75"/>
      <c r="R1402" s="75"/>
    </row>
    <row r="1403" spans="1:18" ht="17.100000000000001" customHeight="1" thickTop="1" x14ac:dyDescent="0.3">
      <c r="A1403" s="91">
        <v>1500</v>
      </c>
      <c r="B1403" s="88" t="s">
        <v>14</v>
      </c>
      <c r="C1403" s="110"/>
      <c r="D1403" s="110"/>
      <c r="E1403" s="111"/>
      <c r="F1403" s="89" t="s">
        <v>26</v>
      </c>
      <c r="G1403" s="136"/>
      <c r="H1403" s="131"/>
      <c r="I1403" s="132"/>
      <c r="J1403" s="90" t="str">
        <f t="shared" si="26"/>
        <v/>
      </c>
      <c r="K1403" s="61" t="str">
        <f>IF(LISTE!$J1403="","",VLOOKUP(LISTE!$J1403,$U$103:$V$192,2,FALSE))</f>
        <v/>
      </c>
      <c r="L1403" s="75"/>
      <c r="M1403" s="75"/>
      <c r="N1403" s="75"/>
      <c r="O1403" s="75"/>
      <c r="P1403" s="75"/>
      <c r="Q1403" s="75"/>
      <c r="R1403" s="75"/>
    </row>
    <row r="1404" spans="1:18" ht="17.100000000000001" customHeight="1" x14ac:dyDescent="0.3">
      <c r="A1404" s="160">
        <v>1501</v>
      </c>
      <c r="B1404" s="83" t="s">
        <v>14</v>
      </c>
      <c r="C1404" s="112"/>
      <c r="D1404" s="102"/>
      <c r="E1404" s="103"/>
      <c r="F1404" s="58" t="s">
        <v>26</v>
      </c>
      <c r="G1404" s="133"/>
      <c r="H1404" s="123"/>
      <c r="I1404" s="124"/>
      <c r="J1404" s="53" t="str">
        <f t="shared" si="26"/>
        <v/>
      </c>
      <c r="K1404" s="61" t="str">
        <f>IF(LISTE!$J1404="","",VLOOKUP(LISTE!$J1404,$U$103:$V$192,2,FALSE))</f>
        <v/>
      </c>
      <c r="L1404" s="75"/>
      <c r="M1404" s="75"/>
      <c r="N1404" s="75"/>
      <c r="O1404" s="75"/>
      <c r="P1404" s="75"/>
      <c r="Q1404" s="75"/>
      <c r="R1404" s="75"/>
    </row>
    <row r="1405" spans="1:18" ht="17.100000000000001" customHeight="1" x14ac:dyDescent="0.3">
      <c r="A1405" s="160">
        <v>1502</v>
      </c>
      <c r="B1405" s="56" t="s">
        <v>14</v>
      </c>
      <c r="C1405" s="105"/>
      <c r="D1405" s="104"/>
      <c r="E1405" s="106"/>
      <c r="F1405" s="59" t="s">
        <v>26</v>
      </c>
      <c r="G1405" s="127"/>
      <c r="H1405" s="126"/>
      <c r="I1405" s="125"/>
      <c r="J1405" s="55" t="str">
        <f t="shared" si="26"/>
        <v/>
      </c>
      <c r="K1405" s="61" t="str">
        <f>IF(LISTE!$J1405="","",VLOOKUP(LISTE!$J1405,$U$103:$V$192,2,FALSE))</f>
        <v/>
      </c>
      <c r="L1405" s="75"/>
      <c r="M1405" s="75"/>
      <c r="N1405" s="75"/>
      <c r="O1405" s="75"/>
      <c r="P1405" s="75"/>
      <c r="Q1405" s="75"/>
      <c r="R1405" s="75"/>
    </row>
    <row r="1406" spans="1:18" ht="17.100000000000001" customHeight="1" x14ac:dyDescent="0.3">
      <c r="A1406" s="160">
        <v>1503</v>
      </c>
      <c r="B1406" s="56" t="s">
        <v>14</v>
      </c>
      <c r="C1406" s="104"/>
      <c r="D1406" s="105"/>
      <c r="E1406" s="103"/>
      <c r="F1406" s="59" t="s">
        <v>26</v>
      </c>
      <c r="G1406" s="127"/>
      <c r="H1406" s="126"/>
      <c r="I1406" s="125"/>
      <c r="J1406" s="55" t="str">
        <f t="shared" si="26"/>
        <v/>
      </c>
      <c r="K1406" s="61" t="str">
        <f>IF(LISTE!$J1406="","",VLOOKUP(LISTE!$J1406,$U$103:$V$192,2,FALSE))</f>
        <v/>
      </c>
      <c r="L1406" s="75"/>
      <c r="M1406" s="75"/>
      <c r="N1406" s="75"/>
      <c r="O1406" s="75"/>
      <c r="P1406" s="75"/>
      <c r="Q1406" s="75"/>
      <c r="R1406" s="75"/>
    </row>
    <row r="1407" spans="1:18" ht="17.100000000000001" customHeight="1" x14ac:dyDescent="0.3">
      <c r="A1407" s="160">
        <v>1504</v>
      </c>
      <c r="B1407" s="56" t="s">
        <v>14</v>
      </c>
      <c r="C1407" s="105"/>
      <c r="D1407" s="104"/>
      <c r="E1407" s="106"/>
      <c r="F1407" s="59" t="s">
        <v>26</v>
      </c>
      <c r="G1407" s="127"/>
      <c r="H1407" s="126"/>
      <c r="I1407" s="125"/>
      <c r="J1407" s="55" t="str">
        <f t="shared" si="26"/>
        <v/>
      </c>
      <c r="K1407" s="61" t="str">
        <f>IF(LISTE!$J1407="","",VLOOKUP(LISTE!$J1407,$U$103:$V$192,2,FALSE))</f>
        <v/>
      </c>
      <c r="L1407" s="75"/>
      <c r="M1407" s="75"/>
      <c r="N1407" s="75"/>
      <c r="O1407" s="75"/>
      <c r="P1407" s="75"/>
      <c r="Q1407" s="75"/>
      <c r="R1407" s="75"/>
    </row>
    <row r="1408" spans="1:18" ht="17.100000000000001" customHeight="1" x14ac:dyDescent="0.3">
      <c r="A1408" s="160">
        <v>1505</v>
      </c>
      <c r="B1408" s="56" t="s">
        <v>14</v>
      </c>
      <c r="C1408" s="104"/>
      <c r="D1408" s="105"/>
      <c r="E1408" s="103"/>
      <c r="F1408" s="59" t="s">
        <v>26</v>
      </c>
      <c r="G1408" s="127"/>
      <c r="H1408" s="126"/>
      <c r="I1408" s="125"/>
      <c r="J1408" s="55" t="str">
        <f t="shared" si="26"/>
        <v/>
      </c>
      <c r="K1408" s="61" t="str">
        <f>IF(LISTE!$J1408="","",VLOOKUP(LISTE!$J1408,$U$103:$V$192,2,FALSE))</f>
        <v/>
      </c>
      <c r="L1408" s="75"/>
      <c r="M1408" s="75"/>
      <c r="N1408" s="75"/>
      <c r="O1408" s="75"/>
      <c r="P1408" s="75"/>
      <c r="Q1408" s="75"/>
      <c r="R1408" s="75"/>
    </row>
    <row r="1409" spans="1:18" ht="17.100000000000001" customHeight="1" x14ac:dyDescent="0.3">
      <c r="A1409" s="160">
        <v>1506</v>
      </c>
      <c r="B1409" s="56" t="s">
        <v>14</v>
      </c>
      <c r="C1409" s="104"/>
      <c r="D1409" s="105"/>
      <c r="E1409" s="106"/>
      <c r="F1409" s="59" t="s">
        <v>26</v>
      </c>
      <c r="G1409" s="127"/>
      <c r="H1409" s="126"/>
      <c r="I1409" s="125"/>
      <c r="J1409" s="55" t="str">
        <f t="shared" si="26"/>
        <v/>
      </c>
      <c r="K1409" s="61" t="str">
        <f>IF(LISTE!$J1409="","",VLOOKUP(LISTE!$J1409,$U$103:$V$192,2,FALSE))</f>
        <v/>
      </c>
      <c r="L1409" s="75"/>
      <c r="M1409" s="75"/>
      <c r="N1409" s="75"/>
      <c r="O1409" s="75"/>
      <c r="P1409" s="75"/>
      <c r="Q1409" s="75"/>
      <c r="R1409" s="75"/>
    </row>
    <row r="1410" spans="1:18" ht="17.100000000000001" customHeight="1" x14ac:dyDescent="0.3">
      <c r="A1410" s="160">
        <v>1507</v>
      </c>
      <c r="B1410" s="56" t="s">
        <v>14</v>
      </c>
      <c r="C1410" s="104"/>
      <c r="D1410" s="105"/>
      <c r="E1410" s="106"/>
      <c r="F1410" s="59" t="s">
        <v>26</v>
      </c>
      <c r="G1410" s="127"/>
      <c r="H1410" s="126"/>
      <c r="I1410" s="125"/>
      <c r="J1410" s="55" t="str">
        <f t="shared" si="26"/>
        <v/>
      </c>
      <c r="K1410" s="61" t="str">
        <f>IF(LISTE!$J1410="","",VLOOKUP(LISTE!$J1410,$U$103:$V$192,2,FALSE))</f>
        <v/>
      </c>
      <c r="L1410" s="75"/>
      <c r="M1410" s="75"/>
      <c r="N1410" s="75"/>
      <c r="O1410" s="75"/>
      <c r="P1410" s="75"/>
      <c r="Q1410" s="75"/>
      <c r="R1410" s="75"/>
    </row>
    <row r="1411" spans="1:18" ht="17.100000000000001" customHeight="1" x14ac:dyDescent="0.3">
      <c r="A1411" s="160">
        <v>1508</v>
      </c>
      <c r="B1411" s="56" t="s">
        <v>14</v>
      </c>
      <c r="C1411" s="104"/>
      <c r="D1411" s="105"/>
      <c r="E1411" s="106"/>
      <c r="F1411" s="59" t="s">
        <v>26</v>
      </c>
      <c r="G1411" s="127"/>
      <c r="H1411" s="126"/>
      <c r="I1411" s="125"/>
      <c r="J1411" s="55" t="str">
        <f t="shared" si="26"/>
        <v/>
      </c>
      <c r="K1411" s="61" t="str">
        <f>IF(LISTE!$J1411="","",VLOOKUP(LISTE!$J1411,$U$103:$V$192,2,FALSE))</f>
        <v/>
      </c>
      <c r="L1411" s="75"/>
      <c r="M1411" s="75"/>
      <c r="N1411" s="75"/>
      <c r="O1411" s="75"/>
      <c r="P1411" s="75"/>
      <c r="Q1411" s="75"/>
      <c r="R1411" s="75"/>
    </row>
    <row r="1412" spans="1:18" ht="17.100000000000001" customHeight="1" x14ac:dyDescent="0.3">
      <c r="A1412" s="160">
        <v>1509</v>
      </c>
      <c r="B1412" s="56" t="s">
        <v>14</v>
      </c>
      <c r="C1412" s="104"/>
      <c r="D1412" s="105"/>
      <c r="E1412" s="106"/>
      <c r="F1412" s="59" t="s">
        <v>26</v>
      </c>
      <c r="G1412" s="127"/>
      <c r="H1412" s="126"/>
      <c r="I1412" s="125"/>
      <c r="J1412" s="55" t="str">
        <f t="shared" si="26"/>
        <v/>
      </c>
      <c r="K1412" s="61" t="str">
        <f>IF(LISTE!$J1412="","",VLOOKUP(LISTE!$J1412,$U$103:$V$192,2,FALSE))</f>
        <v/>
      </c>
      <c r="L1412" s="75"/>
      <c r="M1412" s="75"/>
      <c r="N1412" s="75"/>
      <c r="O1412" s="75"/>
      <c r="P1412" s="75"/>
      <c r="Q1412" s="75"/>
      <c r="R1412" s="75"/>
    </row>
    <row r="1413" spans="1:18" ht="17.100000000000001" customHeight="1" x14ac:dyDescent="0.3">
      <c r="A1413" s="160">
        <v>1510</v>
      </c>
      <c r="B1413" s="56" t="s">
        <v>14</v>
      </c>
      <c r="C1413" s="104"/>
      <c r="D1413" s="105"/>
      <c r="E1413" s="106"/>
      <c r="F1413" s="59" t="s">
        <v>26</v>
      </c>
      <c r="G1413" s="127"/>
      <c r="H1413" s="126"/>
      <c r="I1413" s="125"/>
      <c r="J1413" s="55" t="str">
        <f t="shared" si="26"/>
        <v/>
      </c>
      <c r="K1413" s="61" t="str">
        <f>IF(LISTE!$J1413="","",VLOOKUP(LISTE!$J1413,$U$103:$V$192,2,FALSE))</f>
        <v/>
      </c>
      <c r="L1413" s="75"/>
      <c r="M1413" s="75"/>
      <c r="N1413" s="75"/>
      <c r="O1413" s="75"/>
      <c r="P1413" s="75"/>
      <c r="Q1413" s="75"/>
      <c r="R1413" s="75"/>
    </row>
    <row r="1414" spans="1:18" ht="17.100000000000001" customHeight="1" x14ac:dyDescent="0.3">
      <c r="A1414" s="160">
        <v>1511</v>
      </c>
      <c r="B1414" s="56" t="s">
        <v>14</v>
      </c>
      <c r="C1414" s="104"/>
      <c r="D1414" s="105"/>
      <c r="E1414" s="106"/>
      <c r="F1414" s="59" t="s">
        <v>26</v>
      </c>
      <c r="G1414" s="127"/>
      <c r="H1414" s="126"/>
      <c r="I1414" s="125"/>
      <c r="J1414" s="55" t="str">
        <f t="shared" si="26"/>
        <v/>
      </c>
      <c r="K1414" s="61" t="str">
        <f>IF(LISTE!$J1414="","",VLOOKUP(LISTE!$J1414,$U$103:$V$192,2,FALSE))</f>
        <v/>
      </c>
      <c r="L1414" s="75"/>
      <c r="M1414" s="75"/>
      <c r="N1414" s="75"/>
      <c r="O1414" s="75"/>
      <c r="P1414" s="75"/>
      <c r="Q1414" s="75"/>
      <c r="R1414" s="75"/>
    </row>
    <row r="1415" spans="1:18" ht="17.100000000000001" customHeight="1" x14ac:dyDescent="0.3">
      <c r="A1415" s="160">
        <v>1512</v>
      </c>
      <c r="B1415" s="56" t="s">
        <v>14</v>
      </c>
      <c r="C1415" s="104"/>
      <c r="D1415" s="105"/>
      <c r="E1415" s="106"/>
      <c r="F1415" s="59" t="s">
        <v>26</v>
      </c>
      <c r="G1415" s="127"/>
      <c r="H1415" s="126"/>
      <c r="I1415" s="125"/>
      <c r="J1415" s="55" t="str">
        <f t="shared" si="26"/>
        <v/>
      </c>
      <c r="K1415" s="61" t="str">
        <f>IF(LISTE!$J1415="","",VLOOKUP(LISTE!$J1415,$U$103:$V$192,2,FALSE))</f>
        <v/>
      </c>
      <c r="L1415" s="75"/>
      <c r="M1415" s="75"/>
      <c r="N1415" s="75"/>
      <c r="O1415" s="75"/>
      <c r="P1415" s="75"/>
      <c r="Q1415" s="75"/>
      <c r="R1415" s="75"/>
    </row>
    <row r="1416" spans="1:18" ht="17.100000000000001" customHeight="1" x14ac:dyDescent="0.3">
      <c r="A1416" s="160">
        <v>1513</v>
      </c>
      <c r="B1416" s="56" t="s">
        <v>14</v>
      </c>
      <c r="C1416" s="104"/>
      <c r="D1416" s="105"/>
      <c r="E1416" s="106"/>
      <c r="F1416" s="59" t="s">
        <v>26</v>
      </c>
      <c r="G1416" s="127"/>
      <c r="H1416" s="126"/>
      <c r="I1416" s="125"/>
      <c r="J1416" s="55" t="str">
        <f t="shared" si="26"/>
        <v/>
      </c>
      <c r="K1416" s="61" t="str">
        <f>IF(LISTE!$J1416="","",VLOOKUP(LISTE!$J1416,$U$103:$V$192,2,FALSE))</f>
        <v/>
      </c>
      <c r="L1416" s="75"/>
      <c r="M1416" s="75"/>
      <c r="N1416" s="75"/>
      <c r="O1416" s="75"/>
      <c r="P1416" s="75"/>
      <c r="Q1416" s="75"/>
      <c r="R1416" s="75"/>
    </row>
    <row r="1417" spans="1:18" ht="17.100000000000001" customHeight="1" x14ac:dyDescent="0.3">
      <c r="A1417" s="160">
        <v>1514</v>
      </c>
      <c r="B1417" s="56" t="s">
        <v>14</v>
      </c>
      <c r="C1417" s="104"/>
      <c r="D1417" s="105"/>
      <c r="E1417" s="106"/>
      <c r="F1417" s="59" t="s">
        <v>26</v>
      </c>
      <c r="G1417" s="127"/>
      <c r="H1417" s="126"/>
      <c r="I1417" s="125"/>
      <c r="J1417" s="55" t="str">
        <f t="shared" si="26"/>
        <v/>
      </c>
      <c r="K1417" s="61" t="str">
        <f>IF(LISTE!$J1417="","",VLOOKUP(LISTE!$J1417,$U$103:$V$192,2,FALSE))</f>
        <v/>
      </c>
      <c r="L1417" s="75"/>
      <c r="M1417" s="75"/>
      <c r="N1417" s="75"/>
      <c r="O1417" s="75"/>
      <c r="P1417" s="75"/>
      <c r="Q1417" s="75"/>
      <c r="R1417" s="75"/>
    </row>
    <row r="1418" spans="1:18" ht="17.100000000000001" customHeight="1" x14ac:dyDescent="0.3">
      <c r="A1418" s="160">
        <v>1515</v>
      </c>
      <c r="B1418" s="56" t="s">
        <v>14</v>
      </c>
      <c r="C1418" s="104"/>
      <c r="D1418" s="105"/>
      <c r="E1418" s="106"/>
      <c r="F1418" s="59" t="s">
        <v>26</v>
      </c>
      <c r="G1418" s="127"/>
      <c r="H1418" s="126"/>
      <c r="I1418" s="125"/>
      <c r="J1418" s="55" t="str">
        <f t="shared" si="26"/>
        <v/>
      </c>
      <c r="K1418" s="61" t="str">
        <f>IF(LISTE!$J1418="","",VLOOKUP(LISTE!$J1418,$U$103:$V$192,2,FALSE))</f>
        <v/>
      </c>
      <c r="L1418" s="75"/>
      <c r="M1418" s="75"/>
      <c r="N1418" s="75"/>
      <c r="O1418" s="75"/>
      <c r="P1418" s="75"/>
      <c r="Q1418" s="75"/>
      <c r="R1418" s="75"/>
    </row>
    <row r="1419" spans="1:18" ht="17.100000000000001" customHeight="1" x14ac:dyDescent="0.3">
      <c r="A1419" s="160">
        <v>1516</v>
      </c>
      <c r="B1419" s="56" t="s">
        <v>14</v>
      </c>
      <c r="C1419" s="104"/>
      <c r="D1419" s="105"/>
      <c r="E1419" s="106"/>
      <c r="F1419" s="59" t="s">
        <v>26</v>
      </c>
      <c r="G1419" s="127"/>
      <c r="H1419" s="126"/>
      <c r="I1419" s="125"/>
      <c r="J1419" s="55" t="str">
        <f t="shared" si="26"/>
        <v/>
      </c>
      <c r="K1419" s="61" t="str">
        <f>IF(LISTE!$J1419="","",VLOOKUP(LISTE!$J1419,$U$103:$V$192,2,FALSE))</f>
        <v/>
      </c>
      <c r="L1419" s="75"/>
      <c r="M1419" s="75"/>
      <c r="N1419" s="75"/>
      <c r="O1419" s="75"/>
      <c r="P1419" s="75"/>
      <c r="Q1419" s="75"/>
      <c r="R1419" s="75"/>
    </row>
    <row r="1420" spans="1:18" ht="17.100000000000001" customHeight="1" x14ac:dyDescent="0.3">
      <c r="A1420" s="160">
        <v>1517</v>
      </c>
      <c r="B1420" s="56" t="s">
        <v>14</v>
      </c>
      <c r="C1420" s="104"/>
      <c r="D1420" s="105"/>
      <c r="E1420" s="106"/>
      <c r="F1420" s="59" t="s">
        <v>26</v>
      </c>
      <c r="G1420" s="127"/>
      <c r="H1420" s="126"/>
      <c r="I1420" s="125"/>
      <c r="J1420" s="55" t="str">
        <f t="shared" si="26"/>
        <v/>
      </c>
      <c r="K1420" s="61" t="str">
        <f>IF(LISTE!$J1420="","",VLOOKUP(LISTE!$J1420,$U$103:$V$192,2,FALSE))</f>
        <v/>
      </c>
      <c r="L1420" s="75"/>
      <c r="M1420" s="75"/>
      <c r="N1420" s="75"/>
      <c r="O1420" s="75"/>
      <c r="P1420" s="75"/>
      <c r="Q1420" s="75"/>
      <c r="R1420" s="75"/>
    </row>
    <row r="1421" spans="1:18" ht="17.100000000000001" customHeight="1" x14ac:dyDescent="0.3">
      <c r="A1421" s="160">
        <v>1518</v>
      </c>
      <c r="B1421" s="56" t="s">
        <v>14</v>
      </c>
      <c r="C1421" s="104"/>
      <c r="D1421" s="105"/>
      <c r="E1421" s="106"/>
      <c r="F1421" s="59" t="s">
        <v>26</v>
      </c>
      <c r="G1421" s="127"/>
      <c r="H1421" s="126"/>
      <c r="I1421" s="125"/>
      <c r="J1421" s="55" t="str">
        <f t="shared" si="26"/>
        <v/>
      </c>
      <c r="K1421" s="61" t="str">
        <f>IF(LISTE!$J1421="","",VLOOKUP(LISTE!$J1421,$U$103:$V$192,2,FALSE))</f>
        <v/>
      </c>
      <c r="L1421" s="75"/>
      <c r="M1421" s="75"/>
      <c r="N1421" s="75"/>
      <c r="O1421" s="75"/>
      <c r="P1421" s="75"/>
      <c r="Q1421" s="75"/>
      <c r="R1421" s="75"/>
    </row>
    <row r="1422" spans="1:18" ht="17.100000000000001" customHeight="1" x14ac:dyDescent="0.3">
      <c r="A1422" s="160">
        <v>1519</v>
      </c>
      <c r="B1422" s="56" t="s">
        <v>14</v>
      </c>
      <c r="C1422" s="104"/>
      <c r="D1422" s="105"/>
      <c r="E1422" s="106"/>
      <c r="F1422" s="59" t="s">
        <v>26</v>
      </c>
      <c r="G1422" s="127"/>
      <c r="H1422" s="126"/>
      <c r="I1422" s="125"/>
      <c r="J1422" s="55" t="str">
        <f t="shared" si="26"/>
        <v/>
      </c>
      <c r="K1422" s="61" t="str">
        <f>IF(LISTE!$J1422="","",VLOOKUP(LISTE!$J1422,$U$103:$V$192,2,FALSE))</f>
        <v/>
      </c>
      <c r="L1422" s="75"/>
      <c r="M1422" s="75"/>
      <c r="N1422" s="75"/>
      <c r="O1422" s="75"/>
      <c r="P1422" s="75"/>
      <c r="Q1422" s="75"/>
      <c r="R1422" s="75"/>
    </row>
    <row r="1423" spans="1:18" ht="17.100000000000001" customHeight="1" x14ac:dyDescent="0.3">
      <c r="A1423" s="160">
        <v>1520</v>
      </c>
      <c r="B1423" s="56" t="s">
        <v>14</v>
      </c>
      <c r="C1423" s="104"/>
      <c r="D1423" s="105"/>
      <c r="E1423" s="106"/>
      <c r="F1423" s="59" t="s">
        <v>26</v>
      </c>
      <c r="G1423" s="127"/>
      <c r="H1423" s="126"/>
      <c r="I1423" s="125"/>
      <c r="J1423" s="55" t="str">
        <f t="shared" si="26"/>
        <v/>
      </c>
      <c r="K1423" s="61" t="str">
        <f>IF(LISTE!$J1423="","",VLOOKUP(LISTE!$J1423,$U$103:$V$192,2,FALSE))</f>
        <v/>
      </c>
      <c r="L1423" s="75"/>
      <c r="M1423" s="75"/>
      <c r="N1423" s="75"/>
      <c r="O1423" s="75"/>
      <c r="P1423" s="75"/>
      <c r="Q1423" s="75"/>
      <c r="R1423" s="75"/>
    </row>
    <row r="1424" spans="1:18" ht="17.100000000000001" customHeight="1" x14ac:dyDescent="0.3">
      <c r="A1424" s="160">
        <v>1521</v>
      </c>
      <c r="B1424" s="56" t="s">
        <v>14</v>
      </c>
      <c r="C1424" s="104"/>
      <c r="D1424" s="105"/>
      <c r="E1424" s="106"/>
      <c r="F1424" s="59" t="s">
        <v>26</v>
      </c>
      <c r="G1424" s="127"/>
      <c r="H1424" s="126"/>
      <c r="I1424" s="125"/>
      <c r="J1424" s="55" t="str">
        <f t="shared" si="26"/>
        <v/>
      </c>
      <c r="K1424" s="61" t="str">
        <f>IF(LISTE!$J1424="","",VLOOKUP(LISTE!$J1424,$U$103:$V$192,2,FALSE))</f>
        <v/>
      </c>
      <c r="L1424" s="75"/>
      <c r="M1424" s="75"/>
      <c r="N1424" s="75"/>
      <c r="O1424" s="75"/>
      <c r="P1424" s="75"/>
      <c r="Q1424" s="75"/>
      <c r="R1424" s="75"/>
    </row>
    <row r="1425" spans="1:18" ht="17.100000000000001" customHeight="1" x14ac:dyDescent="0.3">
      <c r="A1425" s="160">
        <v>1522</v>
      </c>
      <c r="B1425" s="56" t="s">
        <v>14</v>
      </c>
      <c r="C1425" s="104"/>
      <c r="D1425" s="105"/>
      <c r="E1425" s="106"/>
      <c r="F1425" s="59" t="s">
        <v>26</v>
      </c>
      <c r="G1425" s="127"/>
      <c r="H1425" s="126"/>
      <c r="I1425" s="125"/>
      <c r="J1425" s="55" t="str">
        <f t="shared" si="26"/>
        <v/>
      </c>
      <c r="K1425" s="61" t="str">
        <f>IF(LISTE!$J1425="","",VLOOKUP(LISTE!$J1425,$U$103:$V$192,2,FALSE))</f>
        <v/>
      </c>
      <c r="L1425" s="75"/>
      <c r="M1425" s="75"/>
      <c r="N1425" s="75"/>
      <c r="O1425" s="75"/>
      <c r="P1425" s="75"/>
      <c r="Q1425" s="75"/>
      <c r="R1425" s="75"/>
    </row>
    <row r="1426" spans="1:18" ht="17.100000000000001" customHeight="1" x14ac:dyDescent="0.3">
      <c r="A1426" s="160">
        <v>1523</v>
      </c>
      <c r="B1426" s="56" t="s">
        <v>14</v>
      </c>
      <c r="C1426" s="104"/>
      <c r="D1426" s="105"/>
      <c r="E1426" s="106"/>
      <c r="F1426" s="59" t="s">
        <v>26</v>
      </c>
      <c r="G1426" s="127"/>
      <c r="H1426" s="126"/>
      <c r="I1426" s="125"/>
      <c r="J1426" s="55" t="str">
        <f t="shared" si="26"/>
        <v/>
      </c>
      <c r="K1426" s="61" t="str">
        <f>IF(LISTE!$J1426="","",VLOOKUP(LISTE!$J1426,$U$103:$V$192,2,FALSE))</f>
        <v/>
      </c>
      <c r="L1426" s="75"/>
      <c r="M1426" s="75"/>
      <c r="N1426" s="75"/>
      <c r="O1426" s="75"/>
      <c r="P1426" s="75"/>
      <c r="Q1426" s="75"/>
      <c r="R1426" s="75"/>
    </row>
    <row r="1427" spans="1:18" ht="17.100000000000001" customHeight="1" x14ac:dyDescent="0.3">
      <c r="A1427" s="160">
        <v>1524</v>
      </c>
      <c r="B1427" s="56" t="s">
        <v>14</v>
      </c>
      <c r="C1427" s="104"/>
      <c r="D1427" s="105"/>
      <c r="E1427" s="106"/>
      <c r="F1427" s="59" t="s">
        <v>26</v>
      </c>
      <c r="G1427" s="127"/>
      <c r="H1427" s="126"/>
      <c r="I1427" s="125"/>
      <c r="J1427" s="55" t="str">
        <f t="shared" si="26"/>
        <v/>
      </c>
      <c r="K1427" s="61" t="str">
        <f>IF(LISTE!$J1427="","",VLOOKUP(LISTE!$J1427,$U$103:$V$192,2,FALSE))</f>
        <v/>
      </c>
      <c r="L1427" s="75"/>
      <c r="M1427" s="75"/>
      <c r="N1427" s="75"/>
      <c r="O1427" s="75"/>
      <c r="P1427" s="75"/>
      <c r="Q1427" s="75"/>
      <c r="R1427" s="75"/>
    </row>
    <row r="1428" spans="1:18" ht="17.100000000000001" customHeight="1" x14ac:dyDescent="0.3">
      <c r="A1428" s="160">
        <v>1525</v>
      </c>
      <c r="B1428" s="56" t="s">
        <v>14</v>
      </c>
      <c r="C1428" s="104"/>
      <c r="D1428" s="105"/>
      <c r="E1428" s="106"/>
      <c r="F1428" s="59" t="s">
        <v>26</v>
      </c>
      <c r="G1428" s="127"/>
      <c r="H1428" s="126"/>
      <c r="I1428" s="125"/>
      <c r="J1428" s="55" t="str">
        <f t="shared" ref="J1428:J1491" si="27">IF(E1428="","",(YEAR($K$1)-YEAR(E1428)))</f>
        <v/>
      </c>
      <c r="K1428" s="61" t="str">
        <f>IF(LISTE!$J1428="","",VLOOKUP(LISTE!$J1428,$U$103:$V$192,2,FALSE))</f>
        <v/>
      </c>
      <c r="L1428" s="75"/>
      <c r="M1428" s="75"/>
      <c r="N1428" s="75"/>
      <c r="O1428" s="75"/>
      <c r="P1428" s="75"/>
      <c r="Q1428" s="75"/>
      <c r="R1428" s="75"/>
    </row>
    <row r="1429" spans="1:18" ht="17.100000000000001" customHeight="1" x14ac:dyDescent="0.3">
      <c r="A1429" s="160">
        <v>1526</v>
      </c>
      <c r="B1429" s="56" t="s">
        <v>14</v>
      </c>
      <c r="C1429" s="104"/>
      <c r="D1429" s="105"/>
      <c r="E1429" s="106"/>
      <c r="F1429" s="59" t="s">
        <v>26</v>
      </c>
      <c r="G1429" s="127"/>
      <c r="H1429" s="126"/>
      <c r="I1429" s="125"/>
      <c r="J1429" s="55" t="str">
        <f t="shared" si="27"/>
        <v/>
      </c>
      <c r="K1429" s="61" t="str">
        <f>IF(LISTE!$J1429="","",VLOOKUP(LISTE!$J1429,$U$103:$V$192,2,FALSE))</f>
        <v/>
      </c>
      <c r="L1429" s="75"/>
      <c r="M1429" s="75"/>
      <c r="N1429" s="75"/>
      <c r="O1429" s="75"/>
      <c r="P1429" s="75"/>
      <c r="Q1429" s="75"/>
      <c r="R1429" s="75"/>
    </row>
    <row r="1430" spans="1:18" ht="17.100000000000001" customHeight="1" x14ac:dyDescent="0.3">
      <c r="A1430" s="160">
        <v>1527</v>
      </c>
      <c r="B1430" s="56" t="s">
        <v>14</v>
      </c>
      <c r="C1430" s="104"/>
      <c r="D1430" s="105"/>
      <c r="E1430" s="106"/>
      <c r="F1430" s="59" t="s">
        <v>26</v>
      </c>
      <c r="G1430" s="127"/>
      <c r="H1430" s="126"/>
      <c r="I1430" s="125"/>
      <c r="J1430" s="55" t="str">
        <f t="shared" si="27"/>
        <v/>
      </c>
      <c r="K1430" s="61" t="str">
        <f>IF(LISTE!$J1430="","",VLOOKUP(LISTE!$J1430,$U$103:$V$192,2,FALSE))</f>
        <v/>
      </c>
      <c r="L1430" s="75"/>
      <c r="M1430" s="75"/>
      <c r="N1430" s="75"/>
      <c r="O1430" s="75"/>
      <c r="P1430" s="75"/>
      <c r="Q1430" s="75"/>
      <c r="R1430" s="75"/>
    </row>
    <row r="1431" spans="1:18" ht="17.100000000000001" customHeight="1" x14ac:dyDescent="0.3">
      <c r="A1431" s="160">
        <v>1528</v>
      </c>
      <c r="B1431" s="56" t="s">
        <v>14</v>
      </c>
      <c r="C1431" s="104"/>
      <c r="D1431" s="105"/>
      <c r="E1431" s="106"/>
      <c r="F1431" s="59" t="s">
        <v>26</v>
      </c>
      <c r="G1431" s="127"/>
      <c r="H1431" s="126"/>
      <c r="I1431" s="125"/>
      <c r="J1431" s="55" t="str">
        <f t="shared" si="27"/>
        <v/>
      </c>
      <c r="K1431" s="61" t="str">
        <f>IF(LISTE!$J1431="","",VLOOKUP(LISTE!$J1431,$U$103:$V$192,2,FALSE))</f>
        <v/>
      </c>
      <c r="L1431" s="75"/>
      <c r="M1431" s="75"/>
      <c r="N1431" s="75"/>
      <c r="O1431" s="75"/>
      <c r="P1431" s="75"/>
      <c r="Q1431" s="75"/>
      <c r="R1431" s="75"/>
    </row>
    <row r="1432" spans="1:18" ht="17.100000000000001" customHeight="1" x14ac:dyDescent="0.3">
      <c r="A1432" s="160">
        <v>1529</v>
      </c>
      <c r="B1432" s="56" t="s">
        <v>14</v>
      </c>
      <c r="C1432" s="104"/>
      <c r="D1432" s="105"/>
      <c r="E1432" s="106"/>
      <c r="F1432" s="59" t="s">
        <v>26</v>
      </c>
      <c r="G1432" s="127"/>
      <c r="H1432" s="126"/>
      <c r="I1432" s="125"/>
      <c r="J1432" s="55" t="str">
        <f t="shared" si="27"/>
        <v/>
      </c>
      <c r="K1432" s="61" t="str">
        <f>IF(LISTE!$J1432="","",VLOOKUP(LISTE!$J1432,$U$103:$V$192,2,FALSE))</f>
        <v/>
      </c>
      <c r="L1432" s="75"/>
      <c r="M1432" s="75"/>
      <c r="N1432" s="75"/>
      <c r="O1432" s="75"/>
      <c r="P1432" s="75"/>
      <c r="Q1432" s="75"/>
      <c r="R1432" s="75"/>
    </row>
    <row r="1433" spans="1:18" ht="17.100000000000001" customHeight="1" x14ac:dyDescent="0.3">
      <c r="A1433" s="160">
        <v>1530</v>
      </c>
      <c r="B1433" s="56" t="s">
        <v>14</v>
      </c>
      <c r="C1433" s="104"/>
      <c r="D1433" s="105"/>
      <c r="E1433" s="106"/>
      <c r="F1433" s="59" t="s">
        <v>26</v>
      </c>
      <c r="G1433" s="127"/>
      <c r="H1433" s="126"/>
      <c r="I1433" s="125"/>
      <c r="J1433" s="55" t="str">
        <f t="shared" si="27"/>
        <v/>
      </c>
      <c r="K1433" s="61" t="str">
        <f>IF(LISTE!$J1433="","",VLOOKUP(LISTE!$J1433,$U$103:$V$192,2,FALSE))</f>
        <v/>
      </c>
      <c r="L1433" s="75"/>
      <c r="M1433" s="75"/>
      <c r="N1433" s="75"/>
      <c r="O1433" s="75"/>
      <c r="P1433" s="75"/>
      <c r="Q1433" s="75"/>
      <c r="R1433" s="75"/>
    </row>
    <row r="1434" spans="1:18" ht="17.100000000000001" customHeight="1" x14ac:dyDescent="0.3">
      <c r="A1434" s="160">
        <v>1531</v>
      </c>
      <c r="B1434" s="56" t="s">
        <v>14</v>
      </c>
      <c r="C1434" s="104"/>
      <c r="D1434" s="105"/>
      <c r="E1434" s="106"/>
      <c r="F1434" s="59" t="s">
        <v>26</v>
      </c>
      <c r="G1434" s="127"/>
      <c r="H1434" s="126"/>
      <c r="I1434" s="125"/>
      <c r="J1434" s="55" t="str">
        <f t="shared" si="27"/>
        <v/>
      </c>
      <c r="K1434" s="61" t="str">
        <f>IF(LISTE!$J1434="","",VLOOKUP(LISTE!$J1434,$U$103:$V$192,2,FALSE))</f>
        <v/>
      </c>
      <c r="L1434" s="75"/>
      <c r="M1434" s="75"/>
      <c r="N1434" s="75"/>
      <c r="O1434" s="75"/>
      <c r="P1434" s="75"/>
      <c r="Q1434" s="75"/>
      <c r="R1434" s="75"/>
    </row>
    <row r="1435" spans="1:18" ht="17.100000000000001" customHeight="1" x14ac:dyDescent="0.3">
      <c r="A1435" s="160">
        <v>1532</v>
      </c>
      <c r="B1435" s="56" t="s">
        <v>14</v>
      </c>
      <c r="C1435" s="104"/>
      <c r="D1435" s="105"/>
      <c r="E1435" s="106"/>
      <c r="F1435" s="59" t="s">
        <v>26</v>
      </c>
      <c r="G1435" s="127"/>
      <c r="H1435" s="126"/>
      <c r="I1435" s="125"/>
      <c r="J1435" s="55" t="str">
        <f t="shared" si="27"/>
        <v/>
      </c>
      <c r="K1435" s="61" t="str">
        <f>IF(LISTE!$J1435="","",VLOOKUP(LISTE!$J1435,$U$103:$V$192,2,FALSE))</f>
        <v/>
      </c>
      <c r="L1435" s="75"/>
      <c r="M1435" s="75"/>
      <c r="N1435" s="75"/>
      <c r="O1435" s="75"/>
      <c r="P1435" s="75"/>
      <c r="Q1435" s="75"/>
      <c r="R1435" s="75"/>
    </row>
    <row r="1436" spans="1:18" ht="17.100000000000001" customHeight="1" x14ac:dyDescent="0.3">
      <c r="A1436" s="160">
        <v>1533</v>
      </c>
      <c r="B1436" s="56" t="s">
        <v>14</v>
      </c>
      <c r="C1436" s="104"/>
      <c r="D1436" s="105"/>
      <c r="E1436" s="106"/>
      <c r="F1436" s="59" t="s">
        <v>26</v>
      </c>
      <c r="G1436" s="127"/>
      <c r="H1436" s="126"/>
      <c r="I1436" s="125"/>
      <c r="J1436" s="55" t="str">
        <f t="shared" si="27"/>
        <v/>
      </c>
      <c r="K1436" s="61" t="str">
        <f>IF(LISTE!$J1436="","",VLOOKUP(LISTE!$J1436,$U$103:$V$192,2,FALSE))</f>
        <v/>
      </c>
      <c r="L1436" s="75"/>
      <c r="M1436" s="75"/>
      <c r="N1436" s="75"/>
      <c r="O1436" s="75"/>
      <c r="P1436" s="75"/>
      <c r="Q1436" s="75"/>
      <c r="R1436" s="75"/>
    </row>
    <row r="1437" spans="1:18" ht="17.100000000000001" customHeight="1" x14ac:dyDescent="0.3">
      <c r="A1437" s="160">
        <v>1534</v>
      </c>
      <c r="B1437" s="56" t="s">
        <v>14</v>
      </c>
      <c r="C1437" s="104"/>
      <c r="D1437" s="105"/>
      <c r="E1437" s="106"/>
      <c r="F1437" s="59" t="s">
        <v>26</v>
      </c>
      <c r="G1437" s="127"/>
      <c r="H1437" s="126"/>
      <c r="I1437" s="125"/>
      <c r="J1437" s="55" t="str">
        <f t="shared" si="27"/>
        <v/>
      </c>
      <c r="K1437" s="61" t="str">
        <f>IF(LISTE!$J1437="","",VLOOKUP(LISTE!$J1437,$U$103:$V$192,2,FALSE))</f>
        <v/>
      </c>
      <c r="L1437" s="75"/>
      <c r="M1437" s="75"/>
      <c r="N1437" s="75"/>
      <c r="O1437" s="75"/>
      <c r="P1437" s="75"/>
      <c r="Q1437" s="75"/>
      <c r="R1437" s="75"/>
    </row>
    <row r="1438" spans="1:18" ht="17.100000000000001" customHeight="1" x14ac:dyDescent="0.3">
      <c r="A1438" s="160">
        <v>1535</v>
      </c>
      <c r="B1438" s="56" t="s">
        <v>14</v>
      </c>
      <c r="C1438" s="104"/>
      <c r="D1438" s="105"/>
      <c r="E1438" s="106"/>
      <c r="F1438" s="59" t="s">
        <v>26</v>
      </c>
      <c r="G1438" s="127"/>
      <c r="H1438" s="126"/>
      <c r="I1438" s="125"/>
      <c r="J1438" s="55" t="str">
        <f t="shared" si="27"/>
        <v/>
      </c>
      <c r="K1438" s="61" t="str">
        <f>IF(LISTE!$J1438="","",VLOOKUP(LISTE!$J1438,$U$103:$V$192,2,FALSE))</f>
        <v/>
      </c>
      <c r="L1438" s="75"/>
      <c r="M1438" s="75"/>
      <c r="N1438" s="75"/>
      <c r="O1438" s="75"/>
      <c r="P1438" s="75"/>
      <c r="Q1438" s="75"/>
      <c r="R1438" s="75"/>
    </row>
    <row r="1439" spans="1:18" ht="17.100000000000001" customHeight="1" x14ac:dyDescent="0.3">
      <c r="A1439" s="160">
        <v>1536</v>
      </c>
      <c r="B1439" s="56" t="s">
        <v>14</v>
      </c>
      <c r="C1439" s="104"/>
      <c r="D1439" s="105"/>
      <c r="E1439" s="106"/>
      <c r="F1439" s="59" t="s">
        <v>26</v>
      </c>
      <c r="G1439" s="127"/>
      <c r="H1439" s="126"/>
      <c r="I1439" s="125"/>
      <c r="J1439" s="55" t="str">
        <f t="shared" si="27"/>
        <v/>
      </c>
      <c r="K1439" s="61" t="str">
        <f>IF(LISTE!$J1439="","",VLOOKUP(LISTE!$J1439,$U$103:$V$192,2,FALSE))</f>
        <v/>
      </c>
      <c r="L1439" s="75"/>
      <c r="M1439" s="75"/>
      <c r="N1439" s="75"/>
      <c r="O1439" s="75"/>
      <c r="P1439" s="75"/>
      <c r="Q1439" s="75"/>
      <c r="R1439" s="75"/>
    </row>
    <row r="1440" spans="1:18" ht="17.100000000000001" customHeight="1" x14ac:dyDescent="0.3">
      <c r="A1440" s="160">
        <v>1537</v>
      </c>
      <c r="B1440" s="56" t="s">
        <v>14</v>
      </c>
      <c r="C1440" s="104"/>
      <c r="D1440" s="105"/>
      <c r="E1440" s="106"/>
      <c r="F1440" s="59" t="s">
        <v>26</v>
      </c>
      <c r="G1440" s="127"/>
      <c r="H1440" s="126"/>
      <c r="I1440" s="125"/>
      <c r="J1440" s="55" t="str">
        <f t="shared" si="27"/>
        <v/>
      </c>
      <c r="K1440" s="61" t="str">
        <f>IF(LISTE!$J1440="","",VLOOKUP(LISTE!$J1440,$U$103:$V$192,2,FALSE))</f>
        <v/>
      </c>
      <c r="L1440" s="75"/>
      <c r="M1440" s="75"/>
      <c r="N1440" s="75"/>
      <c r="O1440" s="75"/>
      <c r="P1440" s="75"/>
      <c r="Q1440" s="75"/>
      <c r="R1440" s="75"/>
    </row>
    <row r="1441" spans="1:18" ht="17.100000000000001" customHeight="1" x14ac:dyDescent="0.3">
      <c r="A1441" s="160">
        <v>1538</v>
      </c>
      <c r="B1441" s="56" t="s">
        <v>14</v>
      </c>
      <c r="C1441" s="104"/>
      <c r="D1441" s="105"/>
      <c r="E1441" s="106"/>
      <c r="F1441" s="59" t="s">
        <v>26</v>
      </c>
      <c r="G1441" s="127"/>
      <c r="H1441" s="126"/>
      <c r="I1441" s="125"/>
      <c r="J1441" s="55" t="str">
        <f t="shared" si="27"/>
        <v/>
      </c>
      <c r="K1441" s="61" t="str">
        <f>IF(LISTE!$J1441="","",VLOOKUP(LISTE!$J1441,$U$103:$V$192,2,FALSE))</f>
        <v/>
      </c>
      <c r="L1441" s="75"/>
      <c r="M1441" s="75"/>
      <c r="N1441" s="75"/>
      <c r="O1441" s="75"/>
      <c r="P1441" s="75"/>
      <c r="Q1441" s="75"/>
      <c r="R1441" s="75"/>
    </row>
    <row r="1442" spans="1:18" ht="17.100000000000001" customHeight="1" x14ac:dyDescent="0.3">
      <c r="A1442" s="160">
        <v>1539</v>
      </c>
      <c r="B1442" s="56" t="s">
        <v>14</v>
      </c>
      <c r="C1442" s="104"/>
      <c r="D1442" s="105"/>
      <c r="E1442" s="106"/>
      <c r="F1442" s="59" t="s">
        <v>26</v>
      </c>
      <c r="G1442" s="127"/>
      <c r="H1442" s="126"/>
      <c r="I1442" s="125"/>
      <c r="J1442" s="55" t="str">
        <f t="shared" si="27"/>
        <v/>
      </c>
      <c r="K1442" s="61" t="str">
        <f>IF(LISTE!$J1442="","",VLOOKUP(LISTE!$J1442,$U$103:$V$192,2,FALSE))</f>
        <v/>
      </c>
      <c r="L1442" s="75"/>
      <c r="M1442" s="75"/>
      <c r="N1442" s="75"/>
      <c r="O1442" s="75"/>
      <c r="P1442" s="75"/>
      <c r="Q1442" s="75"/>
      <c r="R1442" s="75"/>
    </row>
    <row r="1443" spans="1:18" ht="17.100000000000001" customHeight="1" x14ac:dyDescent="0.3">
      <c r="A1443" s="160">
        <v>1540</v>
      </c>
      <c r="B1443" s="56" t="s">
        <v>14</v>
      </c>
      <c r="C1443" s="104"/>
      <c r="D1443" s="105"/>
      <c r="E1443" s="106"/>
      <c r="F1443" s="59" t="s">
        <v>26</v>
      </c>
      <c r="G1443" s="127"/>
      <c r="H1443" s="126"/>
      <c r="I1443" s="125"/>
      <c r="J1443" s="55" t="str">
        <f t="shared" si="27"/>
        <v/>
      </c>
      <c r="K1443" s="61" t="str">
        <f>IF(LISTE!$J1443="","",VLOOKUP(LISTE!$J1443,$U$103:$V$192,2,FALSE))</f>
        <v/>
      </c>
      <c r="L1443" s="75"/>
      <c r="M1443" s="75"/>
      <c r="N1443" s="75"/>
      <c r="O1443" s="75"/>
      <c r="P1443" s="75"/>
      <c r="Q1443" s="75"/>
      <c r="R1443" s="75"/>
    </row>
    <row r="1444" spans="1:18" ht="17.100000000000001" customHeight="1" x14ac:dyDescent="0.3">
      <c r="A1444" s="160">
        <v>1541</v>
      </c>
      <c r="B1444" s="56" t="s">
        <v>14</v>
      </c>
      <c r="C1444" s="104"/>
      <c r="D1444" s="105"/>
      <c r="E1444" s="106"/>
      <c r="F1444" s="59" t="s">
        <v>26</v>
      </c>
      <c r="G1444" s="127"/>
      <c r="H1444" s="126"/>
      <c r="I1444" s="125"/>
      <c r="J1444" s="55" t="str">
        <f t="shared" si="27"/>
        <v/>
      </c>
      <c r="K1444" s="61" t="str">
        <f>IF(LISTE!$J1444="","",VLOOKUP(LISTE!$J1444,$U$103:$V$192,2,FALSE))</f>
        <v/>
      </c>
      <c r="L1444" s="75"/>
      <c r="M1444" s="75"/>
      <c r="N1444" s="75"/>
      <c r="O1444" s="75"/>
      <c r="P1444" s="75"/>
      <c r="Q1444" s="75"/>
      <c r="R1444" s="75"/>
    </row>
    <row r="1445" spans="1:18" ht="17.100000000000001" customHeight="1" x14ac:dyDescent="0.3">
      <c r="A1445" s="160">
        <v>1542</v>
      </c>
      <c r="B1445" s="56" t="s">
        <v>14</v>
      </c>
      <c r="C1445" s="104"/>
      <c r="D1445" s="105"/>
      <c r="E1445" s="106"/>
      <c r="F1445" s="59" t="s">
        <v>26</v>
      </c>
      <c r="G1445" s="127"/>
      <c r="H1445" s="126"/>
      <c r="I1445" s="125"/>
      <c r="J1445" s="55" t="str">
        <f t="shared" si="27"/>
        <v/>
      </c>
      <c r="K1445" s="61" t="str">
        <f>IF(LISTE!$J1445="","",VLOOKUP(LISTE!$J1445,$U$103:$V$192,2,FALSE))</f>
        <v/>
      </c>
      <c r="L1445" s="75"/>
      <c r="M1445" s="75"/>
      <c r="N1445" s="75"/>
      <c r="O1445" s="75"/>
      <c r="P1445" s="75"/>
      <c r="Q1445" s="75"/>
      <c r="R1445" s="75"/>
    </row>
    <row r="1446" spans="1:18" ht="17.100000000000001" customHeight="1" x14ac:dyDescent="0.3">
      <c r="A1446" s="160">
        <v>1543</v>
      </c>
      <c r="B1446" s="56" t="s">
        <v>14</v>
      </c>
      <c r="C1446" s="104"/>
      <c r="D1446" s="105"/>
      <c r="E1446" s="106"/>
      <c r="F1446" s="59" t="s">
        <v>26</v>
      </c>
      <c r="G1446" s="127"/>
      <c r="H1446" s="126"/>
      <c r="I1446" s="125"/>
      <c r="J1446" s="55" t="str">
        <f t="shared" si="27"/>
        <v/>
      </c>
      <c r="K1446" s="61" t="str">
        <f>IF(LISTE!$J1446="","",VLOOKUP(LISTE!$J1446,$U$103:$V$192,2,FALSE))</f>
        <v/>
      </c>
      <c r="L1446" s="75"/>
      <c r="M1446" s="75"/>
      <c r="N1446" s="75"/>
      <c r="O1446" s="75"/>
      <c r="P1446" s="75"/>
      <c r="Q1446" s="75"/>
      <c r="R1446" s="75"/>
    </row>
    <row r="1447" spans="1:18" ht="17.100000000000001" customHeight="1" x14ac:dyDescent="0.3">
      <c r="A1447" s="160">
        <v>1544</v>
      </c>
      <c r="B1447" s="56" t="s">
        <v>14</v>
      </c>
      <c r="C1447" s="104"/>
      <c r="D1447" s="105"/>
      <c r="E1447" s="106"/>
      <c r="F1447" s="59" t="s">
        <v>26</v>
      </c>
      <c r="G1447" s="127"/>
      <c r="H1447" s="126"/>
      <c r="I1447" s="125"/>
      <c r="J1447" s="55" t="str">
        <f t="shared" si="27"/>
        <v/>
      </c>
      <c r="K1447" s="61" t="str">
        <f>IF(LISTE!$J1447="","",VLOOKUP(LISTE!$J1447,$U$103:$V$192,2,FALSE))</f>
        <v/>
      </c>
      <c r="L1447" s="75"/>
      <c r="M1447" s="75"/>
      <c r="N1447" s="75"/>
      <c r="O1447" s="75"/>
      <c r="P1447" s="75"/>
      <c r="Q1447" s="75"/>
      <c r="R1447" s="75"/>
    </row>
    <row r="1448" spans="1:18" ht="17.100000000000001" customHeight="1" x14ac:dyDescent="0.3">
      <c r="A1448" s="160">
        <v>1545</v>
      </c>
      <c r="B1448" s="56" t="s">
        <v>14</v>
      </c>
      <c r="C1448" s="104"/>
      <c r="D1448" s="105"/>
      <c r="E1448" s="106"/>
      <c r="F1448" s="59" t="s">
        <v>26</v>
      </c>
      <c r="G1448" s="127"/>
      <c r="H1448" s="126"/>
      <c r="I1448" s="125"/>
      <c r="J1448" s="55" t="str">
        <f t="shared" si="27"/>
        <v/>
      </c>
      <c r="K1448" s="61" t="str">
        <f>IF(LISTE!$J1448="","",VLOOKUP(LISTE!$J1448,$U$103:$V$192,2,FALSE))</f>
        <v/>
      </c>
      <c r="L1448" s="75"/>
      <c r="M1448" s="75"/>
      <c r="N1448" s="75"/>
      <c r="O1448" s="75"/>
      <c r="P1448" s="75"/>
      <c r="Q1448" s="75"/>
      <c r="R1448" s="75"/>
    </row>
    <row r="1449" spans="1:18" ht="17.100000000000001" customHeight="1" x14ac:dyDescent="0.3">
      <c r="A1449" s="160">
        <v>1546</v>
      </c>
      <c r="B1449" s="56" t="s">
        <v>14</v>
      </c>
      <c r="C1449" s="104"/>
      <c r="D1449" s="105"/>
      <c r="E1449" s="106"/>
      <c r="F1449" s="59" t="s">
        <v>26</v>
      </c>
      <c r="G1449" s="127"/>
      <c r="H1449" s="126"/>
      <c r="I1449" s="125"/>
      <c r="J1449" s="55" t="str">
        <f t="shared" si="27"/>
        <v/>
      </c>
      <c r="K1449" s="61" t="str">
        <f>IF(LISTE!$J1449="","",VLOOKUP(LISTE!$J1449,$U$103:$V$192,2,FALSE))</f>
        <v/>
      </c>
      <c r="L1449" s="75"/>
      <c r="M1449" s="75"/>
      <c r="N1449" s="75"/>
      <c r="O1449" s="75"/>
      <c r="P1449" s="75"/>
      <c r="Q1449" s="75"/>
      <c r="R1449" s="75"/>
    </row>
    <row r="1450" spans="1:18" ht="17.100000000000001" customHeight="1" x14ac:dyDescent="0.3">
      <c r="A1450" s="160">
        <v>1547</v>
      </c>
      <c r="B1450" s="56" t="s">
        <v>14</v>
      </c>
      <c r="C1450" s="104"/>
      <c r="D1450" s="105"/>
      <c r="E1450" s="106"/>
      <c r="F1450" s="59" t="s">
        <v>26</v>
      </c>
      <c r="G1450" s="127"/>
      <c r="H1450" s="126"/>
      <c r="I1450" s="125"/>
      <c r="J1450" s="55" t="str">
        <f t="shared" si="27"/>
        <v/>
      </c>
      <c r="K1450" s="61" t="str">
        <f>IF(LISTE!$J1450="","",VLOOKUP(LISTE!$J1450,$U$103:$V$192,2,FALSE))</f>
        <v/>
      </c>
      <c r="L1450" s="75"/>
      <c r="M1450" s="75"/>
      <c r="N1450" s="75"/>
      <c r="O1450" s="75"/>
      <c r="P1450" s="75"/>
      <c r="Q1450" s="75"/>
      <c r="R1450" s="75"/>
    </row>
    <row r="1451" spans="1:18" ht="17.100000000000001" customHeight="1" x14ac:dyDescent="0.3">
      <c r="A1451" s="160">
        <v>1548</v>
      </c>
      <c r="B1451" s="56" t="s">
        <v>14</v>
      </c>
      <c r="C1451" s="104"/>
      <c r="D1451" s="105"/>
      <c r="E1451" s="106"/>
      <c r="F1451" s="59" t="s">
        <v>26</v>
      </c>
      <c r="G1451" s="127"/>
      <c r="H1451" s="126"/>
      <c r="I1451" s="125"/>
      <c r="J1451" s="55" t="str">
        <f t="shared" si="27"/>
        <v/>
      </c>
      <c r="K1451" s="61" t="str">
        <f>IF(LISTE!$J1451="","",VLOOKUP(LISTE!$J1451,$U$103:$V$192,2,FALSE))</f>
        <v/>
      </c>
      <c r="L1451" s="75"/>
      <c r="M1451" s="75"/>
      <c r="N1451" s="75"/>
      <c r="O1451" s="75"/>
      <c r="P1451" s="75"/>
      <c r="Q1451" s="75"/>
      <c r="R1451" s="75"/>
    </row>
    <row r="1452" spans="1:18" ht="17.100000000000001" customHeight="1" x14ac:dyDescent="0.3">
      <c r="A1452" s="160">
        <v>1549</v>
      </c>
      <c r="B1452" s="56" t="s">
        <v>14</v>
      </c>
      <c r="C1452" s="104"/>
      <c r="D1452" s="105"/>
      <c r="E1452" s="106"/>
      <c r="F1452" s="59" t="s">
        <v>26</v>
      </c>
      <c r="G1452" s="127"/>
      <c r="H1452" s="126"/>
      <c r="I1452" s="125"/>
      <c r="J1452" s="55" t="str">
        <f t="shared" si="27"/>
        <v/>
      </c>
      <c r="K1452" s="61" t="str">
        <f>IF(LISTE!$J1452="","",VLOOKUP(LISTE!$J1452,$U$103:$V$192,2,FALSE))</f>
        <v/>
      </c>
      <c r="L1452" s="75"/>
      <c r="M1452" s="75"/>
      <c r="N1452" s="75"/>
      <c r="O1452" s="75"/>
      <c r="P1452" s="75"/>
      <c r="Q1452" s="75"/>
      <c r="R1452" s="75"/>
    </row>
    <row r="1453" spans="1:18" ht="17.100000000000001" customHeight="1" x14ac:dyDescent="0.3">
      <c r="A1453" s="160">
        <v>1550</v>
      </c>
      <c r="B1453" s="56" t="s">
        <v>14</v>
      </c>
      <c r="C1453" s="104"/>
      <c r="D1453" s="105"/>
      <c r="E1453" s="106"/>
      <c r="F1453" s="59" t="s">
        <v>26</v>
      </c>
      <c r="G1453" s="127"/>
      <c r="H1453" s="126"/>
      <c r="I1453" s="125"/>
      <c r="J1453" s="55" t="str">
        <f t="shared" si="27"/>
        <v/>
      </c>
      <c r="K1453" s="61" t="str">
        <f>IF(LISTE!$J1453="","",VLOOKUP(LISTE!$J1453,$U$103:$V$192,2,FALSE))</f>
        <v/>
      </c>
      <c r="L1453" s="75"/>
      <c r="M1453" s="75"/>
      <c r="N1453" s="75"/>
      <c r="O1453" s="75"/>
      <c r="P1453" s="75"/>
      <c r="Q1453" s="75"/>
      <c r="R1453" s="75"/>
    </row>
    <row r="1454" spans="1:18" ht="17.100000000000001" customHeight="1" x14ac:dyDescent="0.3">
      <c r="A1454" s="160">
        <v>1551</v>
      </c>
      <c r="B1454" s="56" t="s">
        <v>14</v>
      </c>
      <c r="C1454" s="104"/>
      <c r="D1454" s="105"/>
      <c r="E1454" s="106"/>
      <c r="F1454" s="59" t="s">
        <v>26</v>
      </c>
      <c r="G1454" s="127"/>
      <c r="H1454" s="126"/>
      <c r="I1454" s="125"/>
      <c r="J1454" s="55" t="str">
        <f t="shared" si="27"/>
        <v/>
      </c>
      <c r="K1454" s="61" t="str">
        <f>IF(LISTE!$J1454="","",VLOOKUP(LISTE!$J1454,$U$103:$V$192,2,FALSE))</f>
        <v/>
      </c>
      <c r="L1454" s="75"/>
      <c r="M1454" s="75"/>
      <c r="N1454" s="75"/>
      <c r="O1454" s="75"/>
      <c r="P1454" s="75"/>
      <c r="Q1454" s="75"/>
      <c r="R1454" s="75"/>
    </row>
    <row r="1455" spans="1:18" ht="17.100000000000001" customHeight="1" x14ac:dyDescent="0.3">
      <c r="A1455" s="160">
        <v>1552</v>
      </c>
      <c r="B1455" s="56" t="s">
        <v>14</v>
      </c>
      <c r="C1455" s="104"/>
      <c r="D1455" s="105"/>
      <c r="E1455" s="106"/>
      <c r="F1455" s="59" t="s">
        <v>26</v>
      </c>
      <c r="G1455" s="127"/>
      <c r="H1455" s="126"/>
      <c r="I1455" s="125"/>
      <c r="J1455" s="55" t="str">
        <f t="shared" si="27"/>
        <v/>
      </c>
      <c r="K1455" s="61" t="str">
        <f>IF(LISTE!$J1455="","",VLOOKUP(LISTE!$J1455,$U$103:$V$192,2,FALSE))</f>
        <v/>
      </c>
      <c r="L1455" s="75"/>
      <c r="M1455" s="75"/>
      <c r="N1455" s="75"/>
      <c r="O1455" s="75"/>
      <c r="P1455" s="75"/>
      <c r="Q1455" s="75"/>
      <c r="R1455" s="75"/>
    </row>
    <row r="1456" spans="1:18" ht="17.100000000000001" customHeight="1" x14ac:dyDescent="0.3">
      <c r="A1456" s="160">
        <v>1553</v>
      </c>
      <c r="B1456" s="56" t="s">
        <v>14</v>
      </c>
      <c r="C1456" s="104"/>
      <c r="D1456" s="105"/>
      <c r="E1456" s="106"/>
      <c r="F1456" s="59" t="s">
        <v>26</v>
      </c>
      <c r="G1456" s="127"/>
      <c r="H1456" s="126"/>
      <c r="I1456" s="125"/>
      <c r="J1456" s="55" t="str">
        <f t="shared" si="27"/>
        <v/>
      </c>
      <c r="K1456" s="61" t="str">
        <f>IF(LISTE!$J1456="","",VLOOKUP(LISTE!$J1456,$U$103:$V$192,2,FALSE))</f>
        <v/>
      </c>
      <c r="L1456" s="75"/>
      <c r="M1456" s="75"/>
      <c r="N1456" s="75"/>
      <c r="O1456" s="75"/>
      <c r="P1456" s="75"/>
      <c r="Q1456" s="75"/>
      <c r="R1456" s="75"/>
    </row>
    <row r="1457" spans="1:18" ht="17.100000000000001" customHeight="1" x14ac:dyDescent="0.3">
      <c r="A1457" s="160">
        <v>1554</v>
      </c>
      <c r="B1457" s="56" t="s">
        <v>14</v>
      </c>
      <c r="C1457" s="104"/>
      <c r="D1457" s="105"/>
      <c r="E1457" s="106"/>
      <c r="F1457" s="59" t="s">
        <v>26</v>
      </c>
      <c r="G1457" s="127"/>
      <c r="H1457" s="126"/>
      <c r="I1457" s="125"/>
      <c r="J1457" s="55" t="str">
        <f t="shared" si="27"/>
        <v/>
      </c>
      <c r="K1457" s="61" t="str">
        <f>IF(LISTE!$J1457="","",VLOOKUP(LISTE!$J1457,$U$103:$V$192,2,FALSE))</f>
        <v/>
      </c>
      <c r="L1457" s="75"/>
      <c r="M1457" s="75"/>
      <c r="N1457" s="75"/>
      <c r="O1457" s="75"/>
      <c r="P1457" s="75"/>
      <c r="Q1457" s="75"/>
      <c r="R1457" s="75"/>
    </row>
    <row r="1458" spans="1:18" ht="17.100000000000001" customHeight="1" x14ac:dyDescent="0.3">
      <c r="A1458" s="160">
        <v>1555</v>
      </c>
      <c r="B1458" s="56" t="s">
        <v>14</v>
      </c>
      <c r="C1458" s="104"/>
      <c r="D1458" s="105"/>
      <c r="E1458" s="106"/>
      <c r="F1458" s="59" t="s">
        <v>26</v>
      </c>
      <c r="G1458" s="127"/>
      <c r="H1458" s="126"/>
      <c r="I1458" s="125"/>
      <c r="J1458" s="55" t="str">
        <f t="shared" si="27"/>
        <v/>
      </c>
      <c r="K1458" s="61" t="str">
        <f>IF(LISTE!$J1458="","",VLOOKUP(LISTE!$J1458,$U$103:$V$192,2,FALSE))</f>
        <v/>
      </c>
      <c r="L1458" s="75"/>
      <c r="M1458" s="75"/>
      <c r="N1458" s="75"/>
      <c r="O1458" s="75"/>
      <c r="P1458" s="75"/>
      <c r="Q1458" s="75"/>
      <c r="R1458" s="75"/>
    </row>
    <row r="1459" spans="1:18" ht="17.100000000000001" customHeight="1" x14ac:dyDescent="0.3">
      <c r="A1459" s="160">
        <v>1556</v>
      </c>
      <c r="B1459" s="56" t="s">
        <v>14</v>
      </c>
      <c r="C1459" s="104"/>
      <c r="D1459" s="105"/>
      <c r="E1459" s="106"/>
      <c r="F1459" s="59" t="s">
        <v>26</v>
      </c>
      <c r="G1459" s="127"/>
      <c r="H1459" s="126"/>
      <c r="I1459" s="125"/>
      <c r="J1459" s="55" t="str">
        <f t="shared" si="27"/>
        <v/>
      </c>
      <c r="K1459" s="61" t="str">
        <f>IF(LISTE!$J1459="","",VLOOKUP(LISTE!$J1459,$U$103:$V$192,2,FALSE))</f>
        <v/>
      </c>
      <c r="L1459" s="75"/>
      <c r="M1459" s="75"/>
      <c r="N1459" s="75"/>
      <c r="O1459" s="75"/>
      <c r="P1459" s="75"/>
      <c r="Q1459" s="75"/>
      <c r="R1459" s="75"/>
    </row>
    <row r="1460" spans="1:18" ht="17.100000000000001" customHeight="1" x14ac:dyDescent="0.3">
      <c r="A1460" s="160">
        <v>1557</v>
      </c>
      <c r="B1460" s="56" t="s">
        <v>14</v>
      </c>
      <c r="C1460" s="104"/>
      <c r="D1460" s="105"/>
      <c r="E1460" s="106"/>
      <c r="F1460" s="59" t="s">
        <v>26</v>
      </c>
      <c r="G1460" s="127"/>
      <c r="H1460" s="126"/>
      <c r="I1460" s="125"/>
      <c r="J1460" s="55" t="str">
        <f t="shared" si="27"/>
        <v/>
      </c>
      <c r="K1460" s="61" t="str">
        <f>IF(LISTE!$J1460="","",VLOOKUP(LISTE!$J1460,$U$103:$V$192,2,FALSE))</f>
        <v/>
      </c>
      <c r="L1460" s="75"/>
      <c r="M1460" s="75"/>
      <c r="N1460" s="75"/>
      <c r="O1460" s="75"/>
      <c r="P1460" s="75"/>
      <c r="Q1460" s="75"/>
      <c r="R1460" s="75"/>
    </row>
    <row r="1461" spans="1:18" ht="17.100000000000001" customHeight="1" x14ac:dyDescent="0.3">
      <c r="A1461" s="160">
        <v>1558</v>
      </c>
      <c r="B1461" s="56" t="s">
        <v>14</v>
      </c>
      <c r="C1461" s="104"/>
      <c r="D1461" s="105"/>
      <c r="E1461" s="106"/>
      <c r="F1461" s="59" t="s">
        <v>26</v>
      </c>
      <c r="G1461" s="127"/>
      <c r="H1461" s="126"/>
      <c r="I1461" s="125"/>
      <c r="J1461" s="55" t="str">
        <f t="shared" si="27"/>
        <v/>
      </c>
      <c r="K1461" s="61" t="str">
        <f>IF(LISTE!$J1461="","",VLOOKUP(LISTE!$J1461,$U$103:$V$192,2,FALSE))</f>
        <v/>
      </c>
      <c r="L1461" s="75"/>
      <c r="M1461" s="75"/>
      <c r="N1461" s="75"/>
      <c r="O1461" s="75"/>
      <c r="P1461" s="75"/>
      <c r="Q1461" s="75"/>
      <c r="R1461" s="75"/>
    </row>
    <row r="1462" spans="1:18" ht="17.100000000000001" customHeight="1" x14ac:dyDescent="0.3">
      <c r="A1462" s="160">
        <v>1559</v>
      </c>
      <c r="B1462" s="56" t="s">
        <v>14</v>
      </c>
      <c r="C1462" s="104"/>
      <c r="D1462" s="105"/>
      <c r="E1462" s="106"/>
      <c r="F1462" s="59" t="s">
        <v>26</v>
      </c>
      <c r="G1462" s="127"/>
      <c r="H1462" s="126"/>
      <c r="I1462" s="125"/>
      <c r="J1462" s="55" t="str">
        <f t="shared" si="27"/>
        <v/>
      </c>
      <c r="K1462" s="61" t="str">
        <f>IF(LISTE!$J1462="","",VLOOKUP(LISTE!$J1462,$U$103:$V$192,2,FALSE))</f>
        <v/>
      </c>
      <c r="L1462" s="75"/>
      <c r="M1462" s="75"/>
      <c r="N1462" s="75"/>
      <c r="O1462" s="75"/>
      <c r="P1462" s="75"/>
      <c r="Q1462" s="75"/>
      <c r="R1462" s="75"/>
    </row>
    <row r="1463" spans="1:18" ht="17.100000000000001" customHeight="1" x14ac:dyDescent="0.3">
      <c r="A1463" s="160">
        <v>1560</v>
      </c>
      <c r="B1463" s="56" t="s">
        <v>14</v>
      </c>
      <c r="C1463" s="104"/>
      <c r="D1463" s="105"/>
      <c r="E1463" s="106"/>
      <c r="F1463" s="59" t="s">
        <v>26</v>
      </c>
      <c r="G1463" s="127"/>
      <c r="H1463" s="126"/>
      <c r="I1463" s="125"/>
      <c r="J1463" s="55" t="str">
        <f t="shared" si="27"/>
        <v/>
      </c>
      <c r="K1463" s="61" t="str">
        <f>IF(LISTE!$J1463="","",VLOOKUP(LISTE!$J1463,$U$103:$V$192,2,FALSE))</f>
        <v/>
      </c>
      <c r="L1463" s="75"/>
      <c r="M1463" s="75"/>
      <c r="N1463" s="75"/>
      <c r="O1463" s="75"/>
      <c r="P1463" s="75"/>
      <c r="Q1463" s="75"/>
      <c r="R1463" s="75"/>
    </row>
    <row r="1464" spans="1:18" ht="17.100000000000001" customHeight="1" x14ac:dyDescent="0.3">
      <c r="A1464" s="160">
        <v>1561</v>
      </c>
      <c r="B1464" s="56" t="s">
        <v>14</v>
      </c>
      <c r="C1464" s="104"/>
      <c r="D1464" s="105"/>
      <c r="E1464" s="106"/>
      <c r="F1464" s="59" t="s">
        <v>26</v>
      </c>
      <c r="G1464" s="127"/>
      <c r="H1464" s="126"/>
      <c r="I1464" s="125"/>
      <c r="J1464" s="55" t="str">
        <f t="shared" si="27"/>
        <v/>
      </c>
      <c r="K1464" s="61" t="str">
        <f>IF(LISTE!$J1464="","",VLOOKUP(LISTE!$J1464,$U$103:$V$192,2,FALSE))</f>
        <v/>
      </c>
      <c r="L1464" s="75"/>
      <c r="M1464" s="75"/>
      <c r="N1464" s="75"/>
      <c r="O1464" s="75"/>
      <c r="P1464" s="75"/>
      <c r="Q1464" s="75"/>
      <c r="R1464" s="75"/>
    </row>
    <row r="1465" spans="1:18" ht="17.100000000000001" customHeight="1" x14ac:dyDescent="0.3">
      <c r="A1465" s="160">
        <v>1562</v>
      </c>
      <c r="B1465" s="56" t="s">
        <v>14</v>
      </c>
      <c r="C1465" s="104"/>
      <c r="D1465" s="105"/>
      <c r="E1465" s="106"/>
      <c r="F1465" s="59" t="s">
        <v>26</v>
      </c>
      <c r="G1465" s="127"/>
      <c r="H1465" s="126"/>
      <c r="I1465" s="125"/>
      <c r="J1465" s="55" t="str">
        <f t="shared" si="27"/>
        <v/>
      </c>
      <c r="K1465" s="61" t="str">
        <f>IF(LISTE!$J1465="","",VLOOKUP(LISTE!$J1465,$U$103:$V$192,2,FALSE))</f>
        <v/>
      </c>
      <c r="L1465" s="75"/>
      <c r="M1465" s="75"/>
      <c r="N1465" s="75"/>
      <c r="O1465" s="75"/>
      <c r="P1465" s="75"/>
      <c r="Q1465" s="75"/>
      <c r="R1465" s="75"/>
    </row>
    <row r="1466" spans="1:18" ht="17.100000000000001" customHeight="1" x14ac:dyDescent="0.3">
      <c r="A1466" s="160">
        <v>1563</v>
      </c>
      <c r="B1466" s="56" t="s">
        <v>14</v>
      </c>
      <c r="C1466" s="104"/>
      <c r="D1466" s="105"/>
      <c r="E1466" s="106"/>
      <c r="F1466" s="59" t="s">
        <v>26</v>
      </c>
      <c r="G1466" s="127"/>
      <c r="H1466" s="126"/>
      <c r="I1466" s="125"/>
      <c r="J1466" s="55" t="str">
        <f t="shared" si="27"/>
        <v/>
      </c>
      <c r="K1466" s="61" t="str">
        <f>IF(LISTE!$J1466="","",VLOOKUP(LISTE!$J1466,$U$103:$V$192,2,FALSE))</f>
        <v/>
      </c>
      <c r="L1466" s="75"/>
      <c r="M1466" s="75"/>
      <c r="N1466" s="75"/>
      <c r="O1466" s="75"/>
      <c r="P1466" s="75"/>
      <c r="Q1466" s="75"/>
      <c r="R1466" s="75"/>
    </row>
    <row r="1467" spans="1:18" ht="17.100000000000001" customHeight="1" x14ac:dyDescent="0.3">
      <c r="A1467" s="160">
        <v>1564</v>
      </c>
      <c r="B1467" s="56" t="s">
        <v>14</v>
      </c>
      <c r="C1467" s="104"/>
      <c r="D1467" s="105"/>
      <c r="E1467" s="106"/>
      <c r="F1467" s="59" t="s">
        <v>26</v>
      </c>
      <c r="G1467" s="127"/>
      <c r="H1467" s="126"/>
      <c r="I1467" s="125"/>
      <c r="J1467" s="55" t="str">
        <f t="shared" si="27"/>
        <v/>
      </c>
      <c r="K1467" s="61" t="str">
        <f>IF(LISTE!$J1467="","",VLOOKUP(LISTE!$J1467,$U$103:$V$192,2,FALSE))</f>
        <v/>
      </c>
      <c r="L1467" s="75"/>
      <c r="M1467" s="75"/>
      <c r="N1467" s="75"/>
      <c r="O1467" s="75"/>
      <c r="P1467" s="75"/>
      <c r="Q1467" s="75"/>
      <c r="R1467" s="75"/>
    </row>
    <row r="1468" spans="1:18" ht="17.100000000000001" customHeight="1" x14ac:dyDescent="0.3">
      <c r="A1468" s="160">
        <v>1565</v>
      </c>
      <c r="B1468" s="56" t="s">
        <v>14</v>
      </c>
      <c r="C1468" s="104"/>
      <c r="D1468" s="105"/>
      <c r="E1468" s="106"/>
      <c r="F1468" s="59" t="s">
        <v>26</v>
      </c>
      <c r="G1468" s="127"/>
      <c r="H1468" s="126"/>
      <c r="I1468" s="125"/>
      <c r="J1468" s="55" t="str">
        <f t="shared" si="27"/>
        <v/>
      </c>
      <c r="K1468" s="61" t="str">
        <f>IF(LISTE!$J1468="","",VLOOKUP(LISTE!$J1468,$U$103:$V$192,2,FALSE))</f>
        <v/>
      </c>
      <c r="L1468" s="75"/>
      <c r="M1468" s="75"/>
      <c r="N1468" s="75"/>
      <c r="O1468" s="75"/>
      <c r="P1468" s="75"/>
      <c r="Q1468" s="75"/>
      <c r="R1468" s="75"/>
    </row>
    <row r="1469" spans="1:18" ht="17.100000000000001" customHeight="1" x14ac:dyDescent="0.3">
      <c r="A1469" s="160">
        <v>1566</v>
      </c>
      <c r="B1469" s="56" t="s">
        <v>14</v>
      </c>
      <c r="C1469" s="104"/>
      <c r="D1469" s="105"/>
      <c r="E1469" s="106"/>
      <c r="F1469" s="59" t="s">
        <v>26</v>
      </c>
      <c r="G1469" s="127"/>
      <c r="H1469" s="126"/>
      <c r="I1469" s="125"/>
      <c r="J1469" s="55" t="str">
        <f t="shared" si="27"/>
        <v/>
      </c>
      <c r="K1469" s="61" t="str">
        <f>IF(LISTE!$J1469="","",VLOOKUP(LISTE!$J1469,$U$103:$V$192,2,FALSE))</f>
        <v/>
      </c>
      <c r="L1469" s="75"/>
      <c r="M1469" s="75"/>
      <c r="N1469" s="75"/>
      <c r="O1469" s="75"/>
      <c r="P1469" s="75"/>
      <c r="Q1469" s="75"/>
      <c r="R1469" s="75"/>
    </row>
    <row r="1470" spans="1:18" ht="17.100000000000001" customHeight="1" x14ac:dyDescent="0.3">
      <c r="A1470" s="160">
        <v>1567</v>
      </c>
      <c r="B1470" s="56" t="s">
        <v>14</v>
      </c>
      <c r="C1470" s="104"/>
      <c r="D1470" s="105"/>
      <c r="E1470" s="106"/>
      <c r="F1470" s="59" t="s">
        <v>26</v>
      </c>
      <c r="G1470" s="127"/>
      <c r="H1470" s="126"/>
      <c r="I1470" s="125"/>
      <c r="J1470" s="55" t="str">
        <f t="shared" si="27"/>
        <v/>
      </c>
      <c r="K1470" s="61" t="str">
        <f>IF(LISTE!$J1470="","",VLOOKUP(LISTE!$J1470,$U$103:$V$192,2,FALSE))</f>
        <v/>
      </c>
      <c r="L1470" s="75"/>
      <c r="M1470" s="75"/>
      <c r="N1470" s="75"/>
      <c r="O1470" s="75"/>
      <c r="P1470" s="75"/>
      <c r="Q1470" s="75"/>
      <c r="R1470" s="75"/>
    </row>
    <row r="1471" spans="1:18" ht="17.100000000000001" customHeight="1" x14ac:dyDescent="0.3">
      <c r="A1471" s="160">
        <v>1568</v>
      </c>
      <c r="B1471" s="56" t="s">
        <v>14</v>
      </c>
      <c r="C1471" s="104"/>
      <c r="D1471" s="105"/>
      <c r="E1471" s="106"/>
      <c r="F1471" s="59" t="s">
        <v>26</v>
      </c>
      <c r="G1471" s="127"/>
      <c r="H1471" s="126"/>
      <c r="I1471" s="125"/>
      <c r="J1471" s="55" t="str">
        <f t="shared" si="27"/>
        <v/>
      </c>
      <c r="K1471" s="61" t="str">
        <f>IF(LISTE!$J1471="","",VLOOKUP(LISTE!$J1471,$U$103:$V$192,2,FALSE))</f>
        <v/>
      </c>
      <c r="L1471" s="75"/>
      <c r="M1471" s="75"/>
      <c r="N1471" s="75"/>
      <c r="O1471" s="75"/>
      <c r="P1471" s="75"/>
      <c r="Q1471" s="75"/>
      <c r="R1471" s="75"/>
    </row>
    <row r="1472" spans="1:18" ht="17.100000000000001" customHeight="1" x14ac:dyDescent="0.3">
      <c r="A1472" s="160">
        <v>1569</v>
      </c>
      <c r="B1472" s="56" t="s">
        <v>14</v>
      </c>
      <c r="C1472" s="104"/>
      <c r="D1472" s="105"/>
      <c r="E1472" s="106"/>
      <c r="F1472" s="59" t="s">
        <v>26</v>
      </c>
      <c r="G1472" s="127"/>
      <c r="H1472" s="126"/>
      <c r="I1472" s="125"/>
      <c r="J1472" s="55" t="str">
        <f t="shared" si="27"/>
        <v/>
      </c>
      <c r="K1472" s="61" t="str">
        <f>IF(LISTE!$J1472="","",VLOOKUP(LISTE!$J1472,$U$103:$V$192,2,FALSE))</f>
        <v/>
      </c>
      <c r="L1472" s="75"/>
      <c r="M1472" s="75"/>
      <c r="N1472" s="75"/>
      <c r="O1472" s="75"/>
      <c r="P1472" s="75"/>
      <c r="Q1472" s="75"/>
      <c r="R1472" s="75"/>
    </row>
    <row r="1473" spans="1:18" ht="17.100000000000001" customHeight="1" x14ac:dyDescent="0.3">
      <c r="A1473" s="160">
        <v>1570</v>
      </c>
      <c r="B1473" s="56" t="s">
        <v>14</v>
      </c>
      <c r="C1473" s="104"/>
      <c r="D1473" s="105"/>
      <c r="E1473" s="106"/>
      <c r="F1473" s="59" t="s">
        <v>26</v>
      </c>
      <c r="G1473" s="127"/>
      <c r="H1473" s="126"/>
      <c r="I1473" s="125"/>
      <c r="J1473" s="55" t="str">
        <f t="shared" si="27"/>
        <v/>
      </c>
      <c r="K1473" s="61" t="str">
        <f>IF(LISTE!$J1473="","",VLOOKUP(LISTE!$J1473,$U$103:$V$192,2,FALSE))</f>
        <v/>
      </c>
      <c r="L1473" s="75"/>
      <c r="M1473" s="75"/>
      <c r="N1473" s="75"/>
      <c r="O1473" s="75"/>
      <c r="P1473" s="75"/>
      <c r="Q1473" s="75"/>
      <c r="R1473" s="75"/>
    </row>
    <row r="1474" spans="1:18" ht="17.100000000000001" customHeight="1" x14ac:dyDescent="0.3">
      <c r="A1474" s="160">
        <v>1571</v>
      </c>
      <c r="B1474" s="56" t="s">
        <v>14</v>
      </c>
      <c r="C1474" s="104"/>
      <c r="D1474" s="105"/>
      <c r="E1474" s="106"/>
      <c r="F1474" s="59" t="s">
        <v>26</v>
      </c>
      <c r="G1474" s="127"/>
      <c r="H1474" s="126"/>
      <c r="I1474" s="125"/>
      <c r="J1474" s="55" t="str">
        <f t="shared" si="27"/>
        <v/>
      </c>
      <c r="K1474" s="61" t="str">
        <f>IF(LISTE!$J1474="","",VLOOKUP(LISTE!$J1474,$U$103:$V$192,2,FALSE))</f>
        <v/>
      </c>
      <c r="L1474" s="75"/>
      <c r="M1474" s="75"/>
      <c r="N1474" s="75"/>
      <c r="O1474" s="75"/>
      <c r="P1474" s="75"/>
      <c r="Q1474" s="75"/>
      <c r="R1474" s="75"/>
    </row>
    <row r="1475" spans="1:18" ht="17.100000000000001" customHeight="1" x14ac:dyDescent="0.3">
      <c r="A1475" s="160">
        <v>1572</v>
      </c>
      <c r="B1475" s="56" t="s">
        <v>14</v>
      </c>
      <c r="C1475" s="104"/>
      <c r="D1475" s="105"/>
      <c r="E1475" s="106"/>
      <c r="F1475" s="59" t="s">
        <v>26</v>
      </c>
      <c r="G1475" s="127"/>
      <c r="H1475" s="126"/>
      <c r="I1475" s="125"/>
      <c r="J1475" s="55" t="str">
        <f t="shared" si="27"/>
        <v/>
      </c>
      <c r="K1475" s="61" t="str">
        <f>IF(LISTE!$J1475="","",VLOOKUP(LISTE!$J1475,$U$103:$V$192,2,FALSE))</f>
        <v/>
      </c>
      <c r="L1475" s="75"/>
      <c r="M1475" s="75"/>
      <c r="N1475" s="75"/>
      <c r="O1475" s="75"/>
      <c r="P1475" s="75"/>
      <c r="Q1475" s="75"/>
      <c r="R1475" s="75"/>
    </row>
    <row r="1476" spans="1:18" ht="17.100000000000001" customHeight="1" x14ac:dyDescent="0.3">
      <c r="A1476" s="160">
        <v>1573</v>
      </c>
      <c r="B1476" s="56" t="s">
        <v>14</v>
      </c>
      <c r="C1476" s="104"/>
      <c r="D1476" s="105"/>
      <c r="E1476" s="106"/>
      <c r="F1476" s="59" t="s">
        <v>26</v>
      </c>
      <c r="G1476" s="127"/>
      <c r="H1476" s="126"/>
      <c r="I1476" s="125"/>
      <c r="J1476" s="55" t="str">
        <f t="shared" si="27"/>
        <v/>
      </c>
      <c r="K1476" s="61" t="str">
        <f>IF(LISTE!$J1476="","",VLOOKUP(LISTE!$J1476,$U$103:$V$192,2,FALSE))</f>
        <v/>
      </c>
      <c r="L1476" s="75"/>
      <c r="M1476" s="75"/>
      <c r="N1476" s="75"/>
      <c r="O1476" s="75"/>
      <c r="P1476" s="75"/>
      <c r="Q1476" s="75"/>
      <c r="R1476" s="75"/>
    </row>
    <row r="1477" spans="1:18" ht="17.100000000000001" customHeight="1" x14ac:dyDescent="0.3">
      <c r="A1477" s="160">
        <v>1574</v>
      </c>
      <c r="B1477" s="56" t="s">
        <v>14</v>
      </c>
      <c r="C1477" s="104"/>
      <c r="D1477" s="105"/>
      <c r="E1477" s="106"/>
      <c r="F1477" s="59" t="s">
        <v>26</v>
      </c>
      <c r="G1477" s="127"/>
      <c r="H1477" s="126"/>
      <c r="I1477" s="125"/>
      <c r="J1477" s="55" t="str">
        <f t="shared" si="27"/>
        <v/>
      </c>
      <c r="K1477" s="61" t="str">
        <f>IF(LISTE!$J1477="","",VLOOKUP(LISTE!$J1477,$U$103:$V$192,2,FALSE))</f>
        <v/>
      </c>
      <c r="L1477" s="75"/>
      <c r="M1477" s="75"/>
      <c r="N1477" s="75"/>
      <c r="O1477" s="75"/>
      <c r="P1477" s="75"/>
      <c r="Q1477" s="75"/>
      <c r="R1477" s="75"/>
    </row>
    <row r="1478" spans="1:18" ht="17.100000000000001" customHeight="1" x14ac:dyDescent="0.3">
      <c r="A1478" s="160">
        <v>1575</v>
      </c>
      <c r="B1478" s="56" t="s">
        <v>14</v>
      </c>
      <c r="C1478" s="104"/>
      <c r="D1478" s="105"/>
      <c r="E1478" s="106"/>
      <c r="F1478" s="59" t="s">
        <v>26</v>
      </c>
      <c r="G1478" s="127"/>
      <c r="H1478" s="126"/>
      <c r="I1478" s="125"/>
      <c r="J1478" s="55" t="str">
        <f t="shared" si="27"/>
        <v/>
      </c>
      <c r="K1478" s="61" t="str">
        <f>IF(LISTE!$J1478="","",VLOOKUP(LISTE!$J1478,$U$103:$V$192,2,FALSE))</f>
        <v/>
      </c>
      <c r="L1478" s="75"/>
      <c r="M1478" s="75"/>
      <c r="N1478" s="75"/>
      <c r="O1478" s="75"/>
      <c r="P1478" s="75"/>
      <c r="Q1478" s="75"/>
      <c r="R1478" s="75"/>
    </row>
    <row r="1479" spans="1:18" ht="17.100000000000001" customHeight="1" x14ac:dyDescent="0.3">
      <c r="A1479" s="160">
        <v>1576</v>
      </c>
      <c r="B1479" s="56" t="s">
        <v>14</v>
      </c>
      <c r="C1479" s="104"/>
      <c r="D1479" s="105"/>
      <c r="E1479" s="106"/>
      <c r="F1479" s="59" t="s">
        <v>26</v>
      </c>
      <c r="G1479" s="127"/>
      <c r="H1479" s="126"/>
      <c r="I1479" s="125"/>
      <c r="J1479" s="55" t="str">
        <f t="shared" si="27"/>
        <v/>
      </c>
      <c r="K1479" s="61" t="str">
        <f>IF(LISTE!$J1479="","",VLOOKUP(LISTE!$J1479,$U$103:$V$192,2,FALSE))</f>
        <v/>
      </c>
      <c r="L1479" s="75"/>
      <c r="M1479" s="75"/>
      <c r="N1479" s="75"/>
      <c r="O1479" s="75"/>
      <c r="P1479" s="75"/>
      <c r="Q1479" s="75"/>
      <c r="R1479" s="75"/>
    </row>
    <row r="1480" spans="1:18" ht="17.100000000000001" customHeight="1" x14ac:dyDescent="0.3">
      <c r="A1480" s="160">
        <v>1577</v>
      </c>
      <c r="B1480" s="56" t="s">
        <v>14</v>
      </c>
      <c r="C1480" s="104"/>
      <c r="D1480" s="105"/>
      <c r="E1480" s="106"/>
      <c r="F1480" s="59" t="s">
        <v>26</v>
      </c>
      <c r="G1480" s="127"/>
      <c r="H1480" s="126"/>
      <c r="I1480" s="125"/>
      <c r="J1480" s="55" t="str">
        <f t="shared" si="27"/>
        <v/>
      </c>
      <c r="K1480" s="61" t="str">
        <f>IF(LISTE!$J1480="","",VLOOKUP(LISTE!$J1480,$U$103:$V$192,2,FALSE))</f>
        <v/>
      </c>
      <c r="L1480" s="75"/>
      <c r="M1480" s="75"/>
      <c r="N1480" s="75"/>
      <c r="O1480" s="75"/>
      <c r="P1480" s="75"/>
      <c r="Q1480" s="75"/>
      <c r="R1480" s="75"/>
    </row>
    <row r="1481" spans="1:18" ht="17.100000000000001" customHeight="1" x14ac:dyDescent="0.3">
      <c r="A1481" s="160">
        <v>1578</v>
      </c>
      <c r="B1481" s="56" t="s">
        <v>14</v>
      </c>
      <c r="C1481" s="104"/>
      <c r="D1481" s="105"/>
      <c r="E1481" s="106"/>
      <c r="F1481" s="59" t="s">
        <v>26</v>
      </c>
      <c r="G1481" s="127"/>
      <c r="H1481" s="126"/>
      <c r="I1481" s="125"/>
      <c r="J1481" s="55" t="str">
        <f t="shared" si="27"/>
        <v/>
      </c>
      <c r="K1481" s="61" t="str">
        <f>IF(LISTE!$J1481="","",VLOOKUP(LISTE!$J1481,$U$103:$V$192,2,FALSE))</f>
        <v/>
      </c>
      <c r="L1481" s="75"/>
      <c r="M1481" s="75"/>
      <c r="N1481" s="75"/>
      <c r="O1481" s="75"/>
      <c r="P1481" s="75"/>
      <c r="Q1481" s="75"/>
      <c r="R1481" s="75"/>
    </row>
    <row r="1482" spans="1:18" ht="17.100000000000001" customHeight="1" x14ac:dyDescent="0.3">
      <c r="A1482" s="160">
        <v>1579</v>
      </c>
      <c r="B1482" s="56" t="s">
        <v>14</v>
      </c>
      <c r="C1482" s="104"/>
      <c r="D1482" s="105"/>
      <c r="E1482" s="106"/>
      <c r="F1482" s="59" t="s">
        <v>26</v>
      </c>
      <c r="G1482" s="127"/>
      <c r="H1482" s="126"/>
      <c r="I1482" s="125"/>
      <c r="J1482" s="55" t="str">
        <f t="shared" si="27"/>
        <v/>
      </c>
      <c r="K1482" s="61" t="str">
        <f>IF(LISTE!$J1482="","",VLOOKUP(LISTE!$J1482,$U$103:$V$192,2,FALSE))</f>
        <v/>
      </c>
      <c r="L1482" s="75"/>
      <c r="M1482" s="75"/>
      <c r="N1482" s="75"/>
      <c r="O1482" s="75"/>
      <c r="P1482" s="75"/>
      <c r="Q1482" s="75"/>
      <c r="R1482" s="75"/>
    </row>
    <row r="1483" spans="1:18" ht="17.100000000000001" customHeight="1" x14ac:dyDescent="0.3">
      <c r="A1483" s="160">
        <v>1580</v>
      </c>
      <c r="B1483" s="56" t="s">
        <v>14</v>
      </c>
      <c r="C1483" s="104"/>
      <c r="D1483" s="105"/>
      <c r="E1483" s="106"/>
      <c r="F1483" s="59" t="s">
        <v>26</v>
      </c>
      <c r="G1483" s="127"/>
      <c r="H1483" s="126"/>
      <c r="I1483" s="125"/>
      <c r="J1483" s="55" t="str">
        <f t="shared" si="27"/>
        <v/>
      </c>
      <c r="K1483" s="61" t="str">
        <f>IF(LISTE!$J1483="","",VLOOKUP(LISTE!$J1483,$U$103:$V$192,2,FALSE))</f>
        <v/>
      </c>
      <c r="L1483" s="75"/>
      <c r="M1483" s="75"/>
      <c r="N1483" s="75"/>
      <c r="O1483" s="75"/>
      <c r="P1483" s="75"/>
      <c r="Q1483" s="75"/>
      <c r="R1483" s="75"/>
    </row>
    <row r="1484" spans="1:18" ht="17.100000000000001" customHeight="1" x14ac:dyDescent="0.3">
      <c r="A1484" s="160">
        <v>1581</v>
      </c>
      <c r="B1484" s="56" t="s">
        <v>14</v>
      </c>
      <c r="C1484" s="104"/>
      <c r="D1484" s="105"/>
      <c r="E1484" s="106"/>
      <c r="F1484" s="59" t="s">
        <v>26</v>
      </c>
      <c r="G1484" s="127"/>
      <c r="H1484" s="126"/>
      <c r="I1484" s="125"/>
      <c r="J1484" s="55" t="str">
        <f t="shared" si="27"/>
        <v/>
      </c>
      <c r="K1484" s="61" t="str">
        <f>IF(LISTE!$J1484="","",VLOOKUP(LISTE!$J1484,$U$103:$V$192,2,FALSE))</f>
        <v/>
      </c>
      <c r="L1484" s="75"/>
      <c r="M1484" s="75"/>
      <c r="N1484" s="75"/>
      <c r="O1484" s="75"/>
      <c r="P1484" s="75"/>
      <c r="Q1484" s="75"/>
      <c r="R1484" s="75"/>
    </row>
    <row r="1485" spans="1:18" ht="17.100000000000001" customHeight="1" x14ac:dyDescent="0.3">
      <c r="A1485" s="160">
        <v>1582</v>
      </c>
      <c r="B1485" s="56" t="s">
        <v>14</v>
      </c>
      <c r="C1485" s="104"/>
      <c r="D1485" s="105"/>
      <c r="E1485" s="106"/>
      <c r="F1485" s="59" t="s">
        <v>26</v>
      </c>
      <c r="G1485" s="127"/>
      <c r="H1485" s="126"/>
      <c r="I1485" s="125"/>
      <c r="J1485" s="55" t="str">
        <f t="shared" si="27"/>
        <v/>
      </c>
      <c r="K1485" s="61" t="str">
        <f>IF(LISTE!$J1485="","",VLOOKUP(LISTE!$J1485,$U$103:$V$192,2,FALSE))</f>
        <v/>
      </c>
      <c r="L1485" s="75"/>
      <c r="M1485" s="75"/>
      <c r="N1485" s="75"/>
      <c r="O1485" s="75"/>
      <c r="P1485" s="75"/>
      <c r="Q1485" s="75"/>
      <c r="R1485" s="75"/>
    </row>
    <row r="1486" spans="1:18" ht="17.100000000000001" customHeight="1" x14ac:dyDescent="0.3">
      <c r="A1486" s="160">
        <v>1583</v>
      </c>
      <c r="B1486" s="56" t="s">
        <v>14</v>
      </c>
      <c r="C1486" s="104"/>
      <c r="D1486" s="105"/>
      <c r="E1486" s="106"/>
      <c r="F1486" s="59" t="s">
        <v>26</v>
      </c>
      <c r="G1486" s="127"/>
      <c r="H1486" s="126"/>
      <c r="I1486" s="125"/>
      <c r="J1486" s="55" t="str">
        <f t="shared" si="27"/>
        <v/>
      </c>
      <c r="K1486" s="61" t="str">
        <f>IF(LISTE!$J1486="","",VLOOKUP(LISTE!$J1486,$U$103:$V$192,2,FALSE))</f>
        <v/>
      </c>
      <c r="L1486" s="75"/>
      <c r="M1486" s="75"/>
      <c r="N1486" s="75"/>
      <c r="O1486" s="75"/>
      <c r="P1486" s="75"/>
      <c r="Q1486" s="75"/>
      <c r="R1486" s="75"/>
    </row>
    <row r="1487" spans="1:18" ht="17.100000000000001" customHeight="1" x14ac:dyDescent="0.3">
      <c r="A1487" s="160">
        <v>1584</v>
      </c>
      <c r="B1487" s="56" t="s">
        <v>14</v>
      </c>
      <c r="C1487" s="104"/>
      <c r="D1487" s="105"/>
      <c r="E1487" s="106"/>
      <c r="F1487" s="59" t="s">
        <v>26</v>
      </c>
      <c r="G1487" s="127"/>
      <c r="H1487" s="126"/>
      <c r="I1487" s="125"/>
      <c r="J1487" s="55" t="str">
        <f t="shared" si="27"/>
        <v/>
      </c>
      <c r="K1487" s="61" t="str">
        <f>IF(LISTE!$J1487="","",VLOOKUP(LISTE!$J1487,$U$103:$V$192,2,FALSE))</f>
        <v/>
      </c>
      <c r="L1487" s="75"/>
      <c r="M1487" s="75"/>
      <c r="N1487" s="75"/>
      <c r="O1487" s="75"/>
      <c r="P1487" s="75"/>
      <c r="Q1487" s="75"/>
      <c r="R1487" s="75"/>
    </row>
    <row r="1488" spans="1:18" ht="17.100000000000001" customHeight="1" x14ac:dyDescent="0.3">
      <c r="A1488" s="160">
        <v>1585</v>
      </c>
      <c r="B1488" s="56" t="s">
        <v>14</v>
      </c>
      <c r="C1488" s="104"/>
      <c r="D1488" s="105"/>
      <c r="E1488" s="106"/>
      <c r="F1488" s="59" t="s">
        <v>26</v>
      </c>
      <c r="G1488" s="127"/>
      <c r="H1488" s="126"/>
      <c r="I1488" s="125"/>
      <c r="J1488" s="55" t="str">
        <f t="shared" si="27"/>
        <v/>
      </c>
      <c r="K1488" s="61" t="str">
        <f>IF(LISTE!$J1488="","",VLOOKUP(LISTE!$J1488,$U$103:$V$192,2,FALSE))</f>
        <v/>
      </c>
      <c r="L1488" s="75"/>
      <c r="M1488" s="75"/>
      <c r="N1488" s="75"/>
      <c r="O1488" s="75"/>
      <c r="P1488" s="75"/>
      <c r="Q1488" s="75"/>
      <c r="R1488" s="75"/>
    </row>
    <row r="1489" spans="1:18" ht="17.100000000000001" customHeight="1" x14ac:dyDescent="0.3">
      <c r="A1489" s="160">
        <v>1586</v>
      </c>
      <c r="B1489" s="56" t="s">
        <v>14</v>
      </c>
      <c r="C1489" s="104"/>
      <c r="D1489" s="105"/>
      <c r="E1489" s="106"/>
      <c r="F1489" s="59" t="s">
        <v>26</v>
      </c>
      <c r="G1489" s="127"/>
      <c r="H1489" s="126"/>
      <c r="I1489" s="125"/>
      <c r="J1489" s="55" t="str">
        <f t="shared" si="27"/>
        <v/>
      </c>
      <c r="K1489" s="61" t="str">
        <f>IF(LISTE!$J1489="","",VLOOKUP(LISTE!$J1489,$U$103:$V$192,2,FALSE))</f>
        <v/>
      </c>
      <c r="L1489" s="75"/>
      <c r="M1489" s="75"/>
      <c r="N1489" s="75"/>
      <c r="O1489" s="75"/>
      <c r="P1489" s="75"/>
      <c r="Q1489" s="75"/>
      <c r="R1489" s="75"/>
    </row>
    <row r="1490" spans="1:18" ht="17.100000000000001" customHeight="1" x14ac:dyDescent="0.3">
      <c r="A1490" s="160">
        <v>1587</v>
      </c>
      <c r="B1490" s="56" t="s">
        <v>14</v>
      </c>
      <c r="C1490" s="104"/>
      <c r="D1490" s="105"/>
      <c r="E1490" s="106"/>
      <c r="F1490" s="59" t="s">
        <v>26</v>
      </c>
      <c r="G1490" s="127"/>
      <c r="H1490" s="126"/>
      <c r="I1490" s="125"/>
      <c r="J1490" s="55" t="str">
        <f t="shared" si="27"/>
        <v/>
      </c>
      <c r="K1490" s="61" t="str">
        <f>IF(LISTE!$J1490="","",VLOOKUP(LISTE!$J1490,$U$103:$V$192,2,FALSE))</f>
        <v/>
      </c>
      <c r="L1490" s="75"/>
      <c r="M1490" s="75"/>
      <c r="N1490" s="75"/>
      <c r="O1490" s="75"/>
      <c r="P1490" s="75"/>
      <c r="Q1490" s="75"/>
      <c r="R1490" s="75"/>
    </row>
    <row r="1491" spans="1:18" ht="17.100000000000001" customHeight="1" x14ac:dyDescent="0.3">
      <c r="A1491" s="160">
        <v>1588</v>
      </c>
      <c r="B1491" s="56" t="s">
        <v>14</v>
      </c>
      <c r="C1491" s="104"/>
      <c r="D1491" s="105"/>
      <c r="E1491" s="106"/>
      <c r="F1491" s="59" t="s">
        <v>26</v>
      </c>
      <c r="G1491" s="127"/>
      <c r="H1491" s="126"/>
      <c r="I1491" s="125"/>
      <c r="J1491" s="55" t="str">
        <f t="shared" si="27"/>
        <v/>
      </c>
      <c r="K1491" s="61" t="str">
        <f>IF(LISTE!$J1491="","",VLOOKUP(LISTE!$J1491,$U$103:$V$192,2,FALSE))</f>
        <v/>
      </c>
      <c r="L1491" s="75"/>
      <c r="M1491" s="75"/>
      <c r="N1491" s="75"/>
      <c r="O1491" s="75"/>
      <c r="P1491" s="75"/>
      <c r="Q1491" s="75"/>
      <c r="R1491" s="75"/>
    </row>
    <row r="1492" spans="1:18" ht="17.100000000000001" customHeight="1" x14ac:dyDescent="0.3">
      <c r="A1492" s="160">
        <v>1589</v>
      </c>
      <c r="B1492" s="56" t="s">
        <v>14</v>
      </c>
      <c r="C1492" s="104"/>
      <c r="D1492" s="105"/>
      <c r="E1492" s="106"/>
      <c r="F1492" s="59" t="s">
        <v>26</v>
      </c>
      <c r="G1492" s="127"/>
      <c r="H1492" s="126"/>
      <c r="I1492" s="125"/>
      <c r="J1492" s="55" t="str">
        <f t="shared" ref="J1492:J1555" si="28">IF(E1492="","",(YEAR($K$1)-YEAR(E1492)))</f>
        <v/>
      </c>
      <c r="K1492" s="61" t="str">
        <f>IF(LISTE!$J1492="","",VLOOKUP(LISTE!$J1492,$U$103:$V$192,2,FALSE))</f>
        <v/>
      </c>
      <c r="L1492" s="75"/>
      <c r="M1492" s="75"/>
      <c r="N1492" s="75"/>
      <c r="O1492" s="75"/>
      <c r="P1492" s="75"/>
      <c r="Q1492" s="75"/>
      <c r="R1492" s="75"/>
    </row>
    <row r="1493" spans="1:18" ht="17.100000000000001" customHeight="1" x14ac:dyDescent="0.3">
      <c r="A1493" s="160">
        <v>1590</v>
      </c>
      <c r="B1493" s="56" t="s">
        <v>14</v>
      </c>
      <c r="C1493" s="104"/>
      <c r="D1493" s="105"/>
      <c r="E1493" s="106"/>
      <c r="F1493" s="59" t="s">
        <v>26</v>
      </c>
      <c r="G1493" s="127"/>
      <c r="H1493" s="126"/>
      <c r="I1493" s="125"/>
      <c r="J1493" s="55" t="str">
        <f t="shared" si="28"/>
        <v/>
      </c>
      <c r="K1493" s="61" t="str">
        <f>IF(LISTE!$J1493="","",VLOOKUP(LISTE!$J1493,$U$103:$V$192,2,FALSE))</f>
        <v/>
      </c>
      <c r="L1493" s="75"/>
      <c r="M1493" s="75"/>
      <c r="N1493" s="75"/>
      <c r="O1493" s="75"/>
      <c r="P1493" s="75"/>
      <c r="Q1493" s="75"/>
      <c r="R1493" s="75"/>
    </row>
    <row r="1494" spans="1:18" ht="17.100000000000001" customHeight="1" x14ac:dyDescent="0.3">
      <c r="A1494" s="160">
        <v>1591</v>
      </c>
      <c r="B1494" s="56" t="s">
        <v>14</v>
      </c>
      <c r="C1494" s="104"/>
      <c r="D1494" s="105"/>
      <c r="E1494" s="106"/>
      <c r="F1494" s="59" t="s">
        <v>26</v>
      </c>
      <c r="G1494" s="127"/>
      <c r="H1494" s="126"/>
      <c r="I1494" s="125"/>
      <c r="J1494" s="55" t="str">
        <f t="shared" si="28"/>
        <v/>
      </c>
      <c r="K1494" s="61" t="str">
        <f>IF(LISTE!$J1494="","",VLOOKUP(LISTE!$J1494,$U$103:$V$192,2,FALSE))</f>
        <v/>
      </c>
      <c r="L1494" s="75"/>
      <c r="M1494" s="75"/>
      <c r="N1494" s="75"/>
      <c r="O1494" s="75"/>
      <c r="P1494" s="75"/>
      <c r="Q1494" s="75"/>
      <c r="R1494" s="75"/>
    </row>
    <row r="1495" spans="1:18" ht="17.100000000000001" customHeight="1" x14ac:dyDescent="0.3">
      <c r="A1495" s="160">
        <v>1592</v>
      </c>
      <c r="B1495" s="56" t="s">
        <v>14</v>
      </c>
      <c r="C1495" s="104"/>
      <c r="D1495" s="105"/>
      <c r="E1495" s="106"/>
      <c r="F1495" s="59" t="s">
        <v>26</v>
      </c>
      <c r="G1495" s="127"/>
      <c r="H1495" s="126"/>
      <c r="I1495" s="125"/>
      <c r="J1495" s="55" t="str">
        <f t="shared" si="28"/>
        <v/>
      </c>
      <c r="K1495" s="61" t="str">
        <f>IF(LISTE!$J1495="","",VLOOKUP(LISTE!$J1495,$U$103:$V$192,2,FALSE))</f>
        <v/>
      </c>
      <c r="L1495" s="75"/>
      <c r="M1495" s="75"/>
      <c r="N1495" s="75"/>
      <c r="O1495" s="75"/>
      <c r="P1495" s="75"/>
      <c r="Q1495" s="75"/>
      <c r="R1495" s="75"/>
    </row>
    <row r="1496" spans="1:18" ht="17.100000000000001" customHeight="1" x14ac:dyDescent="0.3">
      <c r="A1496" s="160">
        <v>1593</v>
      </c>
      <c r="B1496" s="56" t="s">
        <v>14</v>
      </c>
      <c r="C1496" s="104"/>
      <c r="D1496" s="105"/>
      <c r="E1496" s="106"/>
      <c r="F1496" s="59" t="s">
        <v>26</v>
      </c>
      <c r="G1496" s="127"/>
      <c r="H1496" s="126"/>
      <c r="I1496" s="125"/>
      <c r="J1496" s="55" t="str">
        <f t="shared" si="28"/>
        <v/>
      </c>
      <c r="K1496" s="61" t="str">
        <f>IF(LISTE!$J1496="","",VLOOKUP(LISTE!$J1496,$U$103:$V$192,2,FALSE))</f>
        <v/>
      </c>
      <c r="L1496" s="75"/>
      <c r="M1496" s="75"/>
      <c r="N1496" s="75"/>
      <c r="O1496" s="75"/>
      <c r="P1496" s="75"/>
      <c r="Q1496" s="75"/>
      <c r="R1496" s="75"/>
    </row>
    <row r="1497" spans="1:18" ht="17.100000000000001" customHeight="1" x14ac:dyDescent="0.3">
      <c r="A1497" s="160">
        <v>1594</v>
      </c>
      <c r="B1497" s="56" t="s">
        <v>14</v>
      </c>
      <c r="C1497" s="104"/>
      <c r="D1497" s="105"/>
      <c r="E1497" s="106"/>
      <c r="F1497" s="59" t="s">
        <v>26</v>
      </c>
      <c r="G1497" s="127"/>
      <c r="H1497" s="126"/>
      <c r="I1497" s="125"/>
      <c r="J1497" s="55" t="str">
        <f t="shared" si="28"/>
        <v/>
      </c>
      <c r="K1497" s="61" t="str">
        <f>IF(LISTE!$J1497="","",VLOOKUP(LISTE!$J1497,$U$103:$V$192,2,FALSE))</f>
        <v/>
      </c>
      <c r="L1497" s="75"/>
      <c r="M1497" s="75"/>
      <c r="N1497" s="75"/>
      <c r="O1497" s="75"/>
      <c r="P1497" s="75"/>
      <c r="Q1497" s="75"/>
      <c r="R1497" s="75"/>
    </row>
    <row r="1498" spans="1:18" ht="17.100000000000001" customHeight="1" x14ac:dyDescent="0.3">
      <c r="A1498" s="160">
        <v>1595</v>
      </c>
      <c r="B1498" s="56" t="s">
        <v>14</v>
      </c>
      <c r="C1498" s="104"/>
      <c r="D1498" s="105"/>
      <c r="E1498" s="106"/>
      <c r="F1498" s="59" t="s">
        <v>26</v>
      </c>
      <c r="G1498" s="127"/>
      <c r="H1498" s="126"/>
      <c r="I1498" s="125"/>
      <c r="J1498" s="55" t="str">
        <f t="shared" si="28"/>
        <v/>
      </c>
      <c r="K1498" s="61" t="str">
        <f>IF(LISTE!$J1498="","",VLOOKUP(LISTE!$J1498,$U$103:$V$192,2,FALSE))</f>
        <v/>
      </c>
      <c r="L1498" s="75"/>
      <c r="M1498" s="75"/>
      <c r="N1498" s="75"/>
      <c r="O1498" s="75"/>
      <c r="P1498" s="75"/>
      <c r="Q1498" s="75"/>
      <c r="R1498" s="75"/>
    </row>
    <row r="1499" spans="1:18" ht="17.100000000000001" customHeight="1" x14ac:dyDescent="0.3">
      <c r="A1499" s="160">
        <v>1596</v>
      </c>
      <c r="B1499" s="56" t="s">
        <v>14</v>
      </c>
      <c r="C1499" s="104"/>
      <c r="D1499" s="105"/>
      <c r="E1499" s="106"/>
      <c r="F1499" s="59" t="s">
        <v>26</v>
      </c>
      <c r="G1499" s="127"/>
      <c r="H1499" s="126"/>
      <c r="I1499" s="125"/>
      <c r="J1499" s="55" t="str">
        <f t="shared" si="28"/>
        <v/>
      </c>
      <c r="K1499" s="61" t="str">
        <f>IF(LISTE!$J1499="","",VLOOKUP(LISTE!$J1499,$U$103:$V$192,2,FALSE))</f>
        <v/>
      </c>
      <c r="L1499" s="75"/>
      <c r="M1499" s="75"/>
      <c r="N1499" s="75"/>
      <c r="O1499" s="75"/>
      <c r="P1499" s="75"/>
      <c r="Q1499" s="75"/>
      <c r="R1499" s="75"/>
    </row>
    <row r="1500" spans="1:18" ht="17.100000000000001" customHeight="1" x14ac:dyDescent="0.3">
      <c r="A1500" s="160">
        <v>1597</v>
      </c>
      <c r="B1500" s="56" t="s">
        <v>14</v>
      </c>
      <c r="C1500" s="104"/>
      <c r="D1500" s="105"/>
      <c r="E1500" s="106"/>
      <c r="F1500" s="59" t="s">
        <v>26</v>
      </c>
      <c r="G1500" s="127"/>
      <c r="H1500" s="126"/>
      <c r="I1500" s="125"/>
      <c r="J1500" s="55" t="str">
        <f t="shared" si="28"/>
        <v/>
      </c>
      <c r="K1500" s="61" t="str">
        <f>IF(LISTE!$J1500="","",VLOOKUP(LISTE!$J1500,$U$103:$V$192,2,FALSE))</f>
        <v/>
      </c>
      <c r="L1500" s="75"/>
      <c r="M1500" s="75"/>
      <c r="N1500" s="75"/>
      <c r="O1500" s="75"/>
      <c r="P1500" s="75"/>
      <c r="Q1500" s="75"/>
      <c r="R1500" s="75"/>
    </row>
    <row r="1501" spans="1:18" ht="17.100000000000001" customHeight="1" x14ac:dyDescent="0.3">
      <c r="A1501" s="160">
        <v>1598</v>
      </c>
      <c r="B1501" s="56" t="s">
        <v>14</v>
      </c>
      <c r="C1501" s="104"/>
      <c r="D1501" s="105"/>
      <c r="E1501" s="106"/>
      <c r="F1501" s="59" t="s">
        <v>26</v>
      </c>
      <c r="G1501" s="127"/>
      <c r="H1501" s="126"/>
      <c r="I1501" s="125"/>
      <c r="J1501" s="55" t="str">
        <f t="shared" si="28"/>
        <v/>
      </c>
      <c r="K1501" s="61" t="str">
        <f>IF(LISTE!$J1501="","",VLOOKUP(LISTE!$J1501,$U$103:$V$192,2,FALSE))</f>
        <v/>
      </c>
      <c r="L1501" s="75"/>
      <c r="M1501" s="75"/>
      <c r="N1501" s="75"/>
      <c r="O1501" s="75"/>
      <c r="P1501" s="75"/>
      <c r="Q1501" s="75"/>
      <c r="R1501" s="75"/>
    </row>
    <row r="1502" spans="1:18" ht="17.100000000000001" customHeight="1" x14ac:dyDescent="0.3">
      <c r="A1502" s="160">
        <v>1599</v>
      </c>
      <c r="B1502" s="56" t="s">
        <v>14</v>
      </c>
      <c r="C1502" s="104"/>
      <c r="D1502" s="105"/>
      <c r="E1502" s="106"/>
      <c r="F1502" s="59" t="s">
        <v>26</v>
      </c>
      <c r="G1502" s="127"/>
      <c r="H1502" s="126"/>
      <c r="I1502" s="125"/>
      <c r="J1502" s="55" t="str">
        <f t="shared" si="28"/>
        <v/>
      </c>
      <c r="K1502" s="61" t="str">
        <f>IF(LISTE!$J1502="","",VLOOKUP(LISTE!$J1502,$U$103:$V$192,2,FALSE))</f>
        <v/>
      </c>
      <c r="L1502" s="75"/>
      <c r="M1502" s="75"/>
      <c r="N1502" s="75"/>
      <c r="O1502" s="75"/>
      <c r="P1502" s="75"/>
      <c r="Q1502" s="75"/>
      <c r="R1502" s="75"/>
    </row>
    <row r="1503" spans="1:18" ht="17.100000000000001" customHeight="1" x14ac:dyDescent="0.3">
      <c r="A1503" s="57">
        <v>1600</v>
      </c>
      <c r="B1503" s="56" t="s">
        <v>14</v>
      </c>
      <c r="C1503" s="104"/>
      <c r="D1503" s="105"/>
      <c r="E1503" s="106"/>
      <c r="F1503" s="59" t="s">
        <v>26</v>
      </c>
      <c r="G1503" s="127"/>
      <c r="H1503" s="126"/>
      <c r="I1503" s="125"/>
      <c r="J1503" s="55" t="str">
        <f t="shared" si="28"/>
        <v/>
      </c>
      <c r="K1503" s="61" t="str">
        <f>IF(LISTE!$J1503="","",VLOOKUP(LISTE!$J1503,$U$103:$V$192,2,FALSE))</f>
        <v/>
      </c>
      <c r="L1503" s="75"/>
      <c r="M1503" s="75"/>
      <c r="N1503" s="75"/>
      <c r="O1503" s="75"/>
      <c r="P1503" s="75"/>
      <c r="Q1503" s="75"/>
      <c r="R1503" s="75"/>
    </row>
    <row r="1504" spans="1:18" ht="17.100000000000001" customHeight="1" x14ac:dyDescent="0.3">
      <c r="A1504" s="160">
        <v>1601</v>
      </c>
      <c r="B1504" s="83" t="s">
        <v>14</v>
      </c>
      <c r="C1504" s="112"/>
      <c r="D1504" s="112"/>
      <c r="E1504" s="103"/>
      <c r="F1504" s="58" t="s">
        <v>26</v>
      </c>
      <c r="G1504" s="133"/>
      <c r="H1504" s="165"/>
      <c r="I1504" s="124"/>
      <c r="J1504" s="53" t="str">
        <f t="shared" si="28"/>
        <v/>
      </c>
      <c r="K1504" s="61" t="str">
        <f>IF(LISTE!$J1504="","",VLOOKUP(LISTE!$J1504,$U$103:$V$192,2,FALSE))</f>
        <v/>
      </c>
      <c r="L1504" s="75"/>
      <c r="M1504" s="75"/>
      <c r="N1504" s="75"/>
      <c r="O1504" s="75"/>
      <c r="P1504" s="75"/>
      <c r="Q1504" s="75"/>
      <c r="R1504" s="75"/>
    </row>
    <row r="1505" spans="1:18" ht="17.100000000000001" customHeight="1" x14ac:dyDescent="0.3">
      <c r="A1505" s="160">
        <v>1602</v>
      </c>
      <c r="B1505" s="56" t="s">
        <v>14</v>
      </c>
      <c r="C1505" s="104"/>
      <c r="D1505" s="104"/>
      <c r="E1505" s="106"/>
      <c r="F1505" s="59" t="s">
        <v>26</v>
      </c>
      <c r="G1505" s="127"/>
      <c r="H1505" s="138"/>
      <c r="I1505" s="125"/>
      <c r="J1505" s="55" t="str">
        <f t="shared" si="28"/>
        <v/>
      </c>
      <c r="K1505" s="61" t="str">
        <f>IF(LISTE!$J1505="","",VLOOKUP(LISTE!$J1505,$U$103:$V$192,2,FALSE))</f>
        <v/>
      </c>
      <c r="L1505" s="75"/>
      <c r="M1505" s="75"/>
      <c r="N1505" s="75"/>
      <c r="O1505" s="75"/>
      <c r="P1505" s="75"/>
      <c r="Q1505" s="75"/>
      <c r="R1505" s="75"/>
    </row>
    <row r="1506" spans="1:18" ht="17.100000000000001" customHeight="1" x14ac:dyDescent="0.3">
      <c r="A1506" s="160">
        <v>1603</v>
      </c>
      <c r="B1506" s="56" t="s">
        <v>14</v>
      </c>
      <c r="C1506" s="104"/>
      <c r="D1506" s="105"/>
      <c r="E1506" s="106"/>
      <c r="F1506" s="59" t="s">
        <v>26</v>
      </c>
      <c r="G1506" s="127"/>
      <c r="H1506" s="138"/>
      <c r="I1506" s="125"/>
      <c r="J1506" s="55" t="str">
        <f t="shared" si="28"/>
        <v/>
      </c>
      <c r="K1506" s="61" t="str">
        <f>IF(LISTE!$J1506="","",VLOOKUP(LISTE!$J1506,$U$103:$V$192,2,FALSE))</f>
        <v/>
      </c>
      <c r="L1506" s="75"/>
      <c r="M1506" s="75"/>
      <c r="N1506" s="75"/>
      <c r="O1506" s="75"/>
      <c r="P1506" s="75"/>
      <c r="Q1506" s="75"/>
      <c r="R1506" s="75"/>
    </row>
    <row r="1507" spans="1:18" ht="17.100000000000001" customHeight="1" x14ac:dyDescent="0.3">
      <c r="A1507" s="160">
        <v>1604</v>
      </c>
      <c r="B1507" s="56" t="s">
        <v>14</v>
      </c>
      <c r="C1507" s="104"/>
      <c r="D1507" s="104"/>
      <c r="E1507" s="106"/>
      <c r="F1507" s="59" t="s">
        <v>26</v>
      </c>
      <c r="G1507" s="127"/>
      <c r="H1507" s="138"/>
      <c r="I1507" s="125"/>
      <c r="J1507" s="55" t="str">
        <f t="shared" si="28"/>
        <v/>
      </c>
      <c r="K1507" s="61" t="str">
        <f>IF(LISTE!$J1507="","",VLOOKUP(LISTE!$J1507,$U$103:$V$192,2,FALSE))</f>
        <v/>
      </c>
      <c r="L1507" s="75"/>
      <c r="M1507" s="75"/>
      <c r="N1507" s="75"/>
      <c r="O1507" s="75"/>
      <c r="P1507" s="75"/>
      <c r="Q1507" s="75"/>
      <c r="R1507" s="75"/>
    </row>
    <row r="1508" spans="1:18" ht="17.100000000000001" customHeight="1" x14ac:dyDescent="0.3">
      <c r="A1508" s="160">
        <v>1605</v>
      </c>
      <c r="B1508" s="56" t="s">
        <v>14</v>
      </c>
      <c r="C1508" s="104"/>
      <c r="D1508" s="104"/>
      <c r="E1508" s="106"/>
      <c r="F1508" s="59" t="s">
        <v>26</v>
      </c>
      <c r="G1508" s="127"/>
      <c r="H1508" s="126"/>
      <c r="I1508" s="125"/>
      <c r="J1508" s="55" t="str">
        <f t="shared" si="28"/>
        <v/>
      </c>
      <c r="K1508" s="61" t="str">
        <f>IF(LISTE!$J1508="","",VLOOKUP(LISTE!$J1508,$U$103:$V$192,2,FALSE))</f>
        <v/>
      </c>
      <c r="L1508" s="75"/>
      <c r="M1508" s="75"/>
      <c r="N1508" s="75"/>
      <c r="O1508" s="75"/>
      <c r="P1508" s="75"/>
      <c r="Q1508" s="75"/>
      <c r="R1508" s="75"/>
    </row>
    <row r="1509" spans="1:18" ht="17.100000000000001" customHeight="1" x14ac:dyDescent="0.3">
      <c r="A1509" s="160">
        <v>1606</v>
      </c>
      <c r="B1509" s="56" t="s">
        <v>14</v>
      </c>
      <c r="C1509" s="104"/>
      <c r="D1509" s="105"/>
      <c r="E1509" s="106"/>
      <c r="F1509" s="59" t="s">
        <v>26</v>
      </c>
      <c r="G1509" s="138"/>
      <c r="H1509" s="126"/>
      <c r="I1509" s="125"/>
      <c r="J1509" s="55" t="str">
        <f t="shared" si="28"/>
        <v/>
      </c>
      <c r="K1509" s="61" t="str">
        <f>IF(LISTE!$J1509="","",VLOOKUP(LISTE!$J1509,$U$103:$V$192,2,FALSE))</f>
        <v/>
      </c>
      <c r="L1509" s="75"/>
      <c r="M1509" s="75"/>
      <c r="N1509" s="75"/>
      <c r="O1509" s="75"/>
      <c r="P1509" s="75"/>
      <c r="Q1509" s="75"/>
      <c r="R1509" s="75"/>
    </row>
    <row r="1510" spans="1:18" ht="17.100000000000001" customHeight="1" x14ac:dyDescent="0.3">
      <c r="A1510" s="160">
        <v>1607</v>
      </c>
      <c r="B1510" s="56" t="s">
        <v>14</v>
      </c>
      <c r="C1510" s="104"/>
      <c r="D1510" s="104"/>
      <c r="E1510" s="106"/>
      <c r="F1510" s="59" t="s">
        <v>26</v>
      </c>
      <c r="G1510" s="138"/>
      <c r="H1510" s="126"/>
      <c r="I1510" s="125"/>
      <c r="J1510" s="55" t="str">
        <f t="shared" si="28"/>
        <v/>
      </c>
      <c r="K1510" s="61" t="str">
        <f>IF(LISTE!$J1510="","",VLOOKUP(LISTE!$J1510,$U$103:$V$192,2,FALSE))</f>
        <v/>
      </c>
      <c r="L1510" s="75"/>
      <c r="M1510" s="75"/>
      <c r="N1510" s="75"/>
      <c r="O1510" s="75"/>
      <c r="P1510" s="75"/>
      <c r="Q1510" s="75"/>
      <c r="R1510" s="75"/>
    </row>
    <row r="1511" spans="1:18" ht="17.100000000000001" customHeight="1" x14ac:dyDescent="0.3">
      <c r="A1511" s="160">
        <v>1608</v>
      </c>
      <c r="B1511" s="56" t="s">
        <v>14</v>
      </c>
      <c r="C1511" s="104"/>
      <c r="D1511" s="105"/>
      <c r="E1511" s="106"/>
      <c r="F1511" s="59" t="s">
        <v>26</v>
      </c>
      <c r="G1511" s="138"/>
      <c r="H1511" s="126"/>
      <c r="I1511" s="125"/>
      <c r="J1511" s="55" t="str">
        <f t="shared" si="28"/>
        <v/>
      </c>
      <c r="K1511" s="61" t="str">
        <f>IF(LISTE!$J1511="","",VLOOKUP(LISTE!$J1511,$U$103:$V$192,2,FALSE))</f>
        <v/>
      </c>
      <c r="L1511" s="75"/>
      <c r="M1511" s="75"/>
      <c r="N1511" s="75"/>
      <c r="O1511" s="75"/>
      <c r="P1511" s="75"/>
      <c r="Q1511" s="75"/>
      <c r="R1511" s="75"/>
    </row>
    <row r="1512" spans="1:18" ht="17.100000000000001" customHeight="1" x14ac:dyDescent="0.3">
      <c r="A1512" s="160">
        <v>1609</v>
      </c>
      <c r="B1512" s="56" t="s">
        <v>14</v>
      </c>
      <c r="C1512" s="104"/>
      <c r="D1512" s="104"/>
      <c r="E1512" s="106"/>
      <c r="F1512" s="59" t="s">
        <v>26</v>
      </c>
      <c r="G1512" s="127"/>
      <c r="H1512" s="126"/>
      <c r="I1512" s="125"/>
      <c r="J1512" s="55" t="str">
        <f t="shared" si="28"/>
        <v/>
      </c>
      <c r="K1512" s="61" t="str">
        <f>IF(LISTE!$J1512="","",VLOOKUP(LISTE!$J1512,$U$103:$V$192,2,FALSE))</f>
        <v/>
      </c>
      <c r="L1512" s="75"/>
      <c r="M1512" s="75"/>
      <c r="N1512" s="75"/>
      <c r="O1512" s="75"/>
      <c r="P1512" s="75"/>
      <c r="Q1512" s="75"/>
      <c r="R1512" s="75"/>
    </row>
    <row r="1513" spans="1:18" ht="17.100000000000001" customHeight="1" x14ac:dyDescent="0.3">
      <c r="A1513" s="160">
        <v>1610</v>
      </c>
      <c r="B1513" s="56" t="s">
        <v>14</v>
      </c>
      <c r="C1513" s="104"/>
      <c r="D1513" s="105"/>
      <c r="E1513" s="106"/>
      <c r="F1513" s="59" t="s">
        <v>26</v>
      </c>
      <c r="G1513" s="127"/>
      <c r="H1513" s="126"/>
      <c r="I1513" s="125"/>
      <c r="J1513" s="55" t="str">
        <f t="shared" si="28"/>
        <v/>
      </c>
      <c r="K1513" s="61" t="str">
        <f>IF(LISTE!$J1513="","",VLOOKUP(LISTE!$J1513,$U$103:$V$192,2,FALSE))</f>
        <v/>
      </c>
      <c r="L1513" s="75"/>
      <c r="M1513" s="75"/>
      <c r="N1513" s="75"/>
      <c r="O1513" s="75"/>
      <c r="P1513" s="75"/>
      <c r="Q1513" s="75"/>
      <c r="R1513" s="75"/>
    </row>
    <row r="1514" spans="1:18" ht="17.100000000000001" customHeight="1" x14ac:dyDescent="0.3">
      <c r="A1514" s="160">
        <v>1611</v>
      </c>
      <c r="B1514" s="56" t="s">
        <v>14</v>
      </c>
      <c r="C1514" s="104"/>
      <c r="D1514" s="105"/>
      <c r="E1514" s="106"/>
      <c r="F1514" s="59" t="s">
        <v>26</v>
      </c>
      <c r="G1514" s="127"/>
      <c r="H1514" s="126"/>
      <c r="I1514" s="125"/>
      <c r="J1514" s="55" t="str">
        <f t="shared" si="28"/>
        <v/>
      </c>
      <c r="K1514" s="61" t="str">
        <f>IF(LISTE!$J1514="","",VLOOKUP(LISTE!$J1514,$U$103:$V$192,2,FALSE))</f>
        <v/>
      </c>
      <c r="L1514" s="75"/>
      <c r="M1514" s="75"/>
      <c r="N1514" s="75"/>
      <c r="O1514" s="75"/>
      <c r="P1514" s="75"/>
      <c r="Q1514" s="75"/>
      <c r="R1514" s="75"/>
    </row>
    <row r="1515" spans="1:18" ht="17.100000000000001" customHeight="1" x14ac:dyDescent="0.3">
      <c r="A1515" s="160">
        <v>1612</v>
      </c>
      <c r="B1515" s="56" t="s">
        <v>14</v>
      </c>
      <c r="C1515" s="104"/>
      <c r="D1515" s="104"/>
      <c r="E1515" s="106"/>
      <c r="F1515" s="59" t="s">
        <v>26</v>
      </c>
      <c r="G1515" s="138"/>
      <c r="H1515" s="126"/>
      <c r="I1515" s="125"/>
      <c r="J1515" s="55" t="str">
        <f t="shared" si="28"/>
        <v/>
      </c>
      <c r="K1515" s="61" t="str">
        <f>IF(LISTE!$J1515="","",VLOOKUP(LISTE!$J1515,$U$103:$V$192,2,FALSE))</f>
        <v/>
      </c>
      <c r="L1515" s="75"/>
      <c r="M1515" s="75"/>
      <c r="N1515" s="75"/>
      <c r="O1515" s="75"/>
      <c r="P1515" s="75"/>
      <c r="Q1515" s="75"/>
      <c r="R1515" s="75"/>
    </row>
    <row r="1516" spans="1:18" ht="17.100000000000001" customHeight="1" x14ac:dyDescent="0.3">
      <c r="A1516" s="160">
        <v>1613</v>
      </c>
      <c r="B1516" s="56" t="s">
        <v>14</v>
      </c>
      <c r="C1516" s="104"/>
      <c r="D1516" s="105"/>
      <c r="E1516" s="106"/>
      <c r="F1516" s="59" t="s">
        <v>26</v>
      </c>
      <c r="G1516" s="127"/>
      <c r="H1516" s="126"/>
      <c r="I1516" s="125"/>
      <c r="J1516" s="55" t="str">
        <f t="shared" si="28"/>
        <v/>
      </c>
      <c r="K1516" s="61" t="str">
        <f>IF(LISTE!$J1516="","",VLOOKUP(LISTE!$J1516,$U$103:$V$192,2,FALSE))</f>
        <v/>
      </c>
      <c r="L1516" s="75"/>
      <c r="M1516" s="75"/>
      <c r="N1516" s="75"/>
      <c r="O1516" s="75"/>
      <c r="P1516" s="75"/>
      <c r="Q1516" s="75"/>
      <c r="R1516" s="75"/>
    </row>
    <row r="1517" spans="1:18" ht="17.100000000000001" customHeight="1" x14ac:dyDescent="0.3">
      <c r="A1517" s="160">
        <v>1614</v>
      </c>
      <c r="B1517" s="56" t="s">
        <v>14</v>
      </c>
      <c r="C1517" s="104"/>
      <c r="D1517" s="104"/>
      <c r="E1517" s="106"/>
      <c r="F1517" s="59" t="s">
        <v>26</v>
      </c>
      <c r="G1517" s="138"/>
      <c r="H1517" s="126"/>
      <c r="I1517" s="125"/>
      <c r="J1517" s="55" t="str">
        <f t="shared" si="28"/>
        <v/>
      </c>
      <c r="K1517" s="61" t="str">
        <f>IF(LISTE!$J1517="","",VLOOKUP(LISTE!$J1517,$U$103:$V$192,2,FALSE))</f>
        <v/>
      </c>
      <c r="L1517" s="75"/>
      <c r="M1517" s="75"/>
      <c r="N1517" s="75"/>
      <c r="O1517" s="75"/>
      <c r="P1517" s="75"/>
      <c r="Q1517" s="75"/>
      <c r="R1517" s="75"/>
    </row>
    <row r="1518" spans="1:18" ht="17.100000000000001" customHeight="1" x14ac:dyDescent="0.3">
      <c r="A1518" s="160">
        <v>1615</v>
      </c>
      <c r="B1518" s="56" t="s">
        <v>14</v>
      </c>
      <c r="C1518" s="104"/>
      <c r="D1518" s="105"/>
      <c r="E1518" s="106"/>
      <c r="F1518" s="59" t="s">
        <v>26</v>
      </c>
      <c r="G1518" s="127"/>
      <c r="H1518" s="126"/>
      <c r="I1518" s="125"/>
      <c r="J1518" s="55" t="str">
        <f t="shared" si="28"/>
        <v/>
      </c>
      <c r="K1518" s="61" t="str">
        <f>IF(LISTE!$J1518="","",VLOOKUP(LISTE!$J1518,$U$103:$V$192,2,FALSE))</f>
        <v/>
      </c>
      <c r="L1518" s="75"/>
      <c r="M1518" s="75"/>
      <c r="N1518" s="75"/>
      <c r="O1518" s="75"/>
      <c r="P1518" s="75"/>
      <c r="Q1518" s="75"/>
      <c r="R1518" s="75"/>
    </row>
    <row r="1519" spans="1:18" ht="17.100000000000001" customHeight="1" x14ac:dyDescent="0.3">
      <c r="A1519" s="160">
        <v>1616</v>
      </c>
      <c r="B1519" s="56" t="s">
        <v>14</v>
      </c>
      <c r="C1519" s="104"/>
      <c r="D1519" s="105"/>
      <c r="E1519" s="106"/>
      <c r="F1519" s="59" t="s">
        <v>26</v>
      </c>
      <c r="G1519" s="127"/>
      <c r="H1519" s="126"/>
      <c r="I1519" s="125"/>
      <c r="J1519" s="55" t="str">
        <f t="shared" si="28"/>
        <v/>
      </c>
      <c r="K1519" s="61" t="str">
        <f>IF(LISTE!$J1519="","",VLOOKUP(LISTE!$J1519,$U$103:$V$192,2,FALSE))</f>
        <v/>
      </c>
      <c r="L1519" s="75"/>
      <c r="M1519" s="75"/>
      <c r="N1519" s="75"/>
      <c r="O1519" s="75"/>
      <c r="P1519" s="75"/>
      <c r="Q1519" s="75"/>
      <c r="R1519" s="75"/>
    </row>
    <row r="1520" spans="1:18" ht="17.100000000000001" customHeight="1" x14ac:dyDescent="0.3">
      <c r="A1520" s="160">
        <v>1617</v>
      </c>
      <c r="B1520" s="56" t="s">
        <v>14</v>
      </c>
      <c r="C1520" s="104"/>
      <c r="D1520" s="105"/>
      <c r="E1520" s="106"/>
      <c r="F1520" s="59" t="s">
        <v>26</v>
      </c>
      <c r="G1520" s="127"/>
      <c r="H1520" s="126"/>
      <c r="I1520" s="125"/>
      <c r="J1520" s="55" t="str">
        <f t="shared" si="28"/>
        <v/>
      </c>
      <c r="K1520" s="61" t="str">
        <f>IF(LISTE!$J1520="","",VLOOKUP(LISTE!$J1520,$U$103:$V$192,2,FALSE))</f>
        <v/>
      </c>
      <c r="L1520" s="75"/>
      <c r="M1520" s="75"/>
      <c r="N1520" s="75"/>
      <c r="O1520" s="75"/>
      <c r="P1520" s="75"/>
      <c r="Q1520" s="75"/>
      <c r="R1520" s="75"/>
    </row>
    <row r="1521" spans="1:18" ht="17.100000000000001" customHeight="1" x14ac:dyDescent="0.3">
      <c r="A1521" s="160">
        <v>1618</v>
      </c>
      <c r="B1521" s="56" t="s">
        <v>14</v>
      </c>
      <c r="C1521" s="104"/>
      <c r="D1521" s="105"/>
      <c r="E1521" s="106"/>
      <c r="F1521" s="59" t="s">
        <v>26</v>
      </c>
      <c r="G1521" s="127"/>
      <c r="H1521" s="126"/>
      <c r="I1521" s="125"/>
      <c r="J1521" s="55" t="str">
        <f t="shared" si="28"/>
        <v/>
      </c>
      <c r="K1521" s="61" t="str">
        <f>IF(LISTE!$J1521="","",VLOOKUP(LISTE!$J1521,$U$103:$V$192,2,FALSE))</f>
        <v/>
      </c>
      <c r="L1521" s="75"/>
      <c r="M1521" s="75"/>
      <c r="N1521" s="75"/>
      <c r="O1521" s="75"/>
      <c r="P1521" s="75"/>
      <c r="Q1521" s="75"/>
      <c r="R1521" s="75"/>
    </row>
    <row r="1522" spans="1:18" ht="17.100000000000001" customHeight="1" x14ac:dyDescent="0.3">
      <c r="A1522" s="160">
        <v>1619</v>
      </c>
      <c r="B1522" s="56" t="s">
        <v>14</v>
      </c>
      <c r="C1522" s="104"/>
      <c r="D1522" s="105"/>
      <c r="E1522" s="106"/>
      <c r="F1522" s="59" t="s">
        <v>26</v>
      </c>
      <c r="G1522" s="127"/>
      <c r="H1522" s="126"/>
      <c r="I1522" s="125"/>
      <c r="J1522" s="55" t="str">
        <f t="shared" si="28"/>
        <v/>
      </c>
      <c r="K1522" s="61" t="str">
        <f>IF(LISTE!$J1522="","",VLOOKUP(LISTE!$J1522,$U$103:$V$192,2,FALSE))</f>
        <v/>
      </c>
      <c r="L1522" s="75"/>
      <c r="M1522" s="75"/>
      <c r="N1522" s="75"/>
      <c r="O1522" s="75"/>
      <c r="P1522" s="75"/>
      <c r="Q1522" s="75"/>
      <c r="R1522" s="75"/>
    </row>
    <row r="1523" spans="1:18" ht="17.100000000000001" customHeight="1" x14ac:dyDescent="0.3">
      <c r="A1523" s="160">
        <v>1620</v>
      </c>
      <c r="B1523" s="56" t="s">
        <v>14</v>
      </c>
      <c r="C1523" s="104"/>
      <c r="D1523" s="105"/>
      <c r="E1523" s="106"/>
      <c r="F1523" s="59" t="s">
        <v>26</v>
      </c>
      <c r="G1523" s="127"/>
      <c r="H1523" s="126"/>
      <c r="I1523" s="125"/>
      <c r="J1523" s="55" t="str">
        <f t="shared" si="28"/>
        <v/>
      </c>
      <c r="K1523" s="61" t="str">
        <f>IF(LISTE!$J1523="","",VLOOKUP(LISTE!$J1523,$U$103:$V$192,2,FALSE))</f>
        <v/>
      </c>
      <c r="L1523" s="75"/>
      <c r="M1523" s="75"/>
      <c r="N1523" s="75"/>
      <c r="O1523" s="75"/>
      <c r="P1523" s="75"/>
      <c r="Q1523" s="75"/>
      <c r="R1523" s="75"/>
    </row>
    <row r="1524" spans="1:18" ht="17.100000000000001" customHeight="1" x14ac:dyDescent="0.3">
      <c r="A1524" s="160">
        <v>1621</v>
      </c>
      <c r="B1524" s="56" t="s">
        <v>14</v>
      </c>
      <c r="C1524" s="104"/>
      <c r="D1524" s="105"/>
      <c r="E1524" s="106"/>
      <c r="F1524" s="59" t="s">
        <v>26</v>
      </c>
      <c r="G1524" s="127"/>
      <c r="H1524" s="126"/>
      <c r="I1524" s="125"/>
      <c r="J1524" s="55" t="str">
        <f t="shared" si="28"/>
        <v/>
      </c>
      <c r="K1524" s="61" t="str">
        <f>IF(LISTE!$J1524="","",VLOOKUP(LISTE!$J1524,$U$103:$V$192,2,FALSE))</f>
        <v/>
      </c>
      <c r="L1524" s="75"/>
      <c r="M1524" s="75"/>
      <c r="N1524" s="75"/>
      <c r="O1524" s="75"/>
      <c r="P1524" s="75"/>
      <c r="Q1524" s="75"/>
      <c r="R1524" s="75"/>
    </row>
    <row r="1525" spans="1:18" ht="17.100000000000001" customHeight="1" x14ac:dyDescent="0.3">
      <c r="A1525" s="160">
        <v>1622</v>
      </c>
      <c r="B1525" s="56" t="s">
        <v>14</v>
      </c>
      <c r="C1525" s="104"/>
      <c r="D1525" s="105"/>
      <c r="E1525" s="106"/>
      <c r="F1525" s="59" t="s">
        <v>26</v>
      </c>
      <c r="G1525" s="127"/>
      <c r="H1525" s="126"/>
      <c r="I1525" s="125"/>
      <c r="J1525" s="55" t="str">
        <f t="shared" si="28"/>
        <v/>
      </c>
      <c r="K1525" s="61" t="str">
        <f>IF(LISTE!$J1525="","",VLOOKUP(LISTE!$J1525,$U$103:$V$192,2,FALSE))</f>
        <v/>
      </c>
      <c r="L1525" s="75"/>
      <c r="M1525" s="75"/>
      <c r="N1525" s="75"/>
      <c r="O1525" s="75"/>
      <c r="P1525" s="75"/>
      <c r="Q1525" s="75"/>
      <c r="R1525" s="75"/>
    </row>
    <row r="1526" spans="1:18" ht="17.100000000000001" customHeight="1" x14ac:dyDescent="0.3">
      <c r="A1526" s="160">
        <v>1623</v>
      </c>
      <c r="B1526" s="56" t="s">
        <v>14</v>
      </c>
      <c r="C1526" s="104"/>
      <c r="D1526" s="105"/>
      <c r="E1526" s="106"/>
      <c r="F1526" s="59" t="s">
        <v>26</v>
      </c>
      <c r="G1526" s="127"/>
      <c r="H1526" s="126"/>
      <c r="I1526" s="125"/>
      <c r="J1526" s="55" t="str">
        <f t="shared" si="28"/>
        <v/>
      </c>
      <c r="K1526" s="61" t="str">
        <f>IF(LISTE!$J1526="","",VLOOKUP(LISTE!$J1526,$U$103:$V$192,2,FALSE))</f>
        <v/>
      </c>
      <c r="L1526" s="75"/>
      <c r="M1526" s="75"/>
      <c r="N1526" s="75"/>
      <c r="O1526" s="75"/>
      <c r="P1526" s="75"/>
      <c r="Q1526" s="75"/>
      <c r="R1526" s="75"/>
    </row>
    <row r="1527" spans="1:18" ht="17.100000000000001" customHeight="1" x14ac:dyDescent="0.3">
      <c r="A1527" s="160">
        <v>1624</v>
      </c>
      <c r="B1527" s="56" t="s">
        <v>14</v>
      </c>
      <c r="C1527" s="104"/>
      <c r="D1527" s="105"/>
      <c r="E1527" s="106"/>
      <c r="F1527" s="59" t="s">
        <v>26</v>
      </c>
      <c r="G1527" s="127"/>
      <c r="H1527" s="126"/>
      <c r="I1527" s="125"/>
      <c r="J1527" s="55" t="str">
        <f t="shared" si="28"/>
        <v/>
      </c>
      <c r="K1527" s="61" t="str">
        <f>IF(LISTE!$J1527="","",VLOOKUP(LISTE!$J1527,$U$103:$V$192,2,FALSE))</f>
        <v/>
      </c>
      <c r="L1527" s="75"/>
      <c r="M1527" s="75"/>
      <c r="N1527" s="75"/>
      <c r="O1527" s="75"/>
      <c r="P1527" s="75"/>
      <c r="Q1527" s="75"/>
      <c r="R1527" s="75"/>
    </row>
    <row r="1528" spans="1:18" ht="17.100000000000001" customHeight="1" x14ac:dyDescent="0.3">
      <c r="A1528" s="160">
        <v>1625</v>
      </c>
      <c r="B1528" s="56" t="s">
        <v>14</v>
      </c>
      <c r="C1528" s="104"/>
      <c r="D1528" s="105"/>
      <c r="E1528" s="106"/>
      <c r="F1528" s="59" t="s">
        <v>26</v>
      </c>
      <c r="G1528" s="127"/>
      <c r="H1528" s="126"/>
      <c r="I1528" s="125"/>
      <c r="J1528" s="55" t="str">
        <f t="shared" si="28"/>
        <v/>
      </c>
      <c r="K1528" s="61" t="str">
        <f>IF(LISTE!$J1528="","",VLOOKUP(LISTE!$J1528,$U$103:$V$192,2,FALSE))</f>
        <v/>
      </c>
      <c r="L1528" s="75"/>
      <c r="M1528" s="75"/>
      <c r="N1528" s="75"/>
      <c r="O1528" s="75"/>
      <c r="P1528" s="75"/>
      <c r="Q1528" s="75"/>
      <c r="R1528" s="75"/>
    </row>
    <row r="1529" spans="1:18" ht="17.100000000000001" customHeight="1" x14ac:dyDescent="0.3">
      <c r="A1529" s="160">
        <v>1626</v>
      </c>
      <c r="B1529" s="56" t="s">
        <v>14</v>
      </c>
      <c r="C1529" s="104"/>
      <c r="D1529" s="105"/>
      <c r="E1529" s="106"/>
      <c r="F1529" s="59" t="s">
        <v>26</v>
      </c>
      <c r="G1529" s="127"/>
      <c r="H1529" s="126"/>
      <c r="I1529" s="125"/>
      <c r="J1529" s="55" t="str">
        <f t="shared" si="28"/>
        <v/>
      </c>
      <c r="K1529" s="61" t="str">
        <f>IF(LISTE!$J1529="","",VLOOKUP(LISTE!$J1529,$U$103:$V$192,2,FALSE))</f>
        <v/>
      </c>
      <c r="L1529" s="75"/>
      <c r="M1529" s="75"/>
      <c r="N1529" s="75"/>
      <c r="O1529" s="75"/>
      <c r="P1529" s="75"/>
      <c r="Q1529" s="75"/>
      <c r="R1529" s="75"/>
    </row>
    <row r="1530" spans="1:18" ht="17.100000000000001" customHeight="1" x14ac:dyDescent="0.3">
      <c r="A1530" s="160">
        <v>1627</v>
      </c>
      <c r="B1530" s="56" t="s">
        <v>14</v>
      </c>
      <c r="C1530" s="104"/>
      <c r="D1530" s="105"/>
      <c r="E1530" s="106"/>
      <c r="F1530" s="59" t="s">
        <v>26</v>
      </c>
      <c r="G1530" s="127"/>
      <c r="H1530" s="126"/>
      <c r="I1530" s="125"/>
      <c r="J1530" s="55" t="str">
        <f t="shared" si="28"/>
        <v/>
      </c>
      <c r="K1530" s="61" t="str">
        <f>IF(LISTE!$J1530="","",VLOOKUP(LISTE!$J1530,$U$103:$V$192,2,FALSE))</f>
        <v/>
      </c>
      <c r="L1530" s="75"/>
      <c r="M1530" s="75"/>
      <c r="N1530" s="75"/>
      <c r="O1530" s="75"/>
      <c r="P1530" s="75"/>
      <c r="Q1530" s="75"/>
      <c r="R1530" s="75"/>
    </row>
    <row r="1531" spans="1:18" ht="17.100000000000001" customHeight="1" x14ac:dyDescent="0.3">
      <c r="A1531" s="160">
        <v>1628</v>
      </c>
      <c r="B1531" s="56" t="s">
        <v>14</v>
      </c>
      <c r="C1531" s="104"/>
      <c r="D1531" s="105"/>
      <c r="E1531" s="106"/>
      <c r="F1531" s="59" t="s">
        <v>26</v>
      </c>
      <c r="G1531" s="127"/>
      <c r="H1531" s="126"/>
      <c r="I1531" s="125"/>
      <c r="J1531" s="55" t="str">
        <f t="shared" si="28"/>
        <v/>
      </c>
      <c r="K1531" s="61" t="str">
        <f>IF(LISTE!$J1531="","",VLOOKUP(LISTE!$J1531,$U$103:$V$192,2,FALSE))</f>
        <v/>
      </c>
      <c r="L1531" s="75"/>
      <c r="M1531" s="75"/>
      <c r="N1531" s="75"/>
      <c r="O1531" s="75"/>
      <c r="P1531" s="75"/>
      <c r="Q1531" s="75"/>
      <c r="R1531" s="75"/>
    </row>
    <row r="1532" spans="1:18" ht="17.100000000000001" customHeight="1" x14ac:dyDescent="0.3">
      <c r="A1532" s="160">
        <v>1629</v>
      </c>
      <c r="B1532" s="56" t="s">
        <v>14</v>
      </c>
      <c r="C1532" s="104"/>
      <c r="D1532" s="105"/>
      <c r="E1532" s="106"/>
      <c r="F1532" s="59" t="s">
        <v>26</v>
      </c>
      <c r="G1532" s="127"/>
      <c r="H1532" s="126"/>
      <c r="I1532" s="125"/>
      <c r="J1532" s="55" t="str">
        <f t="shared" si="28"/>
        <v/>
      </c>
      <c r="K1532" s="61" t="str">
        <f>IF(LISTE!$J1532="","",VLOOKUP(LISTE!$J1532,$U$103:$V$192,2,FALSE))</f>
        <v/>
      </c>
      <c r="L1532" s="75"/>
      <c r="M1532" s="75"/>
      <c r="N1532" s="75"/>
      <c r="O1532" s="75"/>
      <c r="P1532" s="75"/>
      <c r="Q1532" s="75"/>
      <c r="R1532" s="75"/>
    </row>
    <row r="1533" spans="1:18" ht="17.100000000000001" customHeight="1" x14ac:dyDescent="0.3">
      <c r="A1533" s="160">
        <v>1630</v>
      </c>
      <c r="B1533" s="56" t="s">
        <v>14</v>
      </c>
      <c r="C1533" s="104"/>
      <c r="D1533" s="105"/>
      <c r="E1533" s="106"/>
      <c r="F1533" s="59" t="s">
        <v>26</v>
      </c>
      <c r="G1533" s="127"/>
      <c r="H1533" s="126"/>
      <c r="I1533" s="125"/>
      <c r="J1533" s="55" t="str">
        <f t="shared" si="28"/>
        <v/>
      </c>
      <c r="K1533" s="61" t="str">
        <f>IF(LISTE!$J1533="","",VLOOKUP(LISTE!$J1533,$U$103:$V$192,2,FALSE))</f>
        <v/>
      </c>
      <c r="L1533" s="75"/>
      <c r="M1533" s="75"/>
      <c r="N1533" s="75"/>
      <c r="O1533" s="75"/>
      <c r="P1533" s="75"/>
      <c r="Q1533" s="75"/>
      <c r="R1533" s="75"/>
    </row>
    <row r="1534" spans="1:18" ht="17.100000000000001" customHeight="1" x14ac:dyDescent="0.3">
      <c r="A1534" s="160">
        <v>1631</v>
      </c>
      <c r="B1534" s="56" t="s">
        <v>14</v>
      </c>
      <c r="C1534" s="104"/>
      <c r="D1534" s="105"/>
      <c r="E1534" s="106"/>
      <c r="F1534" s="59" t="s">
        <v>26</v>
      </c>
      <c r="G1534" s="127"/>
      <c r="H1534" s="126"/>
      <c r="I1534" s="125"/>
      <c r="J1534" s="55" t="str">
        <f t="shared" si="28"/>
        <v/>
      </c>
      <c r="K1534" s="61" t="str">
        <f>IF(LISTE!$J1534="","",VLOOKUP(LISTE!$J1534,$U$103:$V$192,2,FALSE))</f>
        <v/>
      </c>
      <c r="L1534" s="75"/>
      <c r="M1534" s="75"/>
      <c r="N1534" s="75"/>
      <c r="O1534" s="75"/>
      <c r="P1534" s="75"/>
      <c r="Q1534" s="75"/>
      <c r="R1534" s="75"/>
    </row>
    <row r="1535" spans="1:18" ht="17.100000000000001" customHeight="1" x14ac:dyDescent="0.3">
      <c r="A1535" s="160">
        <v>1632</v>
      </c>
      <c r="B1535" s="56" t="s">
        <v>14</v>
      </c>
      <c r="C1535" s="104"/>
      <c r="D1535" s="105"/>
      <c r="E1535" s="106"/>
      <c r="F1535" s="59" t="s">
        <v>26</v>
      </c>
      <c r="G1535" s="127"/>
      <c r="H1535" s="126"/>
      <c r="I1535" s="125"/>
      <c r="J1535" s="55" t="str">
        <f t="shared" si="28"/>
        <v/>
      </c>
      <c r="K1535" s="61" t="str">
        <f>IF(LISTE!$J1535="","",VLOOKUP(LISTE!$J1535,$U$103:$V$192,2,FALSE))</f>
        <v/>
      </c>
      <c r="L1535" s="75"/>
      <c r="M1535" s="75"/>
      <c r="N1535" s="75"/>
      <c r="O1535" s="75"/>
      <c r="P1535" s="75"/>
      <c r="Q1535" s="75"/>
      <c r="R1535" s="75"/>
    </row>
    <row r="1536" spans="1:18" ht="17.100000000000001" customHeight="1" x14ac:dyDescent="0.3">
      <c r="A1536" s="160">
        <v>1633</v>
      </c>
      <c r="B1536" s="56" t="s">
        <v>14</v>
      </c>
      <c r="C1536" s="104"/>
      <c r="D1536" s="105"/>
      <c r="E1536" s="106"/>
      <c r="F1536" s="59" t="s">
        <v>26</v>
      </c>
      <c r="G1536" s="127"/>
      <c r="H1536" s="126"/>
      <c r="I1536" s="125"/>
      <c r="J1536" s="55" t="str">
        <f t="shared" si="28"/>
        <v/>
      </c>
      <c r="K1536" s="61" t="str">
        <f>IF(LISTE!$J1536="","",VLOOKUP(LISTE!$J1536,$U$103:$V$192,2,FALSE))</f>
        <v/>
      </c>
      <c r="L1536" s="75"/>
      <c r="M1536" s="75"/>
      <c r="N1536" s="75"/>
      <c r="O1536" s="75"/>
      <c r="P1536" s="75"/>
      <c r="Q1536" s="75"/>
      <c r="R1536" s="75"/>
    </row>
    <row r="1537" spans="1:18" ht="17.100000000000001" customHeight="1" x14ac:dyDescent="0.3">
      <c r="A1537" s="160">
        <v>1634</v>
      </c>
      <c r="B1537" s="56" t="s">
        <v>14</v>
      </c>
      <c r="C1537" s="104"/>
      <c r="D1537" s="105"/>
      <c r="E1537" s="106"/>
      <c r="F1537" s="59" t="s">
        <v>26</v>
      </c>
      <c r="G1537" s="127"/>
      <c r="H1537" s="126"/>
      <c r="I1537" s="125"/>
      <c r="J1537" s="55" t="str">
        <f t="shared" si="28"/>
        <v/>
      </c>
      <c r="K1537" s="61" t="str">
        <f>IF(LISTE!$J1537="","",VLOOKUP(LISTE!$J1537,$U$103:$V$192,2,FALSE))</f>
        <v/>
      </c>
      <c r="L1537" s="75"/>
      <c r="M1537" s="75"/>
      <c r="N1537" s="75"/>
      <c r="O1537" s="75"/>
      <c r="P1537" s="75"/>
      <c r="Q1537" s="75"/>
      <c r="R1537" s="75"/>
    </row>
    <row r="1538" spans="1:18" ht="17.100000000000001" customHeight="1" x14ac:dyDescent="0.3">
      <c r="A1538" s="160">
        <v>1635</v>
      </c>
      <c r="B1538" s="56" t="s">
        <v>14</v>
      </c>
      <c r="C1538" s="104"/>
      <c r="D1538" s="105"/>
      <c r="E1538" s="106"/>
      <c r="F1538" s="59" t="s">
        <v>26</v>
      </c>
      <c r="G1538" s="127"/>
      <c r="H1538" s="126"/>
      <c r="I1538" s="125"/>
      <c r="J1538" s="55" t="str">
        <f t="shared" si="28"/>
        <v/>
      </c>
      <c r="K1538" s="61" t="str">
        <f>IF(LISTE!$J1538="","",VLOOKUP(LISTE!$J1538,$U$103:$V$192,2,FALSE))</f>
        <v/>
      </c>
      <c r="L1538" s="75"/>
      <c r="M1538" s="75"/>
      <c r="N1538" s="75"/>
      <c r="O1538" s="75"/>
      <c r="P1538" s="75"/>
      <c r="Q1538" s="75"/>
      <c r="R1538" s="75"/>
    </row>
    <row r="1539" spans="1:18" ht="17.100000000000001" customHeight="1" x14ac:dyDescent="0.3">
      <c r="A1539" s="160">
        <v>1636</v>
      </c>
      <c r="B1539" s="56" t="s">
        <v>14</v>
      </c>
      <c r="C1539" s="104"/>
      <c r="D1539" s="105"/>
      <c r="E1539" s="106"/>
      <c r="F1539" s="59" t="s">
        <v>26</v>
      </c>
      <c r="G1539" s="127"/>
      <c r="H1539" s="126"/>
      <c r="I1539" s="125"/>
      <c r="J1539" s="55" t="str">
        <f t="shared" si="28"/>
        <v/>
      </c>
      <c r="K1539" s="61" t="str">
        <f>IF(LISTE!$J1539="","",VLOOKUP(LISTE!$J1539,$U$103:$V$192,2,FALSE))</f>
        <v/>
      </c>
      <c r="L1539" s="75"/>
      <c r="M1539" s="75"/>
      <c r="N1539" s="75"/>
      <c r="O1539" s="75"/>
      <c r="P1539" s="75"/>
      <c r="Q1539" s="75"/>
      <c r="R1539" s="75"/>
    </row>
    <row r="1540" spans="1:18" ht="17.100000000000001" customHeight="1" x14ac:dyDescent="0.3">
      <c r="A1540" s="160">
        <v>1637</v>
      </c>
      <c r="B1540" s="56" t="s">
        <v>14</v>
      </c>
      <c r="C1540" s="104"/>
      <c r="D1540" s="105"/>
      <c r="E1540" s="106"/>
      <c r="F1540" s="59" t="s">
        <v>26</v>
      </c>
      <c r="G1540" s="127"/>
      <c r="H1540" s="126"/>
      <c r="I1540" s="125"/>
      <c r="J1540" s="55" t="str">
        <f t="shared" si="28"/>
        <v/>
      </c>
      <c r="K1540" s="61" t="str">
        <f>IF(LISTE!$J1540="","",VLOOKUP(LISTE!$J1540,$U$103:$V$192,2,FALSE))</f>
        <v/>
      </c>
      <c r="L1540" s="75"/>
      <c r="M1540" s="75"/>
      <c r="N1540" s="75"/>
      <c r="O1540" s="75"/>
      <c r="P1540" s="75"/>
      <c r="Q1540" s="75"/>
      <c r="R1540" s="75"/>
    </row>
    <row r="1541" spans="1:18" ht="17.100000000000001" customHeight="1" x14ac:dyDescent="0.3">
      <c r="A1541" s="160">
        <v>1638</v>
      </c>
      <c r="B1541" s="56" t="s">
        <v>14</v>
      </c>
      <c r="C1541" s="104"/>
      <c r="D1541" s="105"/>
      <c r="E1541" s="106"/>
      <c r="F1541" s="59" t="s">
        <v>26</v>
      </c>
      <c r="G1541" s="127"/>
      <c r="H1541" s="126"/>
      <c r="I1541" s="125"/>
      <c r="J1541" s="55" t="str">
        <f t="shared" si="28"/>
        <v/>
      </c>
      <c r="K1541" s="61" t="str">
        <f>IF(LISTE!$J1541="","",VLOOKUP(LISTE!$J1541,$U$103:$V$192,2,FALSE))</f>
        <v/>
      </c>
      <c r="L1541" s="75"/>
      <c r="M1541" s="75"/>
      <c r="N1541" s="75"/>
      <c r="O1541" s="75"/>
      <c r="P1541" s="75"/>
      <c r="Q1541" s="75"/>
      <c r="R1541" s="75"/>
    </row>
    <row r="1542" spans="1:18" ht="17.100000000000001" customHeight="1" x14ac:dyDescent="0.3">
      <c r="A1542" s="160">
        <v>1639</v>
      </c>
      <c r="B1542" s="56" t="s">
        <v>14</v>
      </c>
      <c r="C1542" s="104"/>
      <c r="D1542" s="105"/>
      <c r="E1542" s="106"/>
      <c r="F1542" s="59" t="s">
        <v>26</v>
      </c>
      <c r="G1542" s="127"/>
      <c r="H1542" s="126"/>
      <c r="I1542" s="125"/>
      <c r="J1542" s="55" t="str">
        <f t="shared" si="28"/>
        <v/>
      </c>
      <c r="K1542" s="61" t="str">
        <f>IF(LISTE!$J1542="","",VLOOKUP(LISTE!$J1542,$U$103:$V$192,2,FALSE))</f>
        <v/>
      </c>
      <c r="L1542" s="75"/>
      <c r="M1542" s="75"/>
      <c r="N1542" s="75"/>
      <c r="O1542" s="75"/>
      <c r="P1542" s="75"/>
      <c r="Q1542" s="75"/>
      <c r="R1542" s="75"/>
    </row>
    <row r="1543" spans="1:18" ht="17.100000000000001" customHeight="1" x14ac:dyDescent="0.3">
      <c r="A1543" s="160">
        <v>1640</v>
      </c>
      <c r="B1543" s="56" t="s">
        <v>14</v>
      </c>
      <c r="C1543" s="104"/>
      <c r="D1543" s="105"/>
      <c r="E1543" s="106"/>
      <c r="F1543" s="59" t="s">
        <v>26</v>
      </c>
      <c r="G1543" s="127"/>
      <c r="H1543" s="126"/>
      <c r="I1543" s="125"/>
      <c r="J1543" s="55" t="str">
        <f t="shared" si="28"/>
        <v/>
      </c>
      <c r="K1543" s="61" t="str">
        <f>IF(LISTE!$J1543="","",VLOOKUP(LISTE!$J1543,$U$103:$V$192,2,FALSE))</f>
        <v/>
      </c>
      <c r="L1543" s="75"/>
      <c r="M1543" s="75"/>
      <c r="N1543" s="75"/>
      <c r="O1543" s="75"/>
      <c r="P1543" s="75"/>
      <c r="Q1543" s="75"/>
      <c r="R1543" s="75"/>
    </row>
    <row r="1544" spans="1:18" ht="17.100000000000001" customHeight="1" x14ac:dyDescent="0.3">
      <c r="A1544" s="160">
        <v>1641</v>
      </c>
      <c r="B1544" s="56" t="s">
        <v>14</v>
      </c>
      <c r="C1544" s="104"/>
      <c r="D1544" s="105"/>
      <c r="E1544" s="106"/>
      <c r="F1544" s="59" t="s">
        <v>26</v>
      </c>
      <c r="G1544" s="127"/>
      <c r="H1544" s="126"/>
      <c r="I1544" s="125"/>
      <c r="J1544" s="55" t="str">
        <f t="shared" si="28"/>
        <v/>
      </c>
      <c r="K1544" s="61" t="str">
        <f>IF(LISTE!$J1544="","",VLOOKUP(LISTE!$J1544,$U$103:$V$192,2,FALSE))</f>
        <v/>
      </c>
      <c r="L1544" s="75"/>
      <c r="M1544" s="75"/>
      <c r="N1544" s="75"/>
      <c r="O1544" s="75"/>
      <c r="P1544" s="75"/>
      <c r="Q1544" s="75"/>
      <c r="R1544" s="75"/>
    </row>
    <row r="1545" spans="1:18" ht="17.100000000000001" customHeight="1" x14ac:dyDescent="0.3">
      <c r="A1545" s="160">
        <v>1642</v>
      </c>
      <c r="B1545" s="56" t="s">
        <v>14</v>
      </c>
      <c r="C1545" s="104"/>
      <c r="D1545" s="105"/>
      <c r="E1545" s="106"/>
      <c r="F1545" s="59" t="s">
        <v>26</v>
      </c>
      <c r="G1545" s="127"/>
      <c r="H1545" s="126"/>
      <c r="I1545" s="125"/>
      <c r="J1545" s="55" t="str">
        <f t="shared" si="28"/>
        <v/>
      </c>
      <c r="K1545" s="61" t="str">
        <f>IF(LISTE!$J1545="","",VLOOKUP(LISTE!$J1545,$U$103:$V$192,2,FALSE))</f>
        <v/>
      </c>
      <c r="L1545" s="75"/>
      <c r="M1545" s="75"/>
      <c r="N1545" s="75"/>
      <c r="O1545" s="75"/>
      <c r="P1545" s="75"/>
      <c r="Q1545" s="75"/>
      <c r="R1545" s="75"/>
    </row>
    <row r="1546" spans="1:18" ht="17.100000000000001" customHeight="1" x14ac:dyDescent="0.3">
      <c r="A1546" s="160">
        <v>1643</v>
      </c>
      <c r="B1546" s="56" t="s">
        <v>14</v>
      </c>
      <c r="C1546" s="104"/>
      <c r="D1546" s="105"/>
      <c r="E1546" s="106"/>
      <c r="F1546" s="59" t="s">
        <v>26</v>
      </c>
      <c r="G1546" s="127"/>
      <c r="H1546" s="126"/>
      <c r="I1546" s="125"/>
      <c r="J1546" s="55" t="str">
        <f t="shared" si="28"/>
        <v/>
      </c>
      <c r="K1546" s="61" t="str">
        <f>IF(LISTE!$J1546="","",VLOOKUP(LISTE!$J1546,$U$103:$V$192,2,FALSE))</f>
        <v/>
      </c>
      <c r="L1546" s="75"/>
      <c r="M1546" s="75"/>
      <c r="N1546" s="75"/>
      <c r="O1546" s="75"/>
      <c r="P1546" s="75"/>
      <c r="Q1546" s="75"/>
      <c r="R1546" s="75"/>
    </row>
    <row r="1547" spans="1:18" ht="17.100000000000001" customHeight="1" x14ac:dyDescent="0.3">
      <c r="A1547" s="160">
        <v>1644</v>
      </c>
      <c r="B1547" s="56" t="s">
        <v>14</v>
      </c>
      <c r="C1547" s="104"/>
      <c r="D1547" s="105"/>
      <c r="E1547" s="106"/>
      <c r="F1547" s="59" t="s">
        <v>26</v>
      </c>
      <c r="G1547" s="127"/>
      <c r="H1547" s="126"/>
      <c r="I1547" s="125"/>
      <c r="J1547" s="55" t="str">
        <f t="shared" si="28"/>
        <v/>
      </c>
      <c r="K1547" s="61" t="str">
        <f>IF(LISTE!$J1547="","",VLOOKUP(LISTE!$J1547,$U$103:$V$192,2,FALSE))</f>
        <v/>
      </c>
      <c r="L1547" s="75"/>
      <c r="M1547" s="75"/>
      <c r="N1547" s="75"/>
      <c r="O1547" s="75"/>
      <c r="P1547" s="75"/>
      <c r="Q1547" s="75"/>
      <c r="R1547" s="75"/>
    </row>
    <row r="1548" spans="1:18" ht="17.100000000000001" customHeight="1" x14ac:dyDescent="0.3">
      <c r="A1548" s="160">
        <v>1645</v>
      </c>
      <c r="B1548" s="56" t="s">
        <v>14</v>
      </c>
      <c r="C1548" s="104"/>
      <c r="D1548" s="105"/>
      <c r="E1548" s="106"/>
      <c r="F1548" s="59" t="s">
        <v>26</v>
      </c>
      <c r="G1548" s="127"/>
      <c r="H1548" s="126"/>
      <c r="I1548" s="125"/>
      <c r="J1548" s="55" t="str">
        <f t="shared" si="28"/>
        <v/>
      </c>
      <c r="K1548" s="61" t="str">
        <f>IF(LISTE!$J1548="","",VLOOKUP(LISTE!$J1548,$U$103:$V$192,2,FALSE))</f>
        <v/>
      </c>
      <c r="L1548" s="75"/>
      <c r="M1548" s="75"/>
      <c r="N1548" s="75"/>
      <c r="O1548" s="75"/>
      <c r="P1548" s="75"/>
      <c r="Q1548" s="75"/>
      <c r="R1548" s="75"/>
    </row>
    <row r="1549" spans="1:18" ht="17.100000000000001" customHeight="1" x14ac:dyDescent="0.3">
      <c r="A1549" s="160">
        <v>1646</v>
      </c>
      <c r="B1549" s="56" t="s">
        <v>14</v>
      </c>
      <c r="C1549" s="104"/>
      <c r="D1549" s="105"/>
      <c r="E1549" s="106"/>
      <c r="F1549" s="59" t="s">
        <v>26</v>
      </c>
      <c r="G1549" s="127"/>
      <c r="H1549" s="126"/>
      <c r="I1549" s="125"/>
      <c r="J1549" s="55" t="str">
        <f t="shared" si="28"/>
        <v/>
      </c>
      <c r="K1549" s="61" t="str">
        <f>IF(LISTE!$J1549="","",VLOOKUP(LISTE!$J1549,$U$103:$V$192,2,FALSE))</f>
        <v/>
      </c>
      <c r="L1549" s="75"/>
      <c r="M1549" s="75"/>
      <c r="N1549" s="75"/>
      <c r="O1549" s="75"/>
      <c r="P1549" s="75"/>
      <c r="Q1549" s="75"/>
      <c r="R1549" s="75"/>
    </row>
    <row r="1550" spans="1:18" ht="17.100000000000001" customHeight="1" x14ac:dyDescent="0.3">
      <c r="A1550" s="160">
        <v>1647</v>
      </c>
      <c r="B1550" s="56" t="s">
        <v>14</v>
      </c>
      <c r="C1550" s="104"/>
      <c r="D1550" s="105"/>
      <c r="E1550" s="106"/>
      <c r="F1550" s="59" t="s">
        <v>26</v>
      </c>
      <c r="G1550" s="127"/>
      <c r="H1550" s="126"/>
      <c r="I1550" s="125"/>
      <c r="J1550" s="55" t="str">
        <f t="shared" si="28"/>
        <v/>
      </c>
      <c r="K1550" s="61" t="str">
        <f>IF(LISTE!$J1550="","",VLOOKUP(LISTE!$J1550,$U$103:$V$192,2,FALSE))</f>
        <v/>
      </c>
      <c r="L1550" s="75"/>
      <c r="M1550" s="75"/>
      <c r="N1550" s="75"/>
      <c r="O1550" s="75"/>
      <c r="P1550" s="75"/>
      <c r="Q1550" s="75"/>
      <c r="R1550" s="75"/>
    </row>
    <row r="1551" spans="1:18" ht="17.100000000000001" customHeight="1" x14ac:dyDescent="0.3">
      <c r="A1551" s="160">
        <v>1648</v>
      </c>
      <c r="B1551" s="56" t="s">
        <v>14</v>
      </c>
      <c r="C1551" s="104"/>
      <c r="D1551" s="105"/>
      <c r="E1551" s="106"/>
      <c r="F1551" s="59" t="s">
        <v>26</v>
      </c>
      <c r="G1551" s="127"/>
      <c r="H1551" s="126"/>
      <c r="I1551" s="125"/>
      <c r="J1551" s="55" t="str">
        <f t="shared" si="28"/>
        <v/>
      </c>
      <c r="K1551" s="61" t="str">
        <f>IF(LISTE!$J1551="","",VLOOKUP(LISTE!$J1551,$U$103:$V$192,2,FALSE))</f>
        <v/>
      </c>
      <c r="L1551" s="75"/>
      <c r="M1551" s="75"/>
      <c r="N1551" s="75"/>
      <c r="O1551" s="75"/>
      <c r="P1551" s="75"/>
      <c r="Q1551" s="75"/>
      <c r="R1551" s="75"/>
    </row>
    <row r="1552" spans="1:18" ht="17.100000000000001" customHeight="1" x14ac:dyDescent="0.3">
      <c r="A1552" s="160">
        <v>1649</v>
      </c>
      <c r="B1552" s="56" t="s">
        <v>14</v>
      </c>
      <c r="C1552" s="104"/>
      <c r="D1552" s="105"/>
      <c r="E1552" s="106"/>
      <c r="F1552" s="59" t="s">
        <v>26</v>
      </c>
      <c r="G1552" s="127"/>
      <c r="H1552" s="126"/>
      <c r="I1552" s="125"/>
      <c r="J1552" s="55" t="str">
        <f t="shared" si="28"/>
        <v/>
      </c>
      <c r="K1552" s="61" t="str">
        <f>IF(LISTE!$J1552="","",VLOOKUP(LISTE!$J1552,$U$103:$V$192,2,FALSE))</f>
        <v/>
      </c>
      <c r="L1552" s="75"/>
      <c r="M1552" s="75"/>
      <c r="N1552" s="75"/>
      <c r="O1552" s="75"/>
      <c r="P1552" s="75"/>
      <c r="Q1552" s="75"/>
      <c r="R1552" s="75"/>
    </row>
    <row r="1553" spans="1:18" ht="17.100000000000001" customHeight="1" x14ac:dyDescent="0.3">
      <c r="A1553" s="160">
        <v>1650</v>
      </c>
      <c r="B1553" s="56" t="s">
        <v>14</v>
      </c>
      <c r="C1553" s="104"/>
      <c r="D1553" s="105"/>
      <c r="E1553" s="106"/>
      <c r="F1553" s="59" t="s">
        <v>26</v>
      </c>
      <c r="G1553" s="127"/>
      <c r="H1553" s="126"/>
      <c r="I1553" s="125"/>
      <c r="J1553" s="55" t="str">
        <f t="shared" si="28"/>
        <v/>
      </c>
      <c r="K1553" s="61" t="str">
        <f>IF(LISTE!$J1553="","",VLOOKUP(LISTE!$J1553,$U$103:$V$192,2,FALSE))</f>
        <v/>
      </c>
      <c r="L1553" s="75"/>
      <c r="M1553" s="75"/>
      <c r="N1553" s="75"/>
      <c r="O1553" s="75"/>
      <c r="P1553" s="75"/>
      <c r="Q1553" s="75"/>
      <c r="R1553" s="75"/>
    </row>
    <row r="1554" spans="1:18" ht="17.100000000000001" customHeight="1" x14ac:dyDescent="0.3">
      <c r="A1554" s="160">
        <v>1651</v>
      </c>
      <c r="B1554" s="56" t="s">
        <v>14</v>
      </c>
      <c r="C1554" s="104"/>
      <c r="D1554" s="105"/>
      <c r="E1554" s="106"/>
      <c r="F1554" s="59" t="s">
        <v>26</v>
      </c>
      <c r="G1554" s="127"/>
      <c r="H1554" s="126"/>
      <c r="I1554" s="125"/>
      <c r="J1554" s="55" t="str">
        <f t="shared" si="28"/>
        <v/>
      </c>
      <c r="K1554" s="61" t="str">
        <f>IF(LISTE!$J1554="","",VLOOKUP(LISTE!$J1554,$U$103:$V$192,2,FALSE))</f>
        <v/>
      </c>
      <c r="L1554" s="75"/>
      <c r="M1554" s="75"/>
      <c r="N1554" s="75"/>
      <c r="O1554" s="75"/>
      <c r="P1554" s="75"/>
      <c r="Q1554" s="75"/>
      <c r="R1554" s="75"/>
    </row>
    <row r="1555" spans="1:18" ht="17.100000000000001" customHeight="1" x14ac:dyDescent="0.3">
      <c r="A1555" s="160">
        <v>1652</v>
      </c>
      <c r="B1555" s="56" t="s">
        <v>14</v>
      </c>
      <c r="C1555" s="104"/>
      <c r="D1555" s="105"/>
      <c r="E1555" s="106"/>
      <c r="F1555" s="59" t="s">
        <v>26</v>
      </c>
      <c r="G1555" s="127"/>
      <c r="H1555" s="126"/>
      <c r="I1555" s="125"/>
      <c r="J1555" s="55" t="str">
        <f t="shared" si="28"/>
        <v/>
      </c>
      <c r="K1555" s="61" t="str">
        <f>IF(LISTE!$J1555="","",VLOOKUP(LISTE!$J1555,$U$103:$V$192,2,FALSE))</f>
        <v/>
      </c>
      <c r="L1555" s="75"/>
      <c r="M1555" s="75"/>
      <c r="N1555" s="75"/>
      <c r="O1555" s="75"/>
      <c r="P1555" s="75"/>
      <c r="Q1555" s="75"/>
      <c r="R1555" s="75"/>
    </row>
    <row r="1556" spans="1:18" ht="17.100000000000001" customHeight="1" x14ac:dyDescent="0.3">
      <c r="A1556" s="160">
        <v>1653</v>
      </c>
      <c r="B1556" s="56" t="s">
        <v>14</v>
      </c>
      <c r="C1556" s="104"/>
      <c r="D1556" s="105"/>
      <c r="E1556" s="106"/>
      <c r="F1556" s="59" t="s">
        <v>26</v>
      </c>
      <c r="G1556" s="127"/>
      <c r="H1556" s="126"/>
      <c r="I1556" s="125"/>
      <c r="J1556" s="55" t="str">
        <f t="shared" ref="J1556:J1619" si="29">IF(E1556="","",(YEAR($K$1)-YEAR(E1556)))</f>
        <v/>
      </c>
      <c r="K1556" s="61" t="str">
        <f>IF(LISTE!$J1556="","",VLOOKUP(LISTE!$J1556,$U$103:$V$192,2,FALSE))</f>
        <v/>
      </c>
      <c r="L1556" s="75"/>
      <c r="M1556" s="75"/>
      <c r="N1556" s="75"/>
      <c r="O1556" s="75"/>
      <c r="P1556" s="75"/>
      <c r="Q1556" s="75"/>
      <c r="R1556" s="75"/>
    </row>
    <row r="1557" spans="1:18" ht="17.100000000000001" customHeight="1" x14ac:dyDescent="0.3">
      <c r="A1557" s="160">
        <v>1654</v>
      </c>
      <c r="B1557" s="56" t="s">
        <v>14</v>
      </c>
      <c r="C1557" s="104"/>
      <c r="D1557" s="105"/>
      <c r="E1557" s="106"/>
      <c r="F1557" s="59" t="s">
        <v>26</v>
      </c>
      <c r="G1557" s="127"/>
      <c r="H1557" s="126"/>
      <c r="I1557" s="125"/>
      <c r="J1557" s="55" t="str">
        <f t="shared" si="29"/>
        <v/>
      </c>
      <c r="K1557" s="61" t="str">
        <f>IF(LISTE!$J1557="","",VLOOKUP(LISTE!$J1557,$U$103:$V$192,2,FALSE))</f>
        <v/>
      </c>
      <c r="L1557" s="75"/>
      <c r="M1557" s="75"/>
      <c r="N1557" s="75"/>
      <c r="O1557" s="75"/>
      <c r="P1557" s="75"/>
      <c r="Q1557" s="75"/>
      <c r="R1557" s="75"/>
    </row>
    <row r="1558" spans="1:18" ht="17.100000000000001" customHeight="1" x14ac:dyDescent="0.3">
      <c r="A1558" s="160">
        <v>1655</v>
      </c>
      <c r="B1558" s="56" t="s">
        <v>14</v>
      </c>
      <c r="C1558" s="104"/>
      <c r="D1558" s="105"/>
      <c r="E1558" s="106"/>
      <c r="F1558" s="59" t="s">
        <v>26</v>
      </c>
      <c r="G1558" s="127"/>
      <c r="H1558" s="126"/>
      <c r="I1558" s="125"/>
      <c r="J1558" s="55" t="str">
        <f t="shared" si="29"/>
        <v/>
      </c>
      <c r="K1558" s="61" t="str">
        <f>IF(LISTE!$J1558="","",VLOOKUP(LISTE!$J1558,$U$103:$V$192,2,FALSE))</f>
        <v/>
      </c>
      <c r="L1558" s="75"/>
      <c r="M1558" s="75"/>
      <c r="N1558" s="75"/>
      <c r="O1558" s="75"/>
      <c r="P1558" s="75"/>
      <c r="Q1558" s="75"/>
      <c r="R1558" s="75"/>
    </row>
    <row r="1559" spans="1:18" ht="17.100000000000001" customHeight="1" x14ac:dyDescent="0.3">
      <c r="A1559" s="160">
        <v>1656</v>
      </c>
      <c r="B1559" s="56" t="s">
        <v>14</v>
      </c>
      <c r="C1559" s="104"/>
      <c r="D1559" s="105"/>
      <c r="E1559" s="106"/>
      <c r="F1559" s="59" t="s">
        <v>26</v>
      </c>
      <c r="G1559" s="127"/>
      <c r="H1559" s="126"/>
      <c r="I1559" s="125"/>
      <c r="J1559" s="55" t="str">
        <f t="shared" si="29"/>
        <v/>
      </c>
      <c r="K1559" s="61" t="str">
        <f>IF(LISTE!$J1559="","",VLOOKUP(LISTE!$J1559,$U$103:$V$192,2,FALSE))</f>
        <v/>
      </c>
      <c r="L1559" s="75"/>
      <c r="M1559" s="75"/>
      <c r="N1559" s="75"/>
      <c r="O1559" s="75"/>
      <c r="P1559" s="75"/>
      <c r="Q1559" s="75"/>
      <c r="R1559" s="75"/>
    </row>
    <row r="1560" spans="1:18" ht="17.100000000000001" customHeight="1" x14ac:dyDescent="0.3">
      <c r="A1560" s="160">
        <v>1657</v>
      </c>
      <c r="B1560" s="56" t="s">
        <v>14</v>
      </c>
      <c r="C1560" s="104"/>
      <c r="D1560" s="105"/>
      <c r="E1560" s="106"/>
      <c r="F1560" s="59" t="s">
        <v>26</v>
      </c>
      <c r="G1560" s="127"/>
      <c r="H1560" s="126"/>
      <c r="I1560" s="125"/>
      <c r="J1560" s="55" t="str">
        <f t="shared" si="29"/>
        <v/>
      </c>
      <c r="K1560" s="61" t="str">
        <f>IF(LISTE!$J1560="","",VLOOKUP(LISTE!$J1560,$U$103:$V$192,2,FALSE))</f>
        <v/>
      </c>
      <c r="L1560" s="75"/>
      <c r="M1560" s="75"/>
      <c r="N1560" s="75"/>
      <c r="O1560" s="75"/>
      <c r="P1560" s="75"/>
      <c r="Q1560" s="75"/>
      <c r="R1560" s="75"/>
    </row>
    <row r="1561" spans="1:18" ht="17.100000000000001" customHeight="1" x14ac:dyDescent="0.3">
      <c r="A1561" s="160">
        <v>1658</v>
      </c>
      <c r="B1561" s="56" t="s">
        <v>14</v>
      </c>
      <c r="C1561" s="104"/>
      <c r="D1561" s="105"/>
      <c r="E1561" s="106"/>
      <c r="F1561" s="59" t="s">
        <v>26</v>
      </c>
      <c r="G1561" s="127"/>
      <c r="H1561" s="126"/>
      <c r="I1561" s="125"/>
      <c r="J1561" s="55" t="str">
        <f t="shared" si="29"/>
        <v/>
      </c>
      <c r="K1561" s="61" t="str">
        <f>IF(LISTE!$J1561="","",VLOOKUP(LISTE!$J1561,$U$103:$V$192,2,FALSE))</f>
        <v/>
      </c>
      <c r="L1561" s="75"/>
      <c r="M1561" s="75"/>
      <c r="N1561" s="75"/>
      <c r="O1561" s="75"/>
      <c r="P1561" s="75"/>
      <c r="Q1561" s="75"/>
      <c r="R1561" s="75"/>
    </row>
    <row r="1562" spans="1:18" ht="17.100000000000001" customHeight="1" x14ac:dyDescent="0.3">
      <c r="A1562" s="160">
        <v>1659</v>
      </c>
      <c r="B1562" s="56" t="s">
        <v>14</v>
      </c>
      <c r="C1562" s="104"/>
      <c r="D1562" s="105"/>
      <c r="E1562" s="106"/>
      <c r="F1562" s="59" t="s">
        <v>26</v>
      </c>
      <c r="G1562" s="127"/>
      <c r="H1562" s="126"/>
      <c r="I1562" s="125"/>
      <c r="J1562" s="55" t="str">
        <f t="shared" si="29"/>
        <v/>
      </c>
      <c r="K1562" s="61" t="str">
        <f>IF(LISTE!$J1562="","",VLOOKUP(LISTE!$J1562,$U$103:$V$192,2,FALSE))</f>
        <v/>
      </c>
      <c r="L1562" s="75"/>
      <c r="M1562" s="75"/>
      <c r="N1562" s="75"/>
      <c r="O1562" s="75"/>
      <c r="P1562" s="75"/>
      <c r="Q1562" s="75"/>
      <c r="R1562" s="75"/>
    </row>
    <row r="1563" spans="1:18" ht="17.100000000000001" customHeight="1" x14ac:dyDescent="0.3">
      <c r="A1563" s="160">
        <v>1660</v>
      </c>
      <c r="B1563" s="56" t="s">
        <v>14</v>
      </c>
      <c r="C1563" s="104"/>
      <c r="D1563" s="105"/>
      <c r="E1563" s="106"/>
      <c r="F1563" s="59" t="s">
        <v>26</v>
      </c>
      <c r="G1563" s="127"/>
      <c r="H1563" s="126"/>
      <c r="I1563" s="125"/>
      <c r="J1563" s="55" t="str">
        <f t="shared" si="29"/>
        <v/>
      </c>
      <c r="K1563" s="61" t="str">
        <f>IF(LISTE!$J1563="","",VLOOKUP(LISTE!$J1563,$U$103:$V$192,2,FALSE))</f>
        <v/>
      </c>
      <c r="L1563" s="75"/>
      <c r="M1563" s="75"/>
      <c r="N1563" s="75"/>
      <c r="O1563" s="75"/>
      <c r="P1563" s="75"/>
      <c r="Q1563" s="75"/>
      <c r="R1563" s="75"/>
    </row>
    <row r="1564" spans="1:18" ht="17.100000000000001" customHeight="1" x14ac:dyDescent="0.3">
      <c r="A1564" s="160">
        <v>1661</v>
      </c>
      <c r="B1564" s="56" t="s">
        <v>14</v>
      </c>
      <c r="C1564" s="104"/>
      <c r="D1564" s="105"/>
      <c r="E1564" s="106"/>
      <c r="F1564" s="59" t="s">
        <v>26</v>
      </c>
      <c r="G1564" s="127"/>
      <c r="H1564" s="126"/>
      <c r="I1564" s="125"/>
      <c r="J1564" s="55" t="str">
        <f t="shared" si="29"/>
        <v/>
      </c>
      <c r="K1564" s="61" t="str">
        <f>IF(LISTE!$J1564="","",VLOOKUP(LISTE!$J1564,$U$103:$V$192,2,FALSE))</f>
        <v/>
      </c>
      <c r="L1564" s="75"/>
      <c r="M1564" s="75"/>
      <c r="N1564" s="75"/>
      <c r="O1564" s="75"/>
      <c r="P1564" s="75"/>
      <c r="Q1564" s="75"/>
      <c r="R1564" s="75"/>
    </row>
    <row r="1565" spans="1:18" ht="17.100000000000001" customHeight="1" x14ac:dyDescent="0.3">
      <c r="A1565" s="160">
        <v>1662</v>
      </c>
      <c r="B1565" s="56" t="s">
        <v>14</v>
      </c>
      <c r="C1565" s="104"/>
      <c r="D1565" s="105"/>
      <c r="E1565" s="106"/>
      <c r="F1565" s="59" t="s">
        <v>26</v>
      </c>
      <c r="G1565" s="127"/>
      <c r="H1565" s="126"/>
      <c r="I1565" s="125"/>
      <c r="J1565" s="55" t="str">
        <f t="shared" si="29"/>
        <v/>
      </c>
      <c r="K1565" s="61" t="str">
        <f>IF(LISTE!$J1565="","",VLOOKUP(LISTE!$J1565,$U$103:$V$192,2,FALSE))</f>
        <v/>
      </c>
      <c r="L1565" s="75"/>
      <c r="M1565" s="75"/>
      <c r="N1565" s="75"/>
      <c r="O1565" s="75"/>
      <c r="P1565" s="75"/>
      <c r="Q1565" s="75"/>
      <c r="R1565" s="75"/>
    </row>
    <row r="1566" spans="1:18" ht="17.100000000000001" customHeight="1" x14ac:dyDescent="0.3">
      <c r="A1566" s="160">
        <v>1663</v>
      </c>
      <c r="B1566" s="56" t="s">
        <v>14</v>
      </c>
      <c r="C1566" s="104"/>
      <c r="D1566" s="105"/>
      <c r="E1566" s="106"/>
      <c r="F1566" s="59" t="s">
        <v>26</v>
      </c>
      <c r="G1566" s="127"/>
      <c r="H1566" s="126"/>
      <c r="I1566" s="125"/>
      <c r="J1566" s="55" t="str">
        <f t="shared" si="29"/>
        <v/>
      </c>
      <c r="K1566" s="61" t="str">
        <f>IF(LISTE!$J1566="","",VLOOKUP(LISTE!$J1566,$U$103:$V$192,2,FALSE))</f>
        <v/>
      </c>
      <c r="L1566" s="75"/>
      <c r="M1566" s="75"/>
      <c r="N1566" s="75"/>
      <c r="O1566" s="75"/>
      <c r="P1566" s="75"/>
      <c r="Q1566" s="75"/>
      <c r="R1566" s="75"/>
    </row>
    <row r="1567" spans="1:18" ht="17.100000000000001" customHeight="1" x14ac:dyDescent="0.3">
      <c r="A1567" s="160">
        <v>1664</v>
      </c>
      <c r="B1567" s="56" t="s">
        <v>14</v>
      </c>
      <c r="C1567" s="104"/>
      <c r="D1567" s="105"/>
      <c r="E1567" s="106"/>
      <c r="F1567" s="59" t="s">
        <v>26</v>
      </c>
      <c r="G1567" s="127"/>
      <c r="H1567" s="126"/>
      <c r="I1567" s="125"/>
      <c r="J1567" s="55" t="str">
        <f t="shared" si="29"/>
        <v/>
      </c>
      <c r="K1567" s="61" t="str">
        <f>IF(LISTE!$J1567="","",VLOOKUP(LISTE!$J1567,$U$103:$V$192,2,FALSE))</f>
        <v/>
      </c>
      <c r="L1567" s="75"/>
      <c r="M1567" s="75"/>
      <c r="N1567" s="75"/>
      <c r="O1567" s="75"/>
      <c r="P1567" s="75"/>
      <c r="Q1567" s="75"/>
      <c r="R1567" s="75"/>
    </row>
    <row r="1568" spans="1:18" ht="17.100000000000001" customHeight="1" x14ac:dyDescent="0.3">
      <c r="A1568" s="160">
        <v>1665</v>
      </c>
      <c r="B1568" s="56" t="s">
        <v>14</v>
      </c>
      <c r="C1568" s="104"/>
      <c r="D1568" s="105"/>
      <c r="E1568" s="106"/>
      <c r="F1568" s="59" t="s">
        <v>26</v>
      </c>
      <c r="G1568" s="127"/>
      <c r="H1568" s="126"/>
      <c r="I1568" s="125"/>
      <c r="J1568" s="55" t="str">
        <f t="shared" si="29"/>
        <v/>
      </c>
      <c r="K1568" s="61" t="str">
        <f>IF(LISTE!$J1568="","",VLOOKUP(LISTE!$J1568,$U$103:$V$192,2,FALSE))</f>
        <v/>
      </c>
      <c r="L1568" s="75"/>
      <c r="M1568" s="75"/>
      <c r="N1568" s="75"/>
      <c r="O1568" s="75"/>
      <c r="P1568" s="75"/>
      <c r="Q1568" s="75"/>
      <c r="R1568" s="75"/>
    </row>
    <row r="1569" spans="1:18" ht="17.100000000000001" customHeight="1" x14ac:dyDescent="0.3">
      <c r="A1569" s="160">
        <v>1666</v>
      </c>
      <c r="B1569" s="56" t="s">
        <v>14</v>
      </c>
      <c r="C1569" s="104"/>
      <c r="D1569" s="105"/>
      <c r="E1569" s="106"/>
      <c r="F1569" s="59" t="s">
        <v>26</v>
      </c>
      <c r="G1569" s="127"/>
      <c r="H1569" s="126"/>
      <c r="I1569" s="125"/>
      <c r="J1569" s="55" t="str">
        <f t="shared" si="29"/>
        <v/>
      </c>
      <c r="K1569" s="61" t="str">
        <f>IF(LISTE!$J1569="","",VLOOKUP(LISTE!$J1569,$U$103:$V$192,2,FALSE))</f>
        <v/>
      </c>
      <c r="L1569" s="75"/>
      <c r="M1569" s="75"/>
      <c r="N1569" s="75"/>
      <c r="O1569" s="75"/>
      <c r="P1569" s="75"/>
      <c r="Q1569" s="75"/>
      <c r="R1569" s="75"/>
    </row>
    <row r="1570" spans="1:18" ht="17.100000000000001" customHeight="1" x14ac:dyDescent="0.3">
      <c r="A1570" s="160">
        <v>1667</v>
      </c>
      <c r="B1570" s="56" t="s">
        <v>14</v>
      </c>
      <c r="C1570" s="104"/>
      <c r="D1570" s="105"/>
      <c r="E1570" s="106"/>
      <c r="F1570" s="59" t="s">
        <v>26</v>
      </c>
      <c r="G1570" s="127"/>
      <c r="H1570" s="126"/>
      <c r="I1570" s="125"/>
      <c r="J1570" s="55" t="str">
        <f t="shared" si="29"/>
        <v/>
      </c>
      <c r="K1570" s="61" t="str">
        <f>IF(LISTE!$J1570="","",VLOOKUP(LISTE!$J1570,$U$103:$V$192,2,FALSE))</f>
        <v/>
      </c>
      <c r="L1570" s="75"/>
      <c r="M1570" s="75"/>
      <c r="N1570" s="75"/>
      <c r="O1570" s="75"/>
      <c r="P1570" s="75"/>
      <c r="Q1570" s="75"/>
      <c r="R1570" s="75"/>
    </row>
    <row r="1571" spans="1:18" ht="17.100000000000001" customHeight="1" x14ac:dyDescent="0.3">
      <c r="A1571" s="160">
        <v>1668</v>
      </c>
      <c r="B1571" s="56" t="s">
        <v>14</v>
      </c>
      <c r="C1571" s="104"/>
      <c r="D1571" s="105"/>
      <c r="E1571" s="106"/>
      <c r="F1571" s="59" t="s">
        <v>26</v>
      </c>
      <c r="G1571" s="127"/>
      <c r="H1571" s="126"/>
      <c r="I1571" s="125"/>
      <c r="J1571" s="55" t="str">
        <f t="shared" si="29"/>
        <v/>
      </c>
      <c r="K1571" s="61" t="str">
        <f>IF(LISTE!$J1571="","",VLOOKUP(LISTE!$J1571,$U$103:$V$192,2,FALSE))</f>
        <v/>
      </c>
      <c r="L1571" s="75"/>
      <c r="M1571" s="75"/>
      <c r="N1571" s="75"/>
      <c r="O1571" s="75"/>
      <c r="P1571" s="75"/>
      <c r="Q1571" s="75"/>
      <c r="R1571" s="75"/>
    </row>
    <row r="1572" spans="1:18" ht="17.100000000000001" customHeight="1" x14ac:dyDescent="0.3">
      <c r="A1572" s="160">
        <v>1669</v>
      </c>
      <c r="B1572" s="56" t="s">
        <v>14</v>
      </c>
      <c r="C1572" s="104"/>
      <c r="D1572" s="105"/>
      <c r="E1572" s="106"/>
      <c r="F1572" s="59" t="s">
        <v>26</v>
      </c>
      <c r="G1572" s="127"/>
      <c r="H1572" s="126"/>
      <c r="I1572" s="125"/>
      <c r="J1572" s="55" t="str">
        <f t="shared" si="29"/>
        <v/>
      </c>
      <c r="K1572" s="61" t="str">
        <f>IF(LISTE!$J1572="","",VLOOKUP(LISTE!$J1572,$U$103:$V$192,2,FALSE))</f>
        <v/>
      </c>
      <c r="L1572" s="75"/>
      <c r="M1572" s="75"/>
      <c r="N1572" s="75"/>
      <c r="O1572" s="75"/>
      <c r="P1572" s="75"/>
      <c r="Q1572" s="75"/>
      <c r="R1572" s="75"/>
    </row>
    <row r="1573" spans="1:18" ht="17.100000000000001" customHeight="1" x14ac:dyDescent="0.3">
      <c r="A1573" s="160">
        <v>1670</v>
      </c>
      <c r="B1573" s="56" t="s">
        <v>14</v>
      </c>
      <c r="C1573" s="104"/>
      <c r="D1573" s="105"/>
      <c r="E1573" s="106"/>
      <c r="F1573" s="59" t="s">
        <v>26</v>
      </c>
      <c r="G1573" s="127"/>
      <c r="H1573" s="126"/>
      <c r="I1573" s="125"/>
      <c r="J1573" s="55" t="str">
        <f t="shared" si="29"/>
        <v/>
      </c>
      <c r="K1573" s="61" t="str">
        <f>IF(LISTE!$J1573="","",VLOOKUP(LISTE!$J1573,$U$103:$V$192,2,FALSE))</f>
        <v/>
      </c>
      <c r="L1573" s="75"/>
      <c r="M1573" s="75"/>
      <c r="N1573" s="75"/>
      <c r="O1573" s="75"/>
      <c r="P1573" s="75"/>
      <c r="Q1573" s="75"/>
      <c r="R1573" s="75"/>
    </row>
    <row r="1574" spans="1:18" ht="17.100000000000001" customHeight="1" x14ac:dyDescent="0.3">
      <c r="A1574" s="160">
        <v>1671</v>
      </c>
      <c r="B1574" s="56" t="s">
        <v>14</v>
      </c>
      <c r="C1574" s="104"/>
      <c r="D1574" s="105"/>
      <c r="E1574" s="106"/>
      <c r="F1574" s="59" t="s">
        <v>26</v>
      </c>
      <c r="G1574" s="127"/>
      <c r="H1574" s="126"/>
      <c r="I1574" s="125"/>
      <c r="J1574" s="55" t="str">
        <f t="shared" si="29"/>
        <v/>
      </c>
      <c r="K1574" s="61" t="str">
        <f>IF(LISTE!$J1574="","",VLOOKUP(LISTE!$J1574,$U$103:$V$192,2,FALSE))</f>
        <v/>
      </c>
      <c r="L1574" s="75"/>
      <c r="M1574" s="75"/>
      <c r="N1574" s="75"/>
      <c r="O1574" s="75"/>
      <c r="P1574" s="75"/>
      <c r="Q1574" s="75"/>
      <c r="R1574" s="75"/>
    </row>
    <row r="1575" spans="1:18" ht="17.100000000000001" customHeight="1" x14ac:dyDescent="0.3">
      <c r="A1575" s="160">
        <v>1672</v>
      </c>
      <c r="B1575" s="56" t="s">
        <v>14</v>
      </c>
      <c r="C1575" s="104"/>
      <c r="D1575" s="105"/>
      <c r="E1575" s="106"/>
      <c r="F1575" s="59" t="s">
        <v>26</v>
      </c>
      <c r="G1575" s="127"/>
      <c r="H1575" s="126"/>
      <c r="I1575" s="125"/>
      <c r="J1575" s="55" t="str">
        <f t="shared" si="29"/>
        <v/>
      </c>
      <c r="K1575" s="61" t="str">
        <f>IF(LISTE!$J1575="","",VLOOKUP(LISTE!$J1575,$U$103:$V$192,2,FALSE))</f>
        <v/>
      </c>
      <c r="L1575" s="75"/>
      <c r="M1575" s="75"/>
      <c r="N1575" s="75"/>
      <c r="O1575" s="75"/>
      <c r="P1575" s="75"/>
      <c r="Q1575" s="75"/>
      <c r="R1575" s="75"/>
    </row>
    <row r="1576" spans="1:18" ht="17.100000000000001" customHeight="1" x14ac:dyDescent="0.3">
      <c r="A1576" s="160">
        <v>1673</v>
      </c>
      <c r="B1576" s="56" t="s">
        <v>14</v>
      </c>
      <c r="C1576" s="104"/>
      <c r="D1576" s="105"/>
      <c r="E1576" s="106"/>
      <c r="F1576" s="59" t="s">
        <v>26</v>
      </c>
      <c r="G1576" s="127"/>
      <c r="H1576" s="126"/>
      <c r="I1576" s="125"/>
      <c r="J1576" s="55" t="str">
        <f t="shared" si="29"/>
        <v/>
      </c>
      <c r="K1576" s="61" t="str">
        <f>IF(LISTE!$J1576="","",VLOOKUP(LISTE!$J1576,$U$103:$V$192,2,FALSE))</f>
        <v/>
      </c>
      <c r="L1576" s="75"/>
      <c r="M1576" s="75"/>
      <c r="N1576" s="75"/>
      <c r="O1576" s="75"/>
      <c r="P1576" s="75"/>
      <c r="Q1576" s="75"/>
      <c r="R1576" s="75"/>
    </row>
    <row r="1577" spans="1:18" ht="17.100000000000001" customHeight="1" x14ac:dyDescent="0.3">
      <c r="A1577" s="160">
        <v>1674</v>
      </c>
      <c r="B1577" s="56" t="s">
        <v>14</v>
      </c>
      <c r="C1577" s="104"/>
      <c r="D1577" s="105"/>
      <c r="E1577" s="106"/>
      <c r="F1577" s="59" t="s">
        <v>26</v>
      </c>
      <c r="G1577" s="127"/>
      <c r="H1577" s="126"/>
      <c r="I1577" s="125"/>
      <c r="J1577" s="55" t="str">
        <f t="shared" si="29"/>
        <v/>
      </c>
      <c r="K1577" s="61" t="str">
        <f>IF(LISTE!$J1577="","",VLOOKUP(LISTE!$J1577,$U$103:$V$192,2,FALSE))</f>
        <v/>
      </c>
      <c r="L1577" s="75"/>
      <c r="M1577" s="75"/>
      <c r="N1577" s="75"/>
      <c r="O1577" s="75"/>
      <c r="P1577" s="75"/>
      <c r="Q1577" s="75"/>
      <c r="R1577" s="75"/>
    </row>
    <row r="1578" spans="1:18" ht="17.100000000000001" customHeight="1" x14ac:dyDescent="0.3">
      <c r="A1578" s="160">
        <v>1675</v>
      </c>
      <c r="B1578" s="56" t="s">
        <v>14</v>
      </c>
      <c r="C1578" s="104"/>
      <c r="D1578" s="105"/>
      <c r="E1578" s="106"/>
      <c r="F1578" s="59" t="s">
        <v>26</v>
      </c>
      <c r="G1578" s="127"/>
      <c r="H1578" s="126"/>
      <c r="I1578" s="125"/>
      <c r="J1578" s="55" t="str">
        <f t="shared" si="29"/>
        <v/>
      </c>
      <c r="K1578" s="61" t="str">
        <f>IF(LISTE!$J1578="","",VLOOKUP(LISTE!$J1578,$U$103:$V$192,2,FALSE))</f>
        <v/>
      </c>
      <c r="L1578" s="75"/>
      <c r="M1578" s="75"/>
      <c r="N1578" s="75"/>
      <c r="O1578" s="75"/>
      <c r="P1578" s="75"/>
      <c r="Q1578" s="75"/>
      <c r="R1578" s="75"/>
    </row>
    <row r="1579" spans="1:18" ht="17.100000000000001" customHeight="1" x14ac:dyDescent="0.3">
      <c r="A1579" s="160">
        <v>1676</v>
      </c>
      <c r="B1579" s="56" t="s">
        <v>14</v>
      </c>
      <c r="C1579" s="104"/>
      <c r="D1579" s="105"/>
      <c r="E1579" s="106"/>
      <c r="F1579" s="59" t="s">
        <v>26</v>
      </c>
      <c r="G1579" s="127"/>
      <c r="H1579" s="126"/>
      <c r="I1579" s="125"/>
      <c r="J1579" s="55" t="str">
        <f t="shared" si="29"/>
        <v/>
      </c>
      <c r="K1579" s="61" t="str">
        <f>IF(LISTE!$J1579="","",VLOOKUP(LISTE!$J1579,$U$103:$V$192,2,FALSE))</f>
        <v/>
      </c>
      <c r="L1579" s="75"/>
      <c r="M1579" s="75"/>
      <c r="N1579" s="75"/>
      <c r="O1579" s="75"/>
      <c r="P1579" s="75"/>
      <c r="Q1579" s="75"/>
      <c r="R1579" s="75"/>
    </row>
    <row r="1580" spans="1:18" ht="17.100000000000001" customHeight="1" x14ac:dyDescent="0.3">
      <c r="A1580" s="160">
        <v>1677</v>
      </c>
      <c r="B1580" s="56" t="s">
        <v>14</v>
      </c>
      <c r="C1580" s="104"/>
      <c r="D1580" s="105"/>
      <c r="E1580" s="106"/>
      <c r="F1580" s="59" t="s">
        <v>26</v>
      </c>
      <c r="G1580" s="127"/>
      <c r="H1580" s="126"/>
      <c r="I1580" s="125"/>
      <c r="J1580" s="55" t="str">
        <f t="shared" si="29"/>
        <v/>
      </c>
      <c r="K1580" s="61" t="str">
        <f>IF(LISTE!$J1580="","",VLOOKUP(LISTE!$J1580,$U$103:$V$192,2,FALSE))</f>
        <v/>
      </c>
      <c r="L1580" s="75"/>
      <c r="M1580" s="75"/>
      <c r="N1580" s="75"/>
      <c r="O1580" s="75"/>
      <c r="P1580" s="75"/>
      <c r="Q1580" s="75"/>
      <c r="R1580" s="75"/>
    </row>
    <row r="1581" spans="1:18" ht="17.100000000000001" customHeight="1" x14ac:dyDescent="0.3">
      <c r="A1581" s="160">
        <v>1678</v>
      </c>
      <c r="B1581" s="56" t="s">
        <v>14</v>
      </c>
      <c r="C1581" s="104"/>
      <c r="D1581" s="105"/>
      <c r="E1581" s="106"/>
      <c r="F1581" s="59" t="s">
        <v>26</v>
      </c>
      <c r="G1581" s="127"/>
      <c r="H1581" s="126"/>
      <c r="I1581" s="125"/>
      <c r="J1581" s="55" t="str">
        <f t="shared" si="29"/>
        <v/>
      </c>
      <c r="K1581" s="61" t="str">
        <f>IF(LISTE!$J1581="","",VLOOKUP(LISTE!$J1581,$U$103:$V$192,2,FALSE))</f>
        <v/>
      </c>
      <c r="L1581" s="75"/>
      <c r="M1581" s="75"/>
      <c r="N1581" s="75"/>
      <c r="O1581" s="75"/>
      <c r="P1581" s="75"/>
      <c r="Q1581" s="75"/>
      <c r="R1581" s="75"/>
    </row>
    <row r="1582" spans="1:18" ht="17.100000000000001" customHeight="1" x14ac:dyDescent="0.3">
      <c r="A1582" s="160">
        <v>1679</v>
      </c>
      <c r="B1582" s="56" t="s">
        <v>14</v>
      </c>
      <c r="C1582" s="104"/>
      <c r="D1582" s="105"/>
      <c r="E1582" s="106"/>
      <c r="F1582" s="59" t="s">
        <v>26</v>
      </c>
      <c r="G1582" s="127"/>
      <c r="H1582" s="126"/>
      <c r="I1582" s="125"/>
      <c r="J1582" s="55" t="str">
        <f t="shared" si="29"/>
        <v/>
      </c>
      <c r="K1582" s="61" t="str">
        <f>IF(LISTE!$J1582="","",VLOOKUP(LISTE!$J1582,$U$103:$V$192,2,FALSE))</f>
        <v/>
      </c>
      <c r="L1582" s="75"/>
      <c r="M1582" s="75"/>
      <c r="N1582" s="75"/>
      <c r="O1582" s="75"/>
      <c r="P1582" s="75"/>
      <c r="Q1582" s="75"/>
      <c r="R1582" s="75"/>
    </row>
    <row r="1583" spans="1:18" ht="17.100000000000001" customHeight="1" x14ac:dyDescent="0.3">
      <c r="A1583" s="160">
        <v>1680</v>
      </c>
      <c r="B1583" s="56" t="s">
        <v>14</v>
      </c>
      <c r="C1583" s="104"/>
      <c r="D1583" s="105"/>
      <c r="E1583" s="106"/>
      <c r="F1583" s="59" t="s">
        <v>26</v>
      </c>
      <c r="G1583" s="127"/>
      <c r="H1583" s="126"/>
      <c r="I1583" s="125"/>
      <c r="J1583" s="55" t="str">
        <f t="shared" si="29"/>
        <v/>
      </c>
      <c r="K1583" s="61" t="str">
        <f>IF(LISTE!$J1583="","",VLOOKUP(LISTE!$J1583,$U$103:$V$192,2,FALSE))</f>
        <v/>
      </c>
      <c r="L1583" s="75"/>
      <c r="M1583" s="75"/>
      <c r="N1583" s="75"/>
      <c r="O1583" s="75"/>
      <c r="P1583" s="75"/>
      <c r="Q1583" s="75"/>
      <c r="R1583" s="75"/>
    </row>
    <row r="1584" spans="1:18" ht="17.100000000000001" customHeight="1" x14ac:dyDescent="0.3">
      <c r="A1584" s="160">
        <v>1681</v>
      </c>
      <c r="B1584" s="56" t="s">
        <v>14</v>
      </c>
      <c r="C1584" s="104"/>
      <c r="D1584" s="105"/>
      <c r="E1584" s="106"/>
      <c r="F1584" s="59" t="s">
        <v>26</v>
      </c>
      <c r="G1584" s="127"/>
      <c r="H1584" s="126"/>
      <c r="I1584" s="125"/>
      <c r="J1584" s="55" t="str">
        <f t="shared" si="29"/>
        <v/>
      </c>
      <c r="K1584" s="61" t="str">
        <f>IF(LISTE!$J1584="","",VLOOKUP(LISTE!$J1584,$U$103:$V$192,2,FALSE))</f>
        <v/>
      </c>
      <c r="L1584" s="75"/>
      <c r="M1584" s="75"/>
      <c r="N1584" s="75"/>
      <c r="O1584" s="75"/>
      <c r="P1584" s="75"/>
      <c r="Q1584" s="75"/>
      <c r="R1584" s="75"/>
    </row>
    <row r="1585" spans="1:18" ht="17.100000000000001" customHeight="1" x14ac:dyDescent="0.3">
      <c r="A1585" s="160">
        <v>1682</v>
      </c>
      <c r="B1585" s="56" t="s">
        <v>14</v>
      </c>
      <c r="C1585" s="104"/>
      <c r="D1585" s="105"/>
      <c r="E1585" s="106"/>
      <c r="F1585" s="59" t="s">
        <v>26</v>
      </c>
      <c r="G1585" s="127"/>
      <c r="H1585" s="126"/>
      <c r="I1585" s="125"/>
      <c r="J1585" s="55" t="str">
        <f t="shared" si="29"/>
        <v/>
      </c>
      <c r="K1585" s="61" t="str">
        <f>IF(LISTE!$J1585="","",VLOOKUP(LISTE!$J1585,$U$103:$V$192,2,FALSE))</f>
        <v/>
      </c>
      <c r="L1585" s="75"/>
      <c r="M1585" s="75"/>
      <c r="N1585" s="75"/>
      <c r="O1585" s="75"/>
      <c r="P1585" s="75"/>
      <c r="Q1585" s="75"/>
      <c r="R1585" s="75"/>
    </row>
    <row r="1586" spans="1:18" ht="17.100000000000001" customHeight="1" x14ac:dyDescent="0.3">
      <c r="A1586" s="160">
        <v>1683</v>
      </c>
      <c r="B1586" s="56" t="s">
        <v>14</v>
      </c>
      <c r="C1586" s="104"/>
      <c r="D1586" s="105"/>
      <c r="E1586" s="106"/>
      <c r="F1586" s="59" t="s">
        <v>26</v>
      </c>
      <c r="G1586" s="127"/>
      <c r="H1586" s="126"/>
      <c r="I1586" s="125"/>
      <c r="J1586" s="55" t="str">
        <f t="shared" si="29"/>
        <v/>
      </c>
      <c r="K1586" s="61" t="str">
        <f>IF(LISTE!$J1586="","",VLOOKUP(LISTE!$J1586,$U$103:$V$192,2,FALSE))</f>
        <v/>
      </c>
      <c r="L1586" s="75"/>
      <c r="M1586" s="75"/>
      <c r="N1586" s="75"/>
      <c r="O1586" s="75"/>
      <c r="P1586" s="75"/>
      <c r="Q1586" s="75"/>
      <c r="R1586" s="75"/>
    </row>
    <row r="1587" spans="1:18" ht="17.100000000000001" customHeight="1" x14ac:dyDescent="0.3">
      <c r="A1587" s="160">
        <v>1684</v>
      </c>
      <c r="B1587" s="56" t="s">
        <v>14</v>
      </c>
      <c r="C1587" s="104"/>
      <c r="D1587" s="105"/>
      <c r="E1587" s="106"/>
      <c r="F1587" s="59" t="s">
        <v>26</v>
      </c>
      <c r="G1587" s="127"/>
      <c r="H1587" s="126"/>
      <c r="I1587" s="125"/>
      <c r="J1587" s="55" t="str">
        <f t="shared" si="29"/>
        <v/>
      </c>
      <c r="K1587" s="61" t="str">
        <f>IF(LISTE!$J1587="","",VLOOKUP(LISTE!$J1587,$U$103:$V$192,2,FALSE))</f>
        <v/>
      </c>
      <c r="L1587" s="75"/>
      <c r="M1587" s="75"/>
      <c r="N1587" s="75"/>
      <c r="O1587" s="75"/>
      <c r="P1587" s="75"/>
      <c r="Q1587" s="75"/>
      <c r="R1587" s="75"/>
    </row>
    <row r="1588" spans="1:18" ht="17.100000000000001" customHeight="1" x14ac:dyDescent="0.3">
      <c r="A1588" s="160">
        <v>1685</v>
      </c>
      <c r="B1588" s="56" t="s">
        <v>14</v>
      </c>
      <c r="C1588" s="104"/>
      <c r="D1588" s="105"/>
      <c r="E1588" s="106"/>
      <c r="F1588" s="59" t="s">
        <v>26</v>
      </c>
      <c r="G1588" s="127"/>
      <c r="H1588" s="126"/>
      <c r="I1588" s="125"/>
      <c r="J1588" s="55" t="str">
        <f t="shared" si="29"/>
        <v/>
      </c>
      <c r="K1588" s="61" t="str">
        <f>IF(LISTE!$J1588="","",VLOOKUP(LISTE!$J1588,$U$103:$V$192,2,FALSE))</f>
        <v/>
      </c>
      <c r="L1588" s="75"/>
      <c r="M1588" s="75"/>
      <c r="N1588" s="75"/>
      <c r="O1588" s="75"/>
      <c r="P1588" s="75"/>
      <c r="Q1588" s="75"/>
      <c r="R1588" s="75"/>
    </row>
    <row r="1589" spans="1:18" ht="17.100000000000001" customHeight="1" x14ac:dyDescent="0.3">
      <c r="A1589" s="160">
        <v>1686</v>
      </c>
      <c r="B1589" s="56" t="s">
        <v>14</v>
      </c>
      <c r="C1589" s="104"/>
      <c r="D1589" s="105"/>
      <c r="E1589" s="106"/>
      <c r="F1589" s="59" t="s">
        <v>26</v>
      </c>
      <c r="G1589" s="127"/>
      <c r="H1589" s="126"/>
      <c r="I1589" s="125"/>
      <c r="J1589" s="55" t="str">
        <f t="shared" si="29"/>
        <v/>
      </c>
      <c r="K1589" s="61" t="str">
        <f>IF(LISTE!$J1589="","",VLOOKUP(LISTE!$J1589,$U$103:$V$192,2,FALSE))</f>
        <v/>
      </c>
      <c r="L1589" s="75"/>
      <c r="M1589" s="75"/>
      <c r="N1589" s="75"/>
      <c r="O1589" s="75"/>
      <c r="P1589" s="75"/>
      <c r="Q1589" s="75"/>
      <c r="R1589" s="75"/>
    </row>
    <row r="1590" spans="1:18" ht="17.100000000000001" customHeight="1" x14ac:dyDescent="0.3">
      <c r="A1590" s="160">
        <v>1687</v>
      </c>
      <c r="B1590" s="56" t="s">
        <v>14</v>
      </c>
      <c r="C1590" s="104"/>
      <c r="D1590" s="105"/>
      <c r="E1590" s="106"/>
      <c r="F1590" s="59" t="s">
        <v>26</v>
      </c>
      <c r="G1590" s="127"/>
      <c r="H1590" s="126"/>
      <c r="I1590" s="125"/>
      <c r="J1590" s="55" t="str">
        <f t="shared" si="29"/>
        <v/>
      </c>
      <c r="K1590" s="61" t="str">
        <f>IF(LISTE!$J1590="","",VLOOKUP(LISTE!$J1590,$U$103:$V$192,2,FALSE))</f>
        <v/>
      </c>
      <c r="L1590" s="75"/>
      <c r="M1590" s="75"/>
      <c r="N1590" s="75"/>
      <c r="O1590" s="75"/>
      <c r="P1590" s="75"/>
      <c r="Q1590" s="75"/>
      <c r="R1590" s="75"/>
    </row>
    <row r="1591" spans="1:18" ht="17.100000000000001" customHeight="1" x14ac:dyDescent="0.3">
      <c r="A1591" s="160">
        <v>1688</v>
      </c>
      <c r="B1591" s="56" t="s">
        <v>14</v>
      </c>
      <c r="C1591" s="104"/>
      <c r="D1591" s="105"/>
      <c r="E1591" s="106"/>
      <c r="F1591" s="59" t="s">
        <v>26</v>
      </c>
      <c r="G1591" s="127"/>
      <c r="H1591" s="126"/>
      <c r="I1591" s="125"/>
      <c r="J1591" s="55" t="str">
        <f t="shared" si="29"/>
        <v/>
      </c>
      <c r="K1591" s="61" t="str">
        <f>IF(LISTE!$J1591="","",VLOOKUP(LISTE!$J1591,$U$103:$V$192,2,FALSE))</f>
        <v/>
      </c>
      <c r="L1591" s="75"/>
      <c r="M1591" s="75"/>
      <c r="N1591" s="75"/>
      <c r="O1591" s="75"/>
      <c r="P1591" s="75"/>
      <c r="Q1591" s="75"/>
      <c r="R1591" s="75"/>
    </row>
    <row r="1592" spans="1:18" ht="17.100000000000001" customHeight="1" x14ac:dyDescent="0.3">
      <c r="A1592" s="160">
        <v>1689</v>
      </c>
      <c r="B1592" s="56" t="s">
        <v>14</v>
      </c>
      <c r="C1592" s="104"/>
      <c r="D1592" s="105"/>
      <c r="E1592" s="106"/>
      <c r="F1592" s="59" t="s">
        <v>26</v>
      </c>
      <c r="G1592" s="127"/>
      <c r="H1592" s="126"/>
      <c r="I1592" s="125"/>
      <c r="J1592" s="55" t="str">
        <f t="shared" si="29"/>
        <v/>
      </c>
      <c r="K1592" s="61" t="str">
        <f>IF(LISTE!$J1592="","",VLOOKUP(LISTE!$J1592,$U$103:$V$192,2,FALSE))</f>
        <v/>
      </c>
      <c r="L1592" s="75"/>
      <c r="M1592" s="75"/>
      <c r="N1592" s="75"/>
      <c r="O1592" s="75"/>
      <c r="P1592" s="75"/>
      <c r="Q1592" s="75"/>
      <c r="R1592" s="75"/>
    </row>
    <row r="1593" spans="1:18" ht="17.100000000000001" customHeight="1" x14ac:dyDescent="0.3">
      <c r="A1593" s="160">
        <v>1690</v>
      </c>
      <c r="B1593" s="56" t="s">
        <v>14</v>
      </c>
      <c r="C1593" s="104"/>
      <c r="D1593" s="105"/>
      <c r="E1593" s="106"/>
      <c r="F1593" s="59" t="s">
        <v>26</v>
      </c>
      <c r="G1593" s="127"/>
      <c r="H1593" s="126"/>
      <c r="I1593" s="125"/>
      <c r="J1593" s="55" t="str">
        <f t="shared" si="29"/>
        <v/>
      </c>
      <c r="K1593" s="61" t="str">
        <f>IF(LISTE!$J1593="","",VLOOKUP(LISTE!$J1593,$U$103:$V$192,2,FALSE))</f>
        <v/>
      </c>
      <c r="L1593" s="75"/>
      <c r="M1593" s="75"/>
      <c r="N1593" s="75"/>
      <c r="O1593" s="75"/>
      <c r="P1593" s="75"/>
      <c r="Q1593" s="75"/>
      <c r="R1593" s="75"/>
    </row>
    <row r="1594" spans="1:18" ht="17.100000000000001" customHeight="1" x14ac:dyDescent="0.3">
      <c r="A1594" s="160">
        <v>1691</v>
      </c>
      <c r="B1594" s="56" t="s">
        <v>14</v>
      </c>
      <c r="C1594" s="104"/>
      <c r="D1594" s="105"/>
      <c r="E1594" s="106"/>
      <c r="F1594" s="59" t="s">
        <v>26</v>
      </c>
      <c r="G1594" s="127"/>
      <c r="H1594" s="126"/>
      <c r="I1594" s="125"/>
      <c r="J1594" s="55" t="str">
        <f t="shared" si="29"/>
        <v/>
      </c>
      <c r="K1594" s="61" t="str">
        <f>IF(LISTE!$J1594="","",VLOOKUP(LISTE!$J1594,$U$103:$V$192,2,FALSE))</f>
        <v/>
      </c>
      <c r="L1594" s="75"/>
      <c r="M1594" s="75"/>
      <c r="N1594" s="75"/>
      <c r="O1594" s="75"/>
      <c r="P1594" s="75"/>
      <c r="Q1594" s="75"/>
      <c r="R1594" s="75"/>
    </row>
    <row r="1595" spans="1:18" ht="17.100000000000001" customHeight="1" x14ac:dyDescent="0.3">
      <c r="A1595" s="160">
        <v>1692</v>
      </c>
      <c r="B1595" s="56" t="s">
        <v>14</v>
      </c>
      <c r="C1595" s="104"/>
      <c r="D1595" s="105"/>
      <c r="E1595" s="106"/>
      <c r="F1595" s="59" t="s">
        <v>26</v>
      </c>
      <c r="G1595" s="127"/>
      <c r="H1595" s="126"/>
      <c r="I1595" s="125"/>
      <c r="J1595" s="55" t="str">
        <f t="shared" si="29"/>
        <v/>
      </c>
      <c r="K1595" s="61" t="str">
        <f>IF(LISTE!$J1595="","",VLOOKUP(LISTE!$J1595,$U$103:$V$192,2,FALSE))</f>
        <v/>
      </c>
      <c r="L1595" s="75"/>
      <c r="M1595" s="75"/>
      <c r="N1595" s="75"/>
      <c r="O1595" s="75"/>
      <c r="P1595" s="75"/>
      <c r="Q1595" s="75"/>
      <c r="R1595" s="75"/>
    </row>
    <row r="1596" spans="1:18" ht="17.100000000000001" customHeight="1" x14ac:dyDescent="0.3">
      <c r="A1596" s="160">
        <v>1693</v>
      </c>
      <c r="B1596" s="56" t="s">
        <v>14</v>
      </c>
      <c r="C1596" s="104"/>
      <c r="D1596" s="105"/>
      <c r="E1596" s="106"/>
      <c r="F1596" s="59" t="s">
        <v>26</v>
      </c>
      <c r="G1596" s="127"/>
      <c r="H1596" s="126"/>
      <c r="I1596" s="125"/>
      <c r="J1596" s="55" t="str">
        <f t="shared" si="29"/>
        <v/>
      </c>
      <c r="K1596" s="61" t="str">
        <f>IF(LISTE!$J1596="","",VLOOKUP(LISTE!$J1596,$U$103:$V$192,2,FALSE))</f>
        <v/>
      </c>
      <c r="L1596" s="75"/>
      <c r="M1596" s="75"/>
      <c r="N1596" s="75"/>
      <c r="O1596" s="75"/>
      <c r="P1596" s="75"/>
      <c r="Q1596" s="75"/>
      <c r="R1596" s="75"/>
    </row>
    <row r="1597" spans="1:18" ht="17.100000000000001" customHeight="1" x14ac:dyDescent="0.3">
      <c r="A1597" s="160">
        <v>1694</v>
      </c>
      <c r="B1597" s="56" t="s">
        <v>14</v>
      </c>
      <c r="C1597" s="104"/>
      <c r="D1597" s="105"/>
      <c r="E1597" s="106"/>
      <c r="F1597" s="59" t="s">
        <v>26</v>
      </c>
      <c r="G1597" s="127"/>
      <c r="H1597" s="126"/>
      <c r="I1597" s="125"/>
      <c r="J1597" s="55" t="str">
        <f t="shared" si="29"/>
        <v/>
      </c>
      <c r="K1597" s="61" t="str">
        <f>IF(LISTE!$J1597="","",VLOOKUP(LISTE!$J1597,$U$103:$V$192,2,FALSE))</f>
        <v/>
      </c>
      <c r="L1597" s="75"/>
      <c r="M1597" s="75"/>
      <c r="N1597" s="75"/>
      <c r="O1597" s="75"/>
      <c r="P1597" s="75"/>
      <c r="Q1597" s="75"/>
      <c r="R1597" s="75"/>
    </row>
    <row r="1598" spans="1:18" ht="17.100000000000001" customHeight="1" x14ac:dyDescent="0.3">
      <c r="A1598" s="160">
        <v>1695</v>
      </c>
      <c r="B1598" s="56" t="s">
        <v>14</v>
      </c>
      <c r="C1598" s="104"/>
      <c r="D1598" s="105"/>
      <c r="E1598" s="106"/>
      <c r="F1598" s="59" t="s">
        <v>26</v>
      </c>
      <c r="G1598" s="127"/>
      <c r="H1598" s="126"/>
      <c r="I1598" s="125"/>
      <c r="J1598" s="55" t="str">
        <f t="shared" si="29"/>
        <v/>
      </c>
      <c r="K1598" s="61" t="str">
        <f>IF(LISTE!$J1598="","",VLOOKUP(LISTE!$J1598,$U$103:$V$192,2,FALSE))</f>
        <v/>
      </c>
      <c r="L1598" s="75"/>
      <c r="M1598" s="75"/>
      <c r="N1598" s="75"/>
      <c r="O1598" s="75"/>
      <c r="P1598" s="75"/>
      <c r="Q1598" s="75"/>
      <c r="R1598" s="75"/>
    </row>
    <row r="1599" spans="1:18" ht="17.100000000000001" customHeight="1" x14ac:dyDescent="0.3">
      <c r="A1599" s="160">
        <v>1696</v>
      </c>
      <c r="B1599" s="56" t="s">
        <v>14</v>
      </c>
      <c r="C1599" s="104"/>
      <c r="D1599" s="105"/>
      <c r="E1599" s="106"/>
      <c r="F1599" s="59" t="s">
        <v>26</v>
      </c>
      <c r="G1599" s="127"/>
      <c r="H1599" s="126"/>
      <c r="I1599" s="125"/>
      <c r="J1599" s="55" t="str">
        <f t="shared" si="29"/>
        <v/>
      </c>
      <c r="K1599" s="61" t="str">
        <f>IF(LISTE!$J1599="","",VLOOKUP(LISTE!$J1599,$U$103:$V$192,2,FALSE))</f>
        <v/>
      </c>
      <c r="L1599" s="75"/>
      <c r="M1599" s="75"/>
      <c r="N1599" s="75"/>
      <c r="O1599" s="75"/>
      <c r="P1599" s="75"/>
      <c r="Q1599" s="75"/>
      <c r="R1599" s="75"/>
    </row>
    <row r="1600" spans="1:18" ht="17.100000000000001" customHeight="1" x14ac:dyDescent="0.3">
      <c r="A1600" s="160">
        <v>1697</v>
      </c>
      <c r="B1600" s="56" t="s">
        <v>14</v>
      </c>
      <c r="C1600" s="104"/>
      <c r="D1600" s="105"/>
      <c r="E1600" s="106"/>
      <c r="F1600" s="59" t="s">
        <v>26</v>
      </c>
      <c r="G1600" s="127"/>
      <c r="H1600" s="126"/>
      <c r="I1600" s="125"/>
      <c r="J1600" s="55" t="str">
        <f t="shared" si="29"/>
        <v/>
      </c>
      <c r="K1600" s="61" t="str">
        <f>IF(LISTE!$J1600="","",VLOOKUP(LISTE!$J1600,$U$103:$V$192,2,FALSE))</f>
        <v/>
      </c>
      <c r="L1600" s="75"/>
      <c r="M1600" s="75"/>
      <c r="N1600" s="75"/>
      <c r="O1600" s="75"/>
      <c r="P1600" s="75"/>
      <c r="Q1600" s="75"/>
      <c r="R1600" s="75"/>
    </row>
    <row r="1601" spans="1:18" ht="17.100000000000001" customHeight="1" x14ac:dyDescent="0.3">
      <c r="A1601" s="160">
        <v>1698</v>
      </c>
      <c r="B1601" s="56" t="s">
        <v>14</v>
      </c>
      <c r="C1601" s="104"/>
      <c r="D1601" s="105"/>
      <c r="E1601" s="106"/>
      <c r="F1601" s="59" t="s">
        <v>26</v>
      </c>
      <c r="G1601" s="127"/>
      <c r="H1601" s="126"/>
      <c r="I1601" s="125"/>
      <c r="J1601" s="55" t="str">
        <f t="shared" si="29"/>
        <v/>
      </c>
      <c r="K1601" s="61" t="str">
        <f>IF(LISTE!$J1601="","",VLOOKUP(LISTE!$J1601,$U$103:$V$192,2,FALSE))</f>
        <v/>
      </c>
      <c r="L1601" s="75"/>
      <c r="M1601" s="75"/>
      <c r="N1601" s="75"/>
      <c r="O1601" s="75"/>
      <c r="P1601" s="75"/>
      <c r="Q1601" s="75"/>
      <c r="R1601" s="75"/>
    </row>
    <row r="1602" spans="1:18" ht="17.100000000000001" customHeight="1" x14ac:dyDescent="0.3">
      <c r="A1602" s="160">
        <v>1699</v>
      </c>
      <c r="B1602" s="56" t="s">
        <v>14</v>
      </c>
      <c r="C1602" s="104"/>
      <c r="D1602" s="105"/>
      <c r="E1602" s="106"/>
      <c r="F1602" s="59" t="s">
        <v>26</v>
      </c>
      <c r="G1602" s="127"/>
      <c r="H1602" s="126"/>
      <c r="I1602" s="125"/>
      <c r="J1602" s="55" t="str">
        <f t="shared" si="29"/>
        <v/>
      </c>
      <c r="K1602" s="61" t="str">
        <f>IF(LISTE!$J1602="","",VLOOKUP(LISTE!$J1602,$U$103:$V$192,2,FALSE))</f>
        <v/>
      </c>
      <c r="L1602" s="75"/>
      <c r="M1602" s="75"/>
      <c r="N1602" s="75"/>
      <c r="O1602" s="75"/>
      <c r="P1602" s="75"/>
      <c r="Q1602" s="75"/>
      <c r="R1602" s="75"/>
    </row>
    <row r="1603" spans="1:18" ht="17.100000000000001" customHeight="1" x14ac:dyDescent="0.3">
      <c r="A1603" s="57">
        <v>1700</v>
      </c>
      <c r="B1603" s="56" t="s">
        <v>14</v>
      </c>
      <c r="C1603" s="104"/>
      <c r="D1603" s="105"/>
      <c r="E1603" s="106"/>
      <c r="F1603" s="59" t="s">
        <v>26</v>
      </c>
      <c r="G1603" s="127"/>
      <c r="H1603" s="126"/>
      <c r="I1603" s="125"/>
      <c r="J1603" s="55" t="str">
        <f t="shared" si="29"/>
        <v/>
      </c>
      <c r="K1603" s="61" t="str">
        <f>IF(LISTE!$J1603="","",VLOOKUP(LISTE!$J1603,$U$103:$V$192,2,FALSE))</f>
        <v/>
      </c>
      <c r="L1603" s="75"/>
      <c r="M1603" s="75"/>
      <c r="N1603" s="75"/>
      <c r="O1603" s="75"/>
      <c r="P1603" s="75"/>
      <c r="Q1603" s="75"/>
      <c r="R1603" s="75"/>
    </row>
    <row r="1604" spans="1:18" ht="17.100000000000001" customHeight="1" x14ac:dyDescent="0.3">
      <c r="A1604" s="160">
        <v>1701</v>
      </c>
      <c r="B1604" s="83" t="s">
        <v>14</v>
      </c>
      <c r="C1604" s="112"/>
      <c r="D1604" s="102"/>
      <c r="E1604" s="103"/>
      <c r="F1604" s="58" t="s">
        <v>26</v>
      </c>
      <c r="G1604" s="133"/>
      <c r="H1604" s="123"/>
      <c r="I1604" s="124"/>
      <c r="J1604" s="53" t="str">
        <f t="shared" si="29"/>
        <v/>
      </c>
      <c r="K1604" s="61" t="str">
        <f>IF(LISTE!$J1604="","",VLOOKUP(LISTE!$J1604,$U$103:$V$192,2,FALSE))</f>
        <v/>
      </c>
      <c r="L1604" s="75"/>
      <c r="M1604" s="75"/>
      <c r="N1604" s="75"/>
      <c r="O1604" s="75"/>
      <c r="P1604" s="75"/>
      <c r="Q1604" s="75"/>
      <c r="R1604" s="75"/>
    </row>
    <row r="1605" spans="1:18" ht="17.100000000000001" customHeight="1" x14ac:dyDescent="0.3">
      <c r="A1605" s="160">
        <v>1702</v>
      </c>
      <c r="B1605" s="56" t="s">
        <v>14</v>
      </c>
      <c r="C1605" s="115"/>
      <c r="D1605" s="104"/>
      <c r="E1605" s="106"/>
      <c r="F1605" s="59" t="s">
        <v>26</v>
      </c>
      <c r="G1605" s="127"/>
      <c r="H1605" s="126"/>
      <c r="I1605" s="125"/>
      <c r="J1605" s="55" t="str">
        <f t="shared" si="29"/>
        <v/>
      </c>
      <c r="K1605" s="61" t="str">
        <f>IF(LISTE!$J1605="","",VLOOKUP(LISTE!$J1605,$U$103:$V$192,2,FALSE))</f>
        <v/>
      </c>
      <c r="L1605" s="75"/>
      <c r="M1605" s="75"/>
      <c r="N1605" s="75"/>
      <c r="O1605" s="75"/>
      <c r="P1605" s="75"/>
      <c r="Q1605" s="75"/>
      <c r="R1605" s="75"/>
    </row>
    <row r="1606" spans="1:18" ht="17.100000000000001" customHeight="1" x14ac:dyDescent="0.3">
      <c r="A1606" s="160">
        <v>1703</v>
      </c>
      <c r="B1606" s="56" t="s">
        <v>14</v>
      </c>
      <c r="C1606" s="104"/>
      <c r="D1606" s="105"/>
      <c r="E1606" s="106"/>
      <c r="F1606" s="59" t="s">
        <v>26</v>
      </c>
      <c r="G1606" s="127"/>
      <c r="H1606" s="126"/>
      <c r="I1606" s="125"/>
      <c r="J1606" s="55" t="str">
        <f t="shared" si="29"/>
        <v/>
      </c>
      <c r="K1606" s="61" t="str">
        <f>IF(LISTE!$J1606="","",VLOOKUP(LISTE!$J1606,$U$103:$V$192,2,FALSE))</f>
        <v/>
      </c>
      <c r="L1606" s="75"/>
      <c r="M1606" s="75"/>
      <c r="N1606" s="75"/>
      <c r="O1606" s="75"/>
      <c r="P1606" s="75"/>
      <c r="Q1606" s="75"/>
      <c r="R1606" s="75"/>
    </row>
    <row r="1607" spans="1:18" ht="17.100000000000001" customHeight="1" x14ac:dyDescent="0.3">
      <c r="A1607" s="160">
        <v>1704</v>
      </c>
      <c r="B1607" s="56" t="s">
        <v>14</v>
      </c>
      <c r="C1607" s="115"/>
      <c r="D1607" s="104"/>
      <c r="E1607" s="106"/>
      <c r="F1607" s="59" t="s">
        <v>26</v>
      </c>
      <c r="G1607" s="127"/>
      <c r="H1607" s="126"/>
      <c r="I1607" s="125"/>
      <c r="J1607" s="55" t="str">
        <f t="shared" si="29"/>
        <v/>
      </c>
      <c r="K1607" s="61" t="str">
        <f>IF(LISTE!$J1607="","",VLOOKUP(LISTE!$J1607,$U$103:$V$192,2,FALSE))</f>
        <v/>
      </c>
      <c r="L1607" s="75"/>
      <c r="M1607" s="75"/>
      <c r="N1607" s="75"/>
      <c r="O1607" s="75"/>
      <c r="P1607" s="75"/>
      <c r="Q1607" s="75"/>
      <c r="R1607" s="75"/>
    </row>
    <row r="1608" spans="1:18" ht="17.100000000000001" customHeight="1" x14ac:dyDescent="0.3">
      <c r="A1608" s="160">
        <v>1705</v>
      </c>
      <c r="B1608" s="56" t="s">
        <v>14</v>
      </c>
      <c r="C1608" s="104"/>
      <c r="D1608" s="105"/>
      <c r="E1608" s="106"/>
      <c r="F1608" s="59" t="s">
        <v>26</v>
      </c>
      <c r="G1608" s="127"/>
      <c r="H1608" s="138"/>
      <c r="I1608" s="125"/>
      <c r="J1608" s="55" t="str">
        <f t="shared" si="29"/>
        <v/>
      </c>
      <c r="K1608" s="61" t="str">
        <f>IF(LISTE!$J1608="","",VLOOKUP(LISTE!$J1608,$U$103:$V$192,2,FALSE))</f>
        <v/>
      </c>
      <c r="L1608" s="75"/>
      <c r="M1608" s="75"/>
      <c r="N1608" s="75"/>
      <c r="O1608" s="75"/>
      <c r="P1608" s="75"/>
      <c r="Q1608" s="75"/>
      <c r="R1608" s="75"/>
    </row>
    <row r="1609" spans="1:18" ht="17.100000000000001" customHeight="1" x14ac:dyDescent="0.3">
      <c r="A1609" s="160">
        <v>1706</v>
      </c>
      <c r="B1609" s="56" t="s">
        <v>14</v>
      </c>
      <c r="C1609" s="104"/>
      <c r="D1609" s="104"/>
      <c r="E1609" s="106"/>
      <c r="F1609" s="59" t="s">
        <v>26</v>
      </c>
      <c r="G1609" s="127"/>
      <c r="H1609" s="138"/>
      <c r="I1609" s="125"/>
      <c r="J1609" s="55" t="str">
        <f t="shared" si="29"/>
        <v/>
      </c>
      <c r="K1609" s="61" t="str">
        <f>IF(LISTE!$J1609="","",VLOOKUP(LISTE!$J1609,$U$103:$V$192,2,FALSE))</f>
        <v/>
      </c>
      <c r="L1609" s="75"/>
      <c r="M1609" s="75"/>
      <c r="N1609" s="75"/>
      <c r="O1609" s="75"/>
      <c r="P1609" s="75"/>
      <c r="Q1609" s="75"/>
      <c r="R1609" s="75"/>
    </row>
    <row r="1610" spans="1:18" ht="17.100000000000001" customHeight="1" x14ac:dyDescent="0.3">
      <c r="A1610" s="160">
        <v>1707</v>
      </c>
      <c r="B1610" s="56" t="s">
        <v>14</v>
      </c>
      <c r="C1610" s="104"/>
      <c r="D1610" s="104"/>
      <c r="E1610" s="106"/>
      <c r="F1610" s="59" t="s">
        <v>26</v>
      </c>
      <c r="G1610" s="127"/>
      <c r="H1610" s="138"/>
      <c r="I1610" s="125"/>
      <c r="J1610" s="55" t="str">
        <f t="shared" si="29"/>
        <v/>
      </c>
      <c r="K1610" s="61" t="str">
        <f>IF(LISTE!$J1610="","",VLOOKUP(LISTE!$J1610,$U$103:$V$192,2,FALSE))</f>
        <v/>
      </c>
      <c r="L1610" s="75"/>
      <c r="M1610" s="75"/>
      <c r="N1610" s="75"/>
      <c r="O1610" s="75"/>
      <c r="P1610" s="75"/>
      <c r="Q1610" s="75"/>
      <c r="R1610" s="75"/>
    </row>
    <row r="1611" spans="1:18" ht="17.100000000000001" customHeight="1" x14ac:dyDescent="0.3">
      <c r="A1611" s="160">
        <v>1708</v>
      </c>
      <c r="B1611" s="56" t="s">
        <v>14</v>
      </c>
      <c r="C1611" s="104"/>
      <c r="D1611" s="105"/>
      <c r="E1611" s="106"/>
      <c r="F1611" s="59" t="s">
        <v>26</v>
      </c>
      <c r="G1611" s="127"/>
      <c r="H1611" s="138"/>
      <c r="I1611" s="125"/>
      <c r="J1611" s="55" t="str">
        <f t="shared" si="29"/>
        <v/>
      </c>
      <c r="K1611" s="61" t="str">
        <f>IF(LISTE!$J1611="","",VLOOKUP(LISTE!$J1611,$U$103:$V$192,2,FALSE))</f>
        <v/>
      </c>
      <c r="L1611" s="75"/>
      <c r="M1611" s="75"/>
      <c r="N1611" s="75"/>
      <c r="O1611" s="75"/>
      <c r="P1611" s="75"/>
      <c r="Q1611" s="75"/>
      <c r="R1611" s="75"/>
    </row>
    <row r="1612" spans="1:18" ht="17.100000000000001" customHeight="1" x14ac:dyDescent="0.3">
      <c r="A1612" s="160">
        <v>1709</v>
      </c>
      <c r="B1612" s="56" t="s">
        <v>14</v>
      </c>
      <c r="C1612" s="104"/>
      <c r="D1612" s="104"/>
      <c r="E1612" s="106"/>
      <c r="F1612" s="59" t="s">
        <v>26</v>
      </c>
      <c r="G1612" s="127"/>
      <c r="H1612" s="138"/>
      <c r="I1612" s="125"/>
      <c r="J1612" s="55" t="str">
        <f t="shared" si="29"/>
        <v/>
      </c>
      <c r="K1612" s="61" t="str">
        <f>IF(LISTE!$J1612="","",VLOOKUP(LISTE!$J1612,$U$103:$V$192,2,FALSE))</f>
        <v/>
      </c>
      <c r="L1612" s="75"/>
      <c r="M1612" s="75"/>
      <c r="N1612" s="75"/>
      <c r="O1612" s="75"/>
      <c r="P1612" s="75"/>
      <c r="Q1612" s="75"/>
      <c r="R1612" s="75"/>
    </row>
    <row r="1613" spans="1:18" ht="17.100000000000001" customHeight="1" x14ac:dyDescent="0.3">
      <c r="A1613" s="160">
        <v>1710</v>
      </c>
      <c r="B1613" s="56" t="s">
        <v>14</v>
      </c>
      <c r="C1613" s="104"/>
      <c r="D1613" s="104"/>
      <c r="E1613" s="106"/>
      <c r="F1613" s="59" t="s">
        <v>26</v>
      </c>
      <c r="G1613" s="127"/>
      <c r="H1613" s="138"/>
      <c r="I1613" s="125"/>
      <c r="J1613" s="55" t="str">
        <f t="shared" si="29"/>
        <v/>
      </c>
      <c r="K1613" s="61" t="str">
        <f>IF(LISTE!$J1613="","",VLOOKUP(LISTE!$J1613,$U$103:$V$192,2,FALSE))</f>
        <v/>
      </c>
      <c r="L1613" s="75"/>
      <c r="M1613" s="75"/>
      <c r="N1613" s="75"/>
      <c r="O1613" s="75"/>
      <c r="P1613" s="75"/>
      <c r="Q1613" s="75"/>
      <c r="R1613" s="75"/>
    </row>
    <row r="1614" spans="1:18" ht="17.100000000000001" customHeight="1" x14ac:dyDescent="0.3">
      <c r="A1614" s="160">
        <v>1711</v>
      </c>
      <c r="B1614" s="56" t="s">
        <v>14</v>
      </c>
      <c r="C1614" s="104"/>
      <c r="D1614" s="104"/>
      <c r="E1614" s="106"/>
      <c r="F1614" s="59" t="s">
        <v>26</v>
      </c>
      <c r="G1614" s="127"/>
      <c r="H1614" s="138"/>
      <c r="I1614" s="125"/>
      <c r="J1614" s="55" t="str">
        <f t="shared" si="29"/>
        <v/>
      </c>
      <c r="K1614" s="61" t="str">
        <f>IF(LISTE!$J1614="","",VLOOKUP(LISTE!$J1614,$U$103:$V$192,2,FALSE))</f>
        <v/>
      </c>
      <c r="L1614" s="75"/>
      <c r="M1614" s="75"/>
      <c r="N1614" s="75"/>
      <c r="O1614" s="75"/>
      <c r="P1614" s="75"/>
      <c r="Q1614" s="75"/>
      <c r="R1614" s="75"/>
    </row>
    <row r="1615" spans="1:18" ht="17.100000000000001" customHeight="1" x14ac:dyDescent="0.3">
      <c r="A1615" s="160">
        <v>1712</v>
      </c>
      <c r="B1615" s="56" t="s">
        <v>14</v>
      </c>
      <c r="C1615" s="104"/>
      <c r="D1615" s="104"/>
      <c r="E1615" s="106"/>
      <c r="F1615" s="59" t="s">
        <v>26</v>
      </c>
      <c r="G1615" s="127"/>
      <c r="H1615" s="138"/>
      <c r="I1615" s="125"/>
      <c r="J1615" s="55" t="str">
        <f t="shared" si="29"/>
        <v/>
      </c>
      <c r="K1615" s="61" t="str">
        <f>IF(LISTE!$J1615="","",VLOOKUP(LISTE!$J1615,$U$103:$V$192,2,FALSE))</f>
        <v/>
      </c>
      <c r="L1615" s="75"/>
      <c r="M1615" s="75"/>
      <c r="N1615" s="75"/>
      <c r="O1615" s="75"/>
      <c r="P1615" s="75"/>
      <c r="Q1615" s="75"/>
      <c r="R1615" s="75"/>
    </row>
    <row r="1616" spans="1:18" ht="17.100000000000001" customHeight="1" x14ac:dyDescent="0.3">
      <c r="A1616" s="160">
        <v>1713</v>
      </c>
      <c r="B1616" s="56" t="s">
        <v>14</v>
      </c>
      <c r="C1616" s="104"/>
      <c r="D1616" s="104"/>
      <c r="E1616" s="106"/>
      <c r="F1616" s="59" t="s">
        <v>26</v>
      </c>
      <c r="G1616" s="127"/>
      <c r="H1616" s="138"/>
      <c r="I1616" s="125"/>
      <c r="J1616" s="55" t="str">
        <f t="shared" si="29"/>
        <v/>
      </c>
      <c r="K1616" s="61" t="str">
        <f>IF(LISTE!$J1616="","",VLOOKUP(LISTE!$J1616,$U$103:$V$192,2,FALSE))</f>
        <v/>
      </c>
      <c r="L1616" s="75"/>
      <c r="M1616" s="75"/>
      <c r="N1616" s="75"/>
      <c r="O1616" s="75"/>
      <c r="P1616" s="75"/>
      <c r="Q1616" s="75"/>
      <c r="R1616" s="75"/>
    </row>
    <row r="1617" spans="1:18" ht="17.100000000000001" customHeight="1" x14ac:dyDescent="0.3">
      <c r="A1617" s="160">
        <v>1714</v>
      </c>
      <c r="B1617" s="56" t="s">
        <v>14</v>
      </c>
      <c r="C1617" s="104"/>
      <c r="D1617" s="104"/>
      <c r="E1617" s="106"/>
      <c r="F1617" s="59" t="s">
        <v>26</v>
      </c>
      <c r="G1617" s="127"/>
      <c r="H1617" s="138"/>
      <c r="I1617" s="125"/>
      <c r="J1617" s="55" t="str">
        <f t="shared" si="29"/>
        <v/>
      </c>
      <c r="K1617" s="61" t="str">
        <f>IF(LISTE!$J1617="","",VLOOKUP(LISTE!$J1617,$U$103:$V$192,2,FALSE))</f>
        <v/>
      </c>
      <c r="L1617" s="75"/>
      <c r="M1617" s="75"/>
      <c r="N1617" s="75"/>
      <c r="O1617" s="75"/>
      <c r="P1617" s="75"/>
      <c r="Q1617" s="75"/>
      <c r="R1617" s="75"/>
    </row>
    <row r="1618" spans="1:18" ht="17.100000000000001" customHeight="1" x14ac:dyDescent="0.3">
      <c r="A1618" s="160">
        <v>1715</v>
      </c>
      <c r="B1618" s="56" t="s">
        <v>14</v>
      </c>
      <c r="C1618" s="104"/>
      <c r="D1618" s="104"/>
      <c r="E1618" s="106"/>
      <c r="F1618" s="59" t="s">
        <v>26</v>
      </c>
      <c r="G1618" s="127"/>
      <c r="H1618" s="138"/>
      <c r="I1618" s="125"/>
      <c r="J1618" s="55" t="str">
        <f t="shared" si="29"/>
        <v/>
      </c>
      <c r="K1618" s="61" t="str">
        <f>IF(LISTE!$J1618="","",VLOOKUP(LISTE!$J1618,$U$103:$V$192,2,FALSE))</f>
        <v/>
      </c>
      <c r="L1618" s="75"/>
      <c r="M1618" s="75"/>
      <c r="N1618" s="75"/>
      <c r="O1618" s="75"/>
      <c r="P1618" s="75"/>
      <c r="Q1618" s="75"/>
      <c r="R1618" s="75"/>
    </row>
    <row r="1619" spans="1:18" ht="17.100000000000001" customHeight="1" x14ac:dyDescent="0.3">
      <c r="A1619" s="160">
        <v>1716</v>
      </c>
      <c r="B1619" s="56" t="s">
        <v>14</v>
      </c>
      <c r="C1619" s="104"/>
      <c r="D1619" s="104"/>
      <c r="E1619" s="106"/>
      <c r="F1619" s="59" t="s">
        <v>26</v>
      </c>
      <c r="G1619" s="127"/>
      <c r="H1619" s="138"/>
      <c r="I1619" s="125"/>
      <c r="J1619" s="55" t="str">
        <f t="shared" si="29"/>
        <v/>
      </c>
      <c r="K1619" s="61" t="str">
        <f>IF(LISTE!$J1619="","",VLOOKUP(LISTE!$J1619,$U$103:$V$192,2,FALSE))</f>
        <v/>
      </c>
      <c r="L1619" s="75"/>
      <c r="M1619" s="75"/>
      <c r="N1619" s="75"/>
      <c r="O1619" s="75"/>
      <c r="P1619" s="75"/>
      <c r="Q1619" s="75"/>
      <c r="R1619" s="75"/>
    </row>
    <row r="1620" spans="1:18" ht="17.100000000000001" customHeight="1" x14ac:dyDescent="0.3">
      <c r="A1620" s="160">
        <v>1717</v>
      </c>
      <c r="B1620" s="56" t="s">
        <v>14</v>
      </c>
      <c r="C1620" s="104"/>
      <c r="D1620" s="104"/>
      <c r="E1620" s="106"/>
      <c r="F1620" s="59" t="s">
        <v>26</v>
      </c>
      <c r="G1620" s="127"/>
      <c r="H1620" s="138"/>
      <c r="I1620" s="125"/>
      <c r="J1620" s="55" t="str">
        <f t="shared" ref="J1620:J1683" si="30">IF(E1620="","",(YEAR($K$1)-YEAR(E1620)))</f>
        <v/>
      </c>
      <c r="K1620" s="61" t="str">
        <f>IF(LISTE!$J1620="","",VLOOKUP(LISTE!$J1620,$U$103:$V$192,2,FALSE))</f>
        <v/>
      </c>
      <c r="L1620" s="75"/>
      <c r="M1620" s="75"/>
      <c r="N1620" s="75"/>
      <c r="O1620" s="75"/>
      <c r="P1620" s="75"/>
      <c r="Q1620" s="75"/>
      <c r="R1620" s="75"/>
    </row>
    <row r="1621" spans="1:18" ht="17.100000000000001" customHeight="1" x14ac:dyDescent="0.3">
      <c r="A1621" s="160">
        <v>1718</v>
      </c>
      <c r="B1621" s="56" t="s">
        <v>14</v>
      </c>
      <c r="C1621" s="104"/>
      <c r="D1621" s="104"/>
      <c r="E1621" s="106"/>
      <c r="F1621" s="59" t="s">
        <v>26</v>
      </c>
      <c r="G1621" s="127"/>
      <c r="H1621" s="138"/>
      <c r="I1621" s="125"/>
      <c r="J1621" s="55" t="str">
        <f t="shared" si="30"/>
        <v/>
      </c>
      <c r="K1621" s="61" t="str">
        <f>IF(LISTE!$J1621="","",VLOOKUP(LISTE!$J1621,$U$103:$V$192,2,FALSE))</f>
        <v/>
      </c>
      <c r="L1621" s="75"/>
      <c r="M1621" s="75"/>
      <c r="N1621" s="75"/>
      <c r="O1621" s="75"/>
      <c r="P1621" s="75"/>
      <c r="Q1621" s="75"/>
      <c r="R1621" s="75"/>
    </row>
    <row r="1622" spans="1:18" ht="17.100000000000001" customHeight="1" x14ac:dyDescent="0.3">
      <c r="A1622" s="160">
        <v>1719</v>
      </c>
      <c r="B1622" s="56" t="s">
        <v>14</v>
      </c>
      <c r="C1622" s="104"/>
      <c r="D1622" s="104"/>
      <c r="E1622" s="106"/>
      <c r="F1622" s="59" t="s">
        <v>26</v>
      </c>
      <c r="G1622" s="127"/>
      <c r="H1622" s="138"/>
      <c r="I1622" s="125"/>
      <c r="J1622" s="55" t="str">
        <f t="shared" si="30"/>
        <v/>
      </c>
      <c r="K1622" s="61" t="str">
        <f>IF(LISTE!$J1622="","",VLOOKUP(LISTE!$J1622,$U$103:$V$192,2,FALSE))</f>
        <v/>
      </c>
      <c r="L1622" s="75"/>
      <c r="M1622" s="75"/>
      <c r="N1622" s="75"/>
      <c r="O1622" s="75"/>
      <c r="P1622" s="75"/>
      <c r="Q1622" s="75"/>
      <c r="R1622" s="75"/>
    </row>
    <row r="1623" spans="1:18" ht="17.100000000000001" customHeight="1" x14ac:dyDescent="0.3">
      <c r="A1623" s="160">
        <v>1720</v>
      </c>
      <c r="B1623" s="56" t="s">
        <v>14</v>
      </c>
      <c r="C1623" s="104"/>
      <c r="D1623" s="104"/>
      <c r="E1623" s="106"/>
      <c r="F1623" s="59" t="s">
        <v>26</v>
      </c>
      <c r="G1623" s="127"/>
      <c r="H1623" s="138"/>
      <c r="I1623" s="125"/>
      <c r="J1623" s="55" t="str">
        <f t="shared" si="30"/>
        <v/>
      </c>
      <c r="K1623" s="61" t="str">
        <f>IF(LISTE!$J1623="","",VLOOKUP(LISTE!$J1623,$U$103:$V$192,2,FALSE))</f>
        <v/>
      </c>
      <c r="L1623" s="75"/>
      <c r="M1623" s="75"/>
      <c r="N1623" s="75"/>
      <c r="O1623" s="75"/>
      <c r="P1623" s="75"/>
      <c r="Q1623" s="75"/>
      <c r="R1623" s="75"/>
    </row>
    <row r="1624" spans="1:18" ht="17.100000000000001" customHeight="1" x14ac:dyDescent="0.3">
      <c r="A1624" s="160">
        <v>1721</v>
      </c>
      <c r="B1624" s="56" t="s">
        <v>14</v>
      </c>
      <c r="C1624" s="104"/>
      <c r="D1624" s="104"/>
      <c r="E1624" s="106"/>
      <c r="F1624" s="59" t="s">
        <v>26</v>
      </c>
      <c r="G1624" s="127"/>
      <c r="H1624" s="138"/>
      <c r="I1624" s="125"/>
      <c r="J1624" s="55" t="str">
        <f t="shared" si="30"/>
        <v/>
      </c>
      <c r="K1624" s="61" t="str">
        <f>IF(LISTE!$J1624="","",VLOOKUP(LISTE!$J1624,$U$103:$V$192,2,FALSE))</f>
        <v/>
      </c>
      <c r="L1624" s="75"/>
      <c r="M1624" s="75"/>
      <c r="N1624" s="75"/>
      <c r="O1624" s="75"/>
      <c r="P1624" s="75"/>
      <c r="Q1624" s="75"/>
      <c r="R1624" s="75"/>
    </row>
    <row r="1625" spans="1:18" ht="17.100000000000001" customHeight="1" x14ac:dyDescent="0.3">
      <c r="A1625" s="160">
        <v>1722</v>
      </c>
      <c r="B1625" s="56" t="s">
        <v>14</v>
      </c>
      <c r="C1625" s="104"/>
      <c r="D1625" s="104"/>
      <c r="E1625" s="106"/>
      <c r="F1625" s="59" t="s">
        <v>26</v>
      </c>
      <c r="G1625" s="127"/>
      <c r="H1625" s="138"/>
      <c r="I1625" s="125"/>
      <c r="J1625" s="55" t="str">
        <f t="shared" si="30"/>
        <v/>
      </c>
      <c r="K1625" s="61" t="str">
        <f>IF(LISTE!$J1625="","",VLOOKUP(LISTE!$J1625,$U$103:$V$192,2,FALSE))</f>
        <v/>
      </c>
      <c r="L1625" s="75"/>
      <c r="M1625" s="75"/>
      <c r="N1625" s="75"/>
      <c r="O1625" s="75"/>
      <c r="P1625" s="75"/>
      <c r="Q1625" s="75"/>
      <c r="R1625" s="75"/>
    </row>
    <row r="1626" spans="1:18" ht="17.100000000000001" customHeight="1" x14ac:dyDescent="0.3">
      <c r="A1626" s="160">
        <v>1723</v>
      </c>
      <c r="B1626" s="56" t="s">
        <v>14</v>
      </c>
      <c r="C1626" s="104"/>
      <c r="D1626" s="104"/>
      <c r="E1626" s="106"/>
      <c r="F1626" s="59" t="s">
        <v>26</v>
      </c>
      <c r="G1626" s="127"/>
      <c r="H1626" s="138"/>
      <c r="I1626" s="125"/>
      <c r="J1626" s="55" t="str">
        <f t="shared" si="30"/>
        <v/>
      </c>
      <c r="K1626" s="61" t="str">
        <f>IF(LISTE!$J1626="","",VLOOKUP(LISTE!$J1626,$U$103:$V$192,2,FALSE))</f>
        <v/>
      </c>
      <c r="L1626" s="75"/>
      <c r="M1626" s="75"/>
      <c r="N1626" s="75"/>
      <c r="O1626" s="75"/>
      <c r="P1626" s="75"/>
      <c r="Q1626" s="75"/>
      <c r="R1626" s="75"/>
    </row>
    <row r="1627" spans="1:18" ht="17.100000000000001" customHeight="1" x14ac:dyDescent="0.3">
      <c r="A1627" s="160">
        <v>1724</v>
      </c>
      <c r="B1627" s="56" t="s">
        <v>14</v>
      </c>
      <c r="C1627" s="104"/>
      <c r="D1627" s="104"/>
      <c r="E1627" s="106"/>
      <c r="F1627" s="59" t="s">
        <v>26</v>
      </c>
      <c r="G1627" s="127"/>
      <c r="H1627" s="138"/>
      <c r="I1627" s="125"/>
      <c r="J1627" s="55" t="str">
        <f t="shared" si="30"/>
        <v/>
      </c>
      <c r="K1627" s="61" t="str">
        <f>IF(LISTE!$J1627="","",VLOOKUP(LISTE!$J1627,$U$103:$V$192,2,FALSE))</f>
        <v/>
      </c>
      <c r="L1627" s="75"/>
      <c r="M1627" s="75"/>
      <c r="N1627" s="75"/>
      <c r="O1627" s="75"/>
      <c r="P1627" s="75"/>
      <c r="Q1627" s="75"/>
      <c r="R1627" s="75"/>
    </row>
    <row r="1628" spans="1:18" ht="17.100000000000001" customHeight="1" x14ac:dyDescent="0.3">
      <c r="A1628" s="160">
        <v>1725</v>
      </c>
      <c r="B1628" s="56" t="s">
        <v>14</v>
      </c>
      <c r="C1628" s="104"/>
      <c r="D1628" s="104"/>
      <c r="E1628" s="106"/>
      <c r="F1628" s="59" t="s">
        <v>26</v>
      </c>
      <c r="G1628" s="127"/>
      <c r="H1628" s="138"/>
      <c r="I1628" s="125"/>
      <c r="J1628" s="55" t="str">
        <f t="shared" si="30"/>
        <v/>
      </c>
      <c r="K1628" s="61" t="str">
        <f>IF(LISTE!$J1628="","",VLOOKUP(LISTE!$J1628,$U$103:$V$192,2,FALSE))</f>
        <v/>
      </c>
      <c r="L1628" s="75"/>
      <c r="M1628" s="75"/>
      <c r="N1628" s="75"/>
      <c r="O1628" s="75"/>
      <c r="P1628" s="75"/>
      <c r="Q1628" s="75"/>
      <c r="R1628" s="75"/>
    </row>
    <row r="1629" spans="1:18" ht="17.100000000000001" customHeight="1" x14ac:dyDescent="0.3">
      <c r="A1629" s="160">
        <v>1726</v>
      </c>
      <c r="B1629" s="56" t="s">
        <v>14</v>
      </c>
      <c r="C1629" s="104"/>
      <c r="D1629" s="104"/>
      <c r="E1629" s="106"/>
      <c r="F1629" s="59" t="s">
        <v>26</v>
      </c>
      <c r="G1629" s="127"/>
      <c r="H1629" s="138"/>
      <c r="I1629" s="125"/>
      <c r="J1629" s="55" t="str">
        <f t="shared" si="30"/>
        <v/>
      </c>
      <c r="K1629" s="61" t="str">
        <f>IF(LISTE!$J1629="","",VLOOKUP(LISTE!$J1629,$U$103:$V$192,2,FALSE))</f>
        <v/>
      </c>
      <c r="L1629" s="75"/>
      <c r="M1629" s="75"/>
      <c r="N1629" s="75"/>
      <c r="O1629" s="75"/>
      <c r="P1629" s="75"/>
      <c r="Q1629" s="75"/>
      <c r="R1629" s="75"/>
    </row>
    <row r="1630" spans="1:18" ht="17.100000000000001" customHeight="1" x14ac:dyDescent="0.3">
      <c r="A1630" s="160">
        <v>1727</v>
      </c>
      <c r="B1630" s="56" t="s">
        <v>14</v>
      </c>
      <c r="C1630" s="104"/>
      <c r="D1630" s="104"/>
      <c r="E1630" s="106"/>
      <c r="F1630" s="59" t="s">
        <v>26</v>
      </c>
      <c r="G1630" s="127"/>
      <c r="H1630" s="138"/>
      <c r="I1630" s="125"/>
      <c r="J1630" s="55" t="str">
        <f t="shared" si="30"/>
        <v/>
      </c>
      <c r="K1630" s="61" t="str">
        <f>IF(LISTE!$J1630="","",VLOOKUP(LISTE!$J1630,$U$103:$V$192,2,FALSE))</f>
        <v/>
      </c>
      <c r="L1630" s="75"/>
      <c r="M1630" s="75"/>
      <c r="N1630" s="75"/>
      <c r="O1630" s="75"/>
      <c r="P1630" s="75"/>
      <c r="Q1630" s="75"/>
      <c r="R1630" s="75"/>
    </row>
    <row r="1631" spans="1:18" ht="17.100000000000001" customHeight="1" x14ac:dyDescent="0.3">
      <c r="A1631" s="160">
        <v>1728</v>
      </c>
      <c r="B1631" s="56" t="s">
        <v>14</v>
      </c>
      <c r="C1631" s="104"/>
      <c r="D1631" s="104"/>
      <c r="E1631" s="106"/>
      <c r="F1631" s="59" t="s">
        <v>26</v>
      </c>
      <c r="G1631" s="127"/>
      <c r="H1631" s="138"/>
      <c r="I1631" s="125"/>
      <c r="J1631" s="55" t="str">
        <f t="shared" si="30"/>
        <v/>
      </c>
      <c r="K1631" s="61" t="str">
        <f>IF(LISTE!$J1631="","",VLOOKUP(LISTE!$J1631,$U$103:$V$192,2,FALSE))</f>
        <v/>
      </c>
      <c r="L1631" s="75"/>
      <c r="M1631" s="75"/>
      <c r="N1631" s="75"/>
      <c r="O1631" s="75"/>
      <c r="P1631" s="75"/>
      <c r="Q1631" s="75"/>
      <c r="R1631" s="75"/>
    </row>
    <row r="1632" spans="1:18" ht="17.100000000000001" customHeight="1" x14ac:dyDescent="0.3">
      <c r="A1632" s="160">
        <v>1729</v>
      </c>
      <c r="B1632" s="56" t="s">
        <v>14</v>
      </c>
      <c r="C1632" s="104"/>
      <c r="D1632" s="104"/>
      <c r="E1632" s="106"/>
      <c r="F1632" s="59" t="s">
        <v>26</v>
      </c>
      <c r="G1632" s="127"/>
      <c r="H1632" s="138"/>
      <c r="I1632" s="125"/>
      <c r="J1632" s="55" t="str">
        <f t="shared" si="30"/>
        <v/>
      </c>
      <c r="K1632" s="61" t="str">
        <f>IF(LISTE!$J1632="","",VLOOKUP(LISTE!$J1632,$U$103:$V$192,2,FALSE))</f>
        <v/>
      </c>
      <c r="L1632" s="75"/>
      <c r="M1632" s="75"/>
      <c r="N1632" s="75"/>
      <c r="O1632" s="75"/>
      <c r="P1632" s="75"/>
      <c r="Q1632" s="75"/>
      <c r="R1632" s="75"/>
    </row>
    <row r="1633" spans="1:18" ht="17.100000000000001" customHeight="1" x14ac:dyDescent="0.3">
      <c r="A1633" s="160">
        <v>1730</v>
      </c>
      <c r="B1633" s="56" t="s">
        <v>14</v>
      </c>
      <c r="C1633" s="104"/>
      <c r="D1633" s="104"/>
      <c r="E1633" s="106"/>
      <c r="F1633" s="59" t="s">
        <v>26</v>
      </c>
      <c r="G1633" s="127"/>
      <c r="H1633" s="138"/>
      <c r="I1633" s="125"/>
      <c r="J1633" s="55" t="str">
        <f t="shared" si="30"/>
        <v/>
      </c>
      <c r="K1633" s="61" t="str">
        <f>IF(LISTE!$J1633="","",VLOOKUP(LISTE!$J1633,$U$103:$V$192,2,FALSE))</f>
        <v/>
      </c>
      <c r="L1633" s="75"/>
      <c r="M1633" s="75"/>
      <c r="N1633" s="75"/>
      <c r="O1633" s="75"/>
      <c r="P1633" s="75"/>
      <c r="Q1633" s="75"/>
      <c r="R1633" s="75"/>
    </row>
    <row r="1634" spans="1:18" ht="17.100000000000001" customHeight="1" x14ac:dyDescent="0.3">
      <c r="A1634" s="160">
        <v>1731</v>
      </c>
      <c r="B1634" s="56" t="s">
        <v>14</v>
      </c>
      <c r="C1634" s="104"/>
      <c r="D1634" s="104"/>
      <c r="E1634" s="106"/>
      <c r="F1634" s="59" t="s">
        <v>26</v>
      </c>
      <c r="G1634" s="127"/>
      <c r="H1634" s="138"/>
      <c r="I1634" s="125"/>
      <c r="J1634" s="55" t="str">
        <f t="shared" si="30"/>
        <v/>
      </c>
      <c r="K1634" s="61" t="str">
        <f>IF(LISTE!$J1634="","",VLOOKUP(LISTE!$J1634,$U$103:$V$192,2,FALSE))</f>
        <v/>
      </c>
      <c r="L1634" s="75"/>
      <c r="M1634" s="75"/>
      <c r="N1634" s="75"/>
      <c r="O1634" s="75"/>
      <c r="P1634" s="75"/>
      <c r="Q1634" s="75"/>
      <c r="R1634" s="75"/>
    </row>
    <row r="1635" spans="1:18" ht="17.100000000000001" customHeight="1" x14ac:dyDescent="0.3">
      <c r="A1635" s="160">
        <v>1732</v>
      </c>
      <c r="B1635" s="56" t="s">
        <v>14</v>
      </c>
      <c r="C1635" s="104"/>
      <c r="D1635" s="104"/>
      <c r="E1635" s="106"/>
      <c r="F1635" s="59" t="s">
        <v>26</v>
      </c>
      <c r="G1635" s="127"/>
      <c r="H1635" s="138"/>
      <c r="I1635" s="125"/>
      <c r="J1635" s="55" t="str">
        <f t="shared" si="30"/>
        <v/>
      </c>
      <c r="K1635" s="61" t="str">
        <f>IF(LISTE!$J1635="","",VLOOKUP(LISTE!$J1635,$U$103:$V$192,2,FALSE))</f>
        <v/>
      </c>
      <c r="L1635" s="75"/>
      <c r="M1635" s="75"/>
      <c r="N1635" s="75"/>
      <c r="O1635" s="75"/>
      <c r="P1635" s="75"/>
      <c r="Q1635" s="75"/>
      <c r="R1635" s="75"/>
    </row>
    <row r="1636" spans="1:18" ht="17.100000000000001" customHeight="1" x14ac:dyDescent="0.3">
      <c r="A1636" s="160">
        <v>1733</v>
      </c>
      <c r="B1636" s="56" t="s">
        <v>14</v>
      </c>
      <c r="C1636" s="104"/>
      <c r="D1636" s="104"/>
      <c r="E1636" s="106"/>
      <c r="F1636" s="59" t="s">
        <v>26</v>
      </c>
      <c r="G1636" s="127"/>
      <c r="H1636" s="138"/>
      <c r="I1636" s="125"/>
      <c r="J1636" s="55" t="str">
        <f t="shared" si="30"/>
        <v/>
      </c>
      <c r="K1636" s="61" t="str">
        <f>IF(LISTE!$J1636="","",VLOOKUP(LISTE!$J1636,$U$103:$V$192,2,FALSE))</f>
        <v/>
      </c>
      <c r="L1636" s="75"/>
      <c r="M1636" s="75"/>
      <c r="N1636" s="75"/>
      <c r="O1636" s="75"/>
      <c r="P1636" s="75"/>
      <c r="Q1636" s="75"/>
      <c r="R1636" s="75"/>
    </row>
    <row r="1637" spans="1:18" ht="17.100000000000001" customHeight="1" x14ac:dyDescent="0.3">
      <c r="A1637" s="160">
        <v>1734</v>
      </c>
      <c r="B1637" s="56" t="s">
        <v>14</v>
      </c>
      <c r="C1637" s="104"/>
      <c r="D1637" s="104"/>
      <c r="E1637" s="106"/>
      <c r="F1637" s="59" t="s">
        <v>26</v>
      </c>
      <c r="G1637" s="127"/>
      <c r="H1637" s="138"/>
      <c r="I1637" s="125"/>
      <c r="J1637" s="55" t="str">
        <f t="shared" si="30"/>
        <v/>
      </c>
      <c r="K1637" s="61" t="str">
        <f>IF(LISTE!$J1637="","",VLOOKUP(LISTE!$J1637,$U$103:$V$192,2,FALSE))</f>
        <v/>
      </c>
      <c r="L1637" s="75"/>
      <c r="M1637" s="75"/>
      <c r="N1637" s="75"/>
      <c r="O1637" s="75"/>
      <c r="P1637" s="75"/>
      <c r="Q1637" s="75"/>
      <c r="R1637" s="75"/>
    </row>
    <row r="1638" spans="1:18" ht="17.100000000000001" customHeight="1" x14ac:dyDescent="0.3">
      <c r="A1638" s="160">
        <v>1735</v>
      </c>
      <c r="B1638" s="56" t="s">
        <v>14</v>
      </c>
      <c r="C1638" s="104"/>
      <c r="D1638" s="104"/>
      <c r="E1638" s="106"/>
      <c r="F1638" s="59" t="s">
        <v>26</v>
      </c>
      <c r="G1638" s="127"/>
      <c r="H1638" s="138"/>
      <c r="I1638" s="125"/>
      <c r="J1638" s="55" t="str">
        <f t="shared" si="30"/>
        <v/>
      </c>
      <c r="K1638" s="61" t="str">
        <f>IF(LISTE!$J1638="","",VLOOKUP(LISTE!$J1638,$U$103:$V$192,2,FALSE))</f>
        <v/>
      </c>
      <c r="L1638" s="75"/>
      <c r="M1638" s="75"/>
      <c r="N1638" s="75"/>
      <c r="O1638" s="75"/>
      <c r="P1638" s="75"/>
      <c r="Q1638" s="75"/>
      <c r="R1638" s="75"/>
    </row>
    <row r="1639" spans="1:18" ht="17.100000000000001" customHeight="1" x14ac:dyDescent="0.3">
      <c r="A1639" s="160">
        <v>1736</v>
      </c>
      <c r="B1639" s="56" t="s">
        <v>14</v>
      </c>
      <c r="C1639" s="104"/>
      <c r="D1639" s="104"/>
      <c r="E1639" s="106"/>
      <c r="F1639" s="59" t="s">
        <v>26</v>
      </c>
      <c r="G1639" s="127"/>
      <c r="H1639" s="138"/>
      <c r="I1639" s="125"/>
      <c r="J1639" s="55" t="str">
        <f t="shared" si="30"/>
        <v/>
      </c>
      <c r="K1639" s="61" t="str">
        <f>IF(LISTE!$J1639="","",VLOOKUP(LISTE!$J1639,$U$103:$V$192,2,FALSE))</f>
        <v/>
      </c>
      <c r="L1639" s="75"/>
      <c r="M1639" s="75"/>
      <c r="N1639" s="75"/>
      <c r="O1639" s="75"/>
      <c r="P1639" s="75"/>
      <c r="Q1639" s="75"/>
      <c r="R1639" s="75"/>
    </row>
    <row r="1640" spans="1:18" ht="17.100000000000001" customHeight="1" x14ac:dyDescent="0.3">
      <c r="A1640" s="160">
        <v>1737</v>
      </c>
      <c r="B1640" s="56" t="s">
        <v>14</v>
      </c>
      <c r="C1640" s="104"/>
      <c r="D1640" s="104"/>
      <c r="E1640" s="106"/>
      <c r="F1640" s="59" t="s">
        <v>26</v>
      </c>
      <c r="G1640" s="127"/>
      <c r="H1640" s="138"/>
      <c r="I1640" s="125"/>
      <c r="J1640" s="55" t="str">
        <f t="shared" si="30"/>
        <v/>
      </c>
      <c r="K1640" s="61" t="str">
        <f>IF(LISTE!$J1640="","",VLOOKUP(LISTE!$J1640,$U$103:$V$192,2,FALSE))</f>
        <v/>
      </c>
      <c r="L1640" s="75"/>
      <c r="M1640" s="75"/>
      <c r="N1640" s="75"/>
      <c r="O1640" s="75"/>
      <c r="P1640" s="75"/>
      <c r="Q1640" s="75"/>
      <c r="R1640" s="75"/>
    </row>
    <row r="1641" spans="1:18" ht="17.100000000000001" customHeight="1" x14ac:dyDescent="0.3">
      <c r="A1641" s="160">
        <v>1738</v>
      </c>
      <c r="B1641" s="56" t="s">
        <v>14</v>
      </c>
      <c r="C1641" s="104"/>
      <c r="D1641" s="104"/>
      <c r="E1641" s="106"/>
      <c r="F1641" s="59" t="s">
        <v>26</v>
      </c>
      <c r="G1641" s="127"/>
      <c r="H1641" s="138"/>
      <c r="I1641" s="125"/>
      <c r="J1641" s="55" t="str">
        <f t="shared" si="30"/>
        <v/>
      </c>
      <c r="K1641" s="61" t="str">
        <f>IF(LISTE!$J1641="","",VLOOKUP(LISTE!$J1641,$U$103:$V$192,2,FALSE))</f>
        <v/>
      </c>
      <c r="L1641" s="75"/>
      <c r="M1641" s="75"/>
      <c r="N1641" s="75"/>
      <c r="O1641" s="75"/>
      <c r="P1641" s="75"/>
      <c r="Q1641" s="75"/>
      <c r="R1641" s="75"/>
    </row>
    <row r="1642" spans="1:18" ht="17.100000000000001" customHeight="1" x14ac:dyDescent="0.3">
      <c r="A1642" s="160">
        <v>1739</v>
      </c>
      <c r="B1642" s="56" t="s">
        <v>14</v>
      </c>
      <c r="C1642" s="104"/>
      <c r="D1642" s="104"/>
      <c r="E1642" s="106"/>
      <c r="F1642" s="59" t="s">
        <v>26</v>
      </c>
      <c r="G1642" s="127"/>
      <c r="H1642" s="138"/>
      <c r="I1642" s="125"/>
      <c r="J1642" s="55" t="str">
        <f t="shared" si="30"/>
        <v/>
      </c>
      <c r="K1642" s="61" t="str">
        <f>IF(LISTE!$J1642="","",VLOOKUP(LISTE!$J1642,$U$103:$V$192,2,FALSE))</f>
        <v/>
      </c>
      <c r="L1642" s="75"/>
      <c r="M1642" s="75"/>
      <c r="N1642" s="75"/>
      <c r="O1642" s="75"/>
      <c r="P1642" s="75"/>
      <c r="Q1642" s="75"/>
      <c r="R1642" s="75"/>
    </row>
    <row r="1643" spans="1:18" ht="17.100000000000001" customHeight="1" x14ac:dyDescent="0.3">
      <c r="A1643" s="160">
        <v>1740</v>
      </c>
      <c r="B1643" s="56" t="s">
        <v>14</v>
      </c>
      <c r="C1643" s="104"/>
      <c r="D1643" s="104"/>
      <c r="E1643" s="106"/>
      <c r="F1643" s="59" t="s">
        <v>26</v>
      </c>
      <c r="G1643" s="127"/>
      <c r="H1643" s="138"/>
      <c r="I1643" s="125"/>
      <c r="J1643" s="55" t="str">
        <f t="shared" si="30"/>
        <v/>
      </c>
      <c r="K1643" s="61" t="str">
        <f>IF(LISTE!$J1643="","",VLOOKUP(LISTE!$J1643,$U$103:$V$192,2,FALSE))</f>
        <v/>
      </c>
      <c r="L1643" s="75"/>
      <c r="M1643" s="75"/>
      <c r="N1643" s="75"/>
      <c r="O1643" s="75"/>
      <c r="P1643" s="75"/>
      <c r="Q1643" s="75"/>
      <c r="R1643" s="75"/>
    </row>
    <row r="1644" spans="1:18" ht="17.100000000000001" customHeight="1" x14ac:dyDescent="0.3">
      <c r="A1644" s="160">
        <v>1741</v>
      </c>
      <c r="B1644" s="56" t="s">
        <v>14</v>
      </c>
      <c r="C1644" s="104"/>
      <c r="D1644" s="104"/>
      <c r="E1644" s="106"/>
      <c r="F1644" s="59" t="s">
        <v>26</v>
      </c>
      <c r="G1644" s="127"/>
      <c r="H1644" s="138"/>
      <c r="I1644" s="125"/>
      <c r="J1644" s="55" t="str">
        <f t="shared" si="30"/>
        <v/>
      </c>
      <c r="K1644" s="61" t="str">
        <f>IF(LISTE!$J1644="","",VLOOKUP(LISTE!$J1644,$U$103:$V$192,2,FALSE))</f>
        <v/>
      </c>
      <c r="L1644" s="75"/>
      <c r="M1644" s="75"/>
      <c r="N1644" s="75"/>
      <c r="O1644" s="75"/>
      <c r="P1644" s="75"/>
      <c r="Q1644" s="75"/>
      <c r="R1644" s="75"/>
    </row>
    <row r="1645" spans="1:18" ht="17.100000000000001" customHeight="1" x14ac:dyDescent="0.3">
      <c r="A1645" s="160">
        <v>1742</v>
      </c>
      <c r="B1645" s="56" t="s">
        <v>14</v>
      </c>
      <c r="C1645" s="104"/>
      <c r="D1645" s="104"/>
      <c r="E1645" s="106"/>
      <c r="F1645" s="59" t="s">
        <v>26</v>
      </c>
      <c r="G1645" s="127"/>
      <c r="H1645" s="138"/>
      <c r="I1645" s="125"/>
      <c r="J1645" s="55" t="str">
        <f t="shared" si="30"/>
        <v/>
      </c>
      <c r="K1645" s="61" t="str">
        <f>IF(LISTE!$J1645="","",VLOOKUP(LISTE!$J1645,$U$103:$V$192,2,FALSE))</f>
        <v/>
      </c>
      <c r="L1645" s="75"/>
      <c r="M1645" s="75"/>
      <c r="N1645" s="75"/>
      <c r="O1645" s="75"/>
      <c r="P1645" s="75"/>
      <c r="Q1645" s="75"/>
      <c r="R1645" s="75"/>
    </row>
    <row r="1646" spans="1:18" ht="17.100000000000001" customHeight="1" x14ac:dyDescent="0.3">
      <c r="A1646" s="160">
        <v>1743</v>
      </c>
      <c r="B1646" s="56" t="s">
        <v>14</v>
      </c>
      <c r="C1646" s="104"/>
      <c r="D1646" s="104"/>
      <c r="E1646" s="106"/>
      <c r="F1646" s="59" t="s">
        <v>26</v>
      </c>
      <c r="G1646" s="127"/>
      <c r="H1646" s="138"/>
      <c r="I1646" s="125"/>
      <c r="J1646" s="55" t="str">
        <f t="shared" si="30"/>
        <v/>
      </c>
      <c r="K1646" s="61" t="str">
        <f>IF(LISTE!$J1646="","",VLOOKUP(LISTE!$J1646,$U$103:$V$192,2,FALSE))</f>
        <v/>
      </c>
      <c r="L1646" s="75"/>
      <c r="M1646" s="75"/>
      <c r="N1646" s="75"/>
      <c r="O1646" s="75"/>
      <c r="P1646" s="75"/>
      <c r="Q1646" s="75"/>
      <c r="R1646" s="75"/>
    </row>
    <row r="1647" spans="1:18" ht="17.100000000000001" customHeight="1" x14ac:dyDescent="0.3">
      <c r="A1647" s="160">
        <v>1744</v>
      </c>
      <c r="B1647" s="56" t="s">
        <v>14</v>
      </c>
      <c r="C1647" s="104"/>
      <c r="D1647" s="104"/>
      <c r="E1647" s="106"/>
      <c r="F1647" s="59" t="s">
        <v>26</v>
      </c>
      <c r="G1647" s="127"/>
      <c r="H1647" s="138"/>
      <c r="I1647" s="125"/>
      <c r="J1647" s="55" t="str">
        <f t="shared" si="30"/>
        <v/>
      </c>
      <c r="K1647" s="61" t="str">
        <f>IF(LISTE!$J1647="","",VLOOKUP(LISTE!$J1647,$U$103:$V$192,2,FALSE))</f>
        <v/>
      </c>
      <c r="L1647" s="75"/>
      <c r="M1647" s="75"/>
      <c r="N1647" s="75"/>
      <c r="O1647" s="75"/>
      <c r="P1647" s="75"/>
      <c r="Q1647" s="75"/>
      <c r="R1647" s="75"/>
    </row>
    <row r="1648" spans="1:18" ht="17.100000000000001" customHeight="1" x14ac:dyDescent="0.3">
      <c r="A1648" s="160">
        <v>1745</v>
      </c>
      <c r="B1648" s="56" t="s">
        <v>14</v>
      </c>
      <c r="C1648" s="104"/>
      <c r="D1648" s="104"/>
      <c r="E1648" s="106"/>
      <c r="F1648" s="59" t="s">
        <v>26</v>
      </c>
      <c r="G1648" s="127"/>
      <c r="H1648" s="138"/>
      <c r="I1648" s="125"/>
      <c r="J1648" s="55" t="str">
        <f t="shared" si="30"/>
        <v/>
      </c>
      <c r="K1648" s="61" t="str">
        <f>IF(LISTE!$J1648="","",VLOOKUP(LISTE!$J1648,$U$103:$V$192,2,FALSE))</f>
        <v/>
      </c>
      <c r="L1648" s="75"/>
      <c r="M1648" s="75"/>
      <c r="N1648" s="75"/>
      <c r="O1648" s="75"/>
      <c r="P1648" s="75"/>
      <c r="Q1648" s="75"/>
      <c r="R1648" s="75"/>
    </row>
    <row r="1649" spans="1:18" ht="17.100000000000001" customHeight="1" x14ac:dyDescent="0.3">
      <c r="A1649" s="160">
        <v>1746</v>
      </c>
      <c r="B1649" s="56" t="s">
        <v>14</v>
      </c>
      <c r="C1649" s="104"/>
      <c r="D1649" s="104"/>
      <c r="E1649" s="106"/>
      <c r="F1649" s="59" t="s">
        <v>26</v>
      </c>
      <c r="G1649" s="127"/>
      <c r="H1649" s="138"/>
      <c r="I1649" s="125"/>
      <c r="J1649" s="55" t="str">
        <f t="shared" si="30"/>
        <v/>
      </c>
      <c r="K1649" s="61" t="str">
        <f>IF(LISTE!$J1649="","",VLOOKUP(LISTE!$J1649,$U$103:$V$192,2,FALSE))</f>
        <v/>
      </c>
      <c r="L1649" s="75"/>
      <c r="M1649" s="75"/>
      <c r="N1649" s="75"/>
      <c r="O1649" s="75"/>
      <c r="P1649" s="75"/>
      <c r="Q1649" s="75"/>
      <c r="R1649" s="75"/>
    </row>
    <row r="1650" spans="1:18" ht="17.100000000000001" customHeight="1" x14ac:dyDescent="0.3">
      <c r="A1650" s="160">
        <v>1747</v>
      </c>
      <c r="B1650" s="56" t="s">
        <v>14</v>
      </c>
      <c r="C1650" s="104"/>
      <c r="D1650" s="104"/>
      <c r="E1650" s="106"/>
      <c r="F1650" s="59" t="s">
        <v>26</v>
      </c>
      <c r="G1650" s="127"/>
      <c r="H1650" s="138"/>
      <c r="I1650" s="125"/>
      <c r="J1650" s="55" t="str">
        <f t="shared" si="30"/>
        <v/>
      </c>
      <c r="K1650" s="61" t="str">
        <f>IF(LISTE!$J1650="","",VLOOKUP(LISTE!$J1650,$U$103:$V$192,2,FALSE))</f>
        <v/>
      </c>
      <c r="L1650" s="75"/>
      <c r="M1650" s="75"/>
      <c r="N1650" s="75"/>
      <c r="O1650" s="75"/>
      <c r="P1650" s="75"/>
      <c r="Q1650" s="75"/>
      <c r="R1650" s="75"/>
    </row>
    <row r="1651" spans="1:18" ht="17.100000000000001" customHeight="1" x14ac:dyDescent="0.3">
      <c r="A1651" s="160">
        <v>1748</v>
      </c>
      <c r="B1651" s="56" t="s">
        <v>14</v>
      </c>
      <c r="C1651" s="104"/>
      <c r="D1651" s="104"/>
      <c r="E1651" s="106"/>
      <c r="F1651" s="59" t="s">
        <v>26</v>
      </c>
      <c r="G1651" s="127"/>
      <c r="H1651" s="138"/>
      <c r="I1651" s="125"/>
      <c r="J1651" s="55" t="str">
        <f t="shared" si="30"/>
        <v/>
      </c>
      <c r="K1651" s="61" t="str">
        <f>IF(LISTE!$J1651="","",VLOOKUP(LISTE!$J1651,$U$103:$V$192,2,FALSE))</f>
        <v/>
      </c>
      <c r="L1651" s="75"/>
      <c r="M1651" s="75"/>
      <c r="N1651" s="75"/>
      <c r="O1651" s="75"/>
      <c r="P1651" s="75"/>
      <c r="Q1651" s="75"/>
      <c r="R1651" s="75"/>
    </row>
    <row r="1652" spans="1:18" ht="17.100000000000001" customHeight="1" x14ac:dyDescent="0.3">
      <c r="A1652" s="160">
        <v>1749</v>
      </c>
      <c r="B1652" s="56" t="s">
        <v>14</v>
      </c>
      <c r="C1652" s="104"/>
      <c r="D1652" s="104"/>
      <c r="E1652" s="106"/>
      <c r="F1652" s="59" t="s">
        <v>26</v>
      </c>
      <c r="G1652" s="127"/>
      <c r="H1652" s="138"/>
      <c r="I1652" s="125"/>
      <c r="J1652" s="55" t="str">
        <f t="shared" si="30"/>
        <v/>
      </c>
      <c r="K1652" s="61" t="str">
        <f>IF(LISTE!$J1652="","",VLOOKUP(LISTE!$J1652,$U$103:$V$192,2,FALSE))</f>
        <v/>
      </c>
      <c r="L1652" s="75"/>
      <c r="M1652" s="75"/>
      <c r="N1652" s="75"/>
      <c r="O1652" s="75"/>
      <c r="P1652" s="75"/>
      <c r="Q1652" s="75"/>
      <c r="R1652" s="75"/>
    </row>
    <row r="1653" spans="1:18" ht="17.100000000000001" customHeight="1" x14ac:dyDescent="0.3">
      <c r="A1653" s="160">
        <v>1750</v>
      </c>
      <c r="B1653" s="56" t="s">
        <v>14</v>
      </c>
      <c r="C1653" s="104"/>
      <c r="D1653" s="104"/>
      <c r="E1653" s="106"/>
      <c r="F1653" s="59" t="s">
        <v>26</v>
      </c>
      <c r="G1653" s="127"/>
      <c r="H1653" s="138"/>
      <c r="I1653" s="125"/>
      <c r="J1653" s="55" t="str">
        <f t="shared" si="30"/>
        <v/>
      </c>
      <c r="K1653" s="61" t="str">
        <f>IF(LISTE!$J1653="","",VLOOKUP(LISTE!$J1653,$U$103:$V$192,2,FALSE))</f>
        <v/>
      </c>
      <c r="L1653" s="75"/>
      <c r="M1653" s="75"/>
      <c r="N1653" s="75"/>
      <c r="O1653" s="75"/>
      <c r="P1653" s="75"/>
      <c r="Q1653" s="75"/>
      <c r="R1653" s="75"/>
    </row>
    <row r="1654" spans="1:18" ht="17.100000000000001" customHeight="1" x14ac:dyDescent="0.3">
      <c r="A1654" s="160">
        <v>1751</v>
      </c>
      <c r="B1654" s="56" t="s">
        <v>14</v>
      </c>
      <c r="C1654" s="104"/>
      <c r="D1654" s="104"/>
      <c r="E1654" s="106"/>
      <c r="F1654" s="59" t="s">
        <v>26</v>
      </c>
      <c r="G1654" s="127"/>
      <c r="H1654" s="138"/>
      <c r="I1654" s="125"/>
      <c r="J1654" s="55" t="str">
        <f t="shared" si="30"/>
        <v/>
      </c>
      <c r="K1654" s="61" t="str">
        <f>IF(LISTE!$J1654="","",VLOOKUP(LISTE!$J1654,$U$103:$V$192,2,FALSE))</f>
        <v/>
      </c>
      <c r="L1654" s="75"/>
      <c r="M1654" s="75"/>
      <c r="N1654" s="75"/>
      <c r="O1654" s="75"/>
      <c r="P1654" s="75"/>
      <c r="Q1654" s="75"/>
      <c r="R1654" s="75"/>
    </row>
    <row r="1655" spans="1:18" ht="17.100000000000001" customHeight="1" x14ac:dyDescent="0.3">
      <c r="A1655" s="160">
        <v>1752</v>
      </c>
      <c r="B1655" s="56" t="s">
        <v>14</v>
      </c>
      <c r="C1655" s="104"/>
      <c r="D1655" s="104"/>
      <c r="E1655" s="106"/>
      <c r="F1655" s="59" t="s">
        <v>26</v>
      </c>
      <c r="G1655" s="127"/>
      <c r="H1655" s="138"/>
      <c r="I1655" s="125"/>
      <c r="J1655" s="55" t="str">
        <f t="shared" si="30"/>
        <v/>
      </c>
      <c r="K1655" s="61" t="str">
        <f>IF(LISTE!$J1655="","",VLOOKUP(LISTE!$J1655,$U$103:$V$192,2,FALSE))</f>
        <v/>
      </c>
      <c r="L1655" s="75"/>
      <c r="M1655" s="75"/>
      <c r="N1655" s="75"/>
      <c r="O1655" s="75"/>
      <c r="P1655" s="75"/>
      <c r="Q1655" s="75"/>
      <c r="R1655" s="75"/>
    </row>
    <row r="1656" spans="1:18" ht="17.100000000000001" customHeight="1" x14ac:dyDescent="0.3">
      <c r="A1656" s="160">
        <v>1753</v>
      </c>
      <c r="B1656" s="56" t="s">
        <v>14</v>
      </c>
      <c r="C1656" s="104"/>
      <c r="D1656" s="104"/>
      <c r="E1656" s="106"/>
      <c r="F1656" s="59" t="s">
        <v>26</v>
      </c>
      <c r="G1656" s="127"/>
      <c r="H1656" s="138"/>
      <c r="I1656" s="125"/>
      <c r="J1656" s="55" t="str">
        <f t="shared" si="30"/>
        <v/>
      </c>
      <c r="K1656" s="61" t="str">
        <f>IF(LISTE!$J1656="","",VLOOKUP(LISTE!$J1656,$U$103:$V$192,2,FALSE))</f>
        <v/>
      </c>
      <c r="L1656" s="75"/>
      <c r="M1656" s="75"/>
      <c r="N1656" s="75"/>
      <c r="O1656" s="75"/>
      <c r="P1656" s="75"/>
      <c r="Q1656" s="75"/>
      <c r="R1656" s="75"/>
    </row>
    <row r="1657" spans="1:18" ht="17.100000000000001" customHeight="1" x14ac:dyDescent="0.3">
      <c r="A1657" s="160">
        <v>1754</v>
      </c>
      <c r="B1657" s="56" t="s">
        <v>14</v>
      </c>
      <c r="C1657" s="104"/>
      <c r="D1657" s="104"/>
      <c r="E1657" s="106"/>
      <c r="F1657" s="59" t="s">
        <v>26</v>
      </c>
      <c r="G1657" s="127"/>
      <c r="H1657" s="138"/>
      <c r="I1657" s="125"/>
      <c r="J1657" s="55" t="str">
        <f t="shared" si="30"/>
        <v/>
      </c>
      <c r="K1657" s="61" t="str">
        <f>IF(LISTE!$J1657="","",VLOOKUP(LISTE!$J1657,$U$103:$V$192,2,FALSE))</f>
        <v/>
      </c>
      <c r="L1657" s="75"/>
      <c r="M1657" s="75"/>
      <c r="N1657" s="75"/>
      <c r="O1657" s="75"/>
      <c r="P1657" s="75"/>
      <c r="Q1657" s="75"/>
      <c r="R1657" s="75"/>
    </row>
    <row r="1658" spans="1:18" ht="17.100000000000001" customHeight="1" x14ac:dyDescent="0.3">
      <c r="A1658" s="160">
        <v>1755</v>
      </c>
      <c r="B1658" s="56" t="s">
        <v>14</v>
      </c>
      <c r="C1658" s="104"/>
      <c r="D1658" s="104"/>
      <c r="E1658" s="106"/>
      <c r="F1658" s="59" t="s">
        <v>26</v>
      </c>
      <c r="G1658" s="127"/>
      <c r="H1658" s="138"/>
      <c r="I1658" s="125"/>
      <c r="J1658" s="55" t="str">
        <f t="shared" si="30"/>
        <v/>
      </c>
      <c r="K1658" s="61" t="str">
        <f>IF(LISTE!$J1658="","",VLOOKUP(LISTE!$J1658,$U$103:$V$192,2,FALSE))</f>
        <v/>
      </c>
      <c r="L1658" s="75"/>
      <c r="M1658" s="75"/>
      <c r="N1658" s="75"/>
      <c r="O1658" s="75"/>
      <c r="P1658" s="75"/>
      <c r="Q1658" s="75"/>
      <c r="R1658" s="75"/>
    </row>
    <row r="1659" spans="1:18" ht="17.100000000000001" customHeight="1" x14ac:dyDescent="0.3">
      <c r="A1659" s="160">
        <v>1756</v>
      </c>
      <c r="B1659" s="56" t="s">
        <v>14</v>
      </c>
      <c r="C1659" s="104"/>
      <c r="D1659" s="104"/>
      <c r="E1659" s="106"/>
      <c r="F1659" s="59" t="s">
        <v>26</v>
      </c>
      <c r="G1659" s="127"/>
      <c r="H1659" s="138"/>
      <c r="I1659" s="125"/>
      <c r="J1659" s="55" t="str">
        <f t="shared" si="30"/>
        <v/>
      </c>
      <c r="K1659" s="61" t="str">
        <f>IF(LISTE!$J1659="","",VLOOKUP(LISTE!$J1659,$U$103:$V$192,2,FALSE))</f>
        <v/>
      </c>
      <c r="L1659" s="75"/>
      <c r="M1659" s="75"/>
      <c r="N1659" s="75"/>
      <c r="O1659" s="75"/>
      <c r="P1659" s="75"/>
      <c r="Q1659" s="75"/>
      <c r="R1659" s="75"/>
    </row>
    <row r="1660" spans="1:18" ht="17.100000000000001" customHeight="1" x14ac:dyDescent="0.3">
      <c r="A1660" s="160">
        <v>1757</v>
      </c>
      <c r="B1660" s="56" t="s">
        <v>14</v>
      </c>
      <c r="C1660" s="104"/>
      <c r="D1660" s="104"/>
      <c r="E1660" s="106"/>
      <c r="F1660" s="59" t="s">
        <v>26</v>
      </c>
      <c r="G1660" s="127"/>
      <c r="H1660" s="138"/>
      <c r="I1660" s="125"/>
      <c r="J1660" s="55" t="str">
        <f t="shared" si="30"/>
        <v/>
      </c>
      <c r="K1660" s="61" t="str">
        <f>IF(LISTE!$J1660="","",VLOOKUP(LISTE!$J1660,$U$103:$V$192,2,FALSE))</f>
        <v/>
      </c>
      <c r="L1660" s="75"/>
      <c r="M1660" s="75"/>
      <c r="N1660" s="75"/>
      <c r="O1660" s="75"/>
      <c r="P1660" s="75"/>
      <c r="Q1660" s="75"/>
      <c r="R1660" s="75"/>
    </row>
    <row r="1661" spans="1:18" ht="17.100000000000001" customHeight="1" x14ac:dyDescent="0.3">
      <c r="A1661" s="160">
        <v>1758</v>
      </c>
      <c r="B1661" s="56" t="s">
        <v>14</v>
      </c>
      <c r="C1661" s="104"/>
      <c r="D1661" s="104"/>
      <c r="E1661" s="106"/>
      <c r="F1661" s="59" t="s">
        <v>26</v>
      </c>
      <c r="G1661" s="127"/>
      <c r="H1661" s="138"/>
      <c r="I1661" s="125"/>
      <c r="J1661" s="55" t="str">
        <f t="shared" si="30"/>
        <v/>
      </c>
      <c r="K1661" s="61" t="str">
        <f>IF(LISTE!$J1661="","",VLOOKUP(LISTE!$J1661,$U$103:$V$192,2,FALSE))</f>
        <v/>
      </c>
      <c r="L1661" s="75"/>
      <c r="M1661" s="75"/>
      <c r="N1661" s="75"/>
      <c r="O1661" s="75"/>
      <c r="P1661" s="75"/>
      <c r="Q1661" s="75"/>
      <c r="R1661" s="75"/>
    </row>
    <row r="1662" spans="1:18" ht="17.100000000000001" customHeight="1" x14ac:dyDescent="0.3">
      <c r="A1662" s="160">
        <v>1759</v>
      </c>
      <c r="B1662" s="56" t="s">
        <v>14</v>
      </c>
      <c r="C1662" s="104"/>
      <c r="D1662" s="104"/>
      <c r="E1662" s="106"/>
      <c r="F1662" s="59" t="s">
        <v>26</v>
      </c>
      <c r="G1662" s="127"/>
      <c r="H1662" s="138"/>
      <c r="I1662" s="125"/>
      <c r="J1662" s="55" t="str">
        <f t="shared" si="30"/>
        <v/>
      </c>
      <c r="K1662" s="61" t="str">
        <f>IF(LISTE!$J1662="","",VLOOKUP(LISTE!$J1662,$U$103:$V$192,2,FALSE))</f>
        <v/>
      </c>
      <c r="L1662" s="75"/>
      <c r="M1662" s="75"/>
      <c r="N1662" s="75"/>
      <c r="O1662" s="75"/>
      <c r="P1662" s="75"/>
      <c r="Q1662" s="75"/>
      <c r="R1662" s="75"/>
    </row>
    <row r="1663" spans="1:18" ht="17.100000000000001" customHeight="1" x14ac:dyDescent="0.3">
      <c r="A1663" s="160">
        <v>1760</v>
      </c>
      <c r="B1663" s="56" t="s">
        <v>14</v>
      </c>
      <c r="C1663" s="104"/>
      <c r="D1663" s="104"/>
      <c r="E1663" s="106"/>
      <c r="F1663" s="59" t="s">
        <v>26</v>
      </c>
      <c r="G1663" s="127"/>
      <c r="H1663" s="138"/>
      <c r="I1663" s="125"/>
      <c r="J1663" s="55" t="str">
        <f t="shared" si="30"/>
        <v/>
      </c>
      <c r="K1663" s="61" t="str">
        <f>IF(LISTE!$J1663="","",VLOOKUP(LISTE!$J1663,$U$103:$V$192,2,FALSE))</f>
        <v/>
      </c>
      <c r="L1663" s="75"/>
      <c r="M1663" s="75"/>
      <c r="N1663" s="75"/>
      <c r="O1663" s="75"/>
      <c r="P1663" s="75"/>
      <c r="Q1663" s="75"/>
      <c r="R1663" s="75"/>
    </row>
    <row r="1664" spans="1:18" ht="17.100000000000001" customHeight="1" x14ac:dyDescent="0.3">
      <c r="A1664" s="160">
        <v>1761</v>
      </c>
      <c r="B1664" s="56" t="s">
        <v>14</v>
      </c>
      <c r="C1664" s="104"/>
      <c r="D1664" s="104"/>
      <c r="E1664" s="106"/>
      <c r="F1664" s="59" t="s">
        <v>26</v>
      </c>
      <c r="G1664" s="127"/>
      <c r="H1664" s="138"/>
      <c r="I1664" s="125"/>
      <c r="J1664" s="55" t="str">
        <f t="shared" si="30"/>
        <v/>
      </c>
      <c r="K1664" s="61" t="str">
        <f>IF(LISTE!$J1664="","",VLOOKUP(LISTE!$J1664,$U$103:$V$192,2,FALSE))</f>
        <v/>
      </c>
      <c r="L1664" s="75"/>
      <c r="M1664" s="75"/>
      <c r="N1664" s="75"/>
      <c r="O1664" s="75"/>
      <c r="P1664" s="75"/>
      <c r="Q1664" s="75"/>
      <c r="R1664" s="75"/>
    </row>
    <row r="1665" spans="1:18" ht="17.100000000000001" customHeight="1" x14ac:dyDescent="0.3">
      <c r="A1665" s="160">
        <v>1762</v>
      </c>
      <c r="B1665" s="56" t="s">
        <v>14</v>
      </c>
      <c r="C1665" s="104"/>
      <c r="D1665" s="104"/>
      <c r="E1665" s="106"/>
      <c r="F1665" s="59" t="s">
        <v>26</v>
      </c>
      <c r="G1665" s="127"/>
      <c r="H1665" s="138"/>
      <c r="I1665" s="125"/>
      <c r="J1665" s="55" t="str">
        <f t="shared" si="30"/>
        <v/>
      </c>
      <c r="K1665" s="61" t="str">
        <f>IF(LISTE!$J1665="","",VLOOKUP(LISTE!$J1665,$U$103:$V$192,2,FALSE))</f>
        <v/>
      </c>
      <c r="L1665" s="75"/>
      <c r="M1665" s="75"/>
      <c r="N1665" s="75"/>
      <c r="O1665" s="75"/>
      <c r="P1665" s="75"/>
      <c r="Q1665" s="75"/>
      <c r="R1665" s="75"/>
    </row>
    <row r="1666" spans="1:18" ht="17.100000000000001" customHeight="1" x14ac:dyDescent="0.3">
      <c r="A1666" s="160">
        <v>1763</v>
      </c>
      <c r="B1666" s="56" t="s">
        <v>14</v>
      </c>
      <c r="C1666" s="104"/>
      <c r="D1666" s="104"/>
      <c r="E1666" s="106"/>
      <c r="F1666" s="59" t="s">
        <v>26</v>
      </c>
      <c r="G1666" s="127"/>
      <c r="H1666" s="138"/>
      <c r="I1666" s="125"/>
      <c r="J1666" s="55" t="str">
        <f t="shared" si="30"/>
        <v/>
      </c>
      <c r="K1666" s="61" t="str">
        <f>IF(LISTE!$J1666="","",VLOOKUP(LISTE!$J1666,$U$103:$V$192,2,FALSE))</f>
        <v/>
      </c>
      <c r="L1666" s="75"/>
      <c r="M1666" s="75"/>
      <c r="N1666" s="75"/>
      <c r="O1666" s="75"/>
      <c r="P1666" s="75"/>
      <c r="Q1666" s="75"/>
      <c r="R1666" s="75"/>
    </row>
    <row r="1667" spans="1:18" ht="17.100000000000001" customHeight="1" x14ac:dyDescent="0.3">
      <c r="A1667" s="160">
        <v>1764</v>
      </c>
      <c r="B1667" s="56" t="s">
        <v>14</v>
      </c>
      <c r="C1667" s="104"/>
      <c r="D1667" s="104"/>
      <c r="E1667" s="106"/>
      <c r="F1667" s="59" t="s">
        <v>26</v>
      </c>
      <c r="G1667" s="127"/>
      <c r="H1667" s="138"/>
      <c r="I1667" s="125"/>
      <c r="J1667" s="55" t="str">
        <f t="shared" si="30"/>
        <v/>
      </c>
      <c r="K1667" s="61" t="str">
        <f>IF(LISTE!$J1667="","",VLOOKUP(LISTE!$J1667,$U$103:$V$192,2,FALSE))</f>
        <v/>
      </c>
      <c r="L1667" s="75"/>
      <c r="M1667" s="75"/>
      <c r="N1667" s="75"/>
      <c r="O1667" s="75"/>
      <c r="P1667" s="75"/>
      <c r="Q1667" s="75"/>
      <c r="R1667" s="75"/>
    </row>
    <row r="1668" spans="1:18" ht="17.100000000000001" customHeight="1" x14ac:dyDescent="0.3">
      <c r="A1668" s="160">
        <v>1765</v>
      </c>
      <c r="B1668" s="56" t="s">
        <v>14</v>
      </c>
      <c r="C1668" s="104"/>
      <c r="D1668" s="104"/>
      <c r="E1668" s="106"/>
      <c r="F1668" s="59" t="s">
        <v>26</v>
      </c>
      <c r="G1668" s="127"/>
      <c r="H1668" s="138"/>
      <c r="I1668" s="125"/>
      <c r="J1668" s="55" t="str">
        <f t="shared" si="30"/>
        <v/>
      </c>
      <c r="K1668" s="61" t="str">
        <f>IF(LISTE!$J1668="","",VLOOKUP(LISTE!$J1668,$U$103:$V$192,2,FALSE))</f>
        <v/>
      </c>
      <c r="L1668" s="75"/>
      <c r="M1668" s="75"/>
      <c r="N1668" s="75"/>
      <c r="O1668" s="75"/>
      <c r="P1668" s="75"/>
      <c r="Q1668" s="75"/>
      <c r="R1668" s="75"/>
    </row>
    <row r="1669" spans="1:18" ht="17.100000000000001" customHeight="1" x14ac:dyDescent="0.3">
      <c r="A1669" s="160">
        <v>1766</v>
      </c>
      <c r="B1669" s="56" t="s">
        <v>14</v>
      </c>
      <c r="C1669" s="104"/>
      <c r="D1669" s="104"/>
      <c r="E1669" s="106"/>
      <c r="F1669" s="59" t="s">
        <v>26</v>
      </c>
      <c r="G1669" s="127"/>
      <c r="H1669" s="138"/>
      <c r="I1669" s="125"/>
      <c r="J1669" s="55" t="str">
        <f t="shared" si="30"/>
        <v/>
      </c>
      <c r="K1669" s="61" t="str">
        <f>IF(LISTE!$J1669="","",VLOOKUP(LISTE!$J1669,$U$103:$V$192,2,FALSE))</f>
        <v/>
      </c>
      <c r="L1669" s="75"/>
      <c r="M1669" s="75"/>
      <c r="N1669" s="75"/>
      <c r="O1669" s="75"/>
      <c r="P1669" s="75"/>
      <c r="Q1669" s="75"/>
      <c r="R1669" s="75"/>
    </row>
    <row r="1670" spans="1:18" ht="17.100000000000001" customHeight="1" x14ac:dyDescent="0.3">
      <c r="A1670" s="160">
        <v>1767</v>
      </c>
      <c r="B1670" s="56" t="s">
        <v>14</v>
      </c>
      <c r="C1670" s="104"/>
      <c r="D1670" s="104"/>
      <c r="E1670" s="106"/>
      <c r="F1670" s="59" t="s">
        <v>26</v>
      </c>
      <c r="G1670" s="127"/>
      <c r="H1670" s="138"/>
      <c r="I1670" s="125"/>
      <c r="J1670" s="55" t="str">
        <f t="shared" si="30"/>
        <v/>
      </c>
      <c r="K1670" s="61" t="str">
        <f>IF(LISTE!$J1670="","",VLOOKUP(LISTE!$J1670,$U$103:$V$192,2,FALSE))</f>
        <v/>
      </c>
      <c r="L1670" s="75"/>
      <c r="M1670" s="75"/>
      <c r="N1670" s="75"/>
      <c r="O1670" s="75"/>
      <c r="P1670" s="75"/>
      <c r="Q1670" s="75"/>
      <c r="R1670" s="75"/>
    </row>
    <row r="1671" spans="1:18" ht="17.100000000000001" customHeight="1" x14ac:dyDescent="0.3">
      <c r="A1671" s="160">
        <v>1768</v>
      </c>
      <c r="B1671" s="56" t="s">
        <v>14</v>
      </c>
      <c r="C1671" s="104"/>
      <c r="D1671" s="104"/>
      <c r="E1671" s="106"/>
      <c r="F1671" s="59" t="s">
        <v>26</v>
      </c>
      <c r="G1671" s="127"/>
      <c r="H1671" s="138"/>
      <c r="I1671" s="125"/>
      <c r="J1671" s="55" t="str">
        <f t="shared" si="30"/>
        <v/>
      </c>
      <c r="K1671" s="61" t="str">
        <f>IF(LISTE!$J1671="","",VLOOKUP(LISTE!$J1671,$U$103:$V$192,2,FALSE))</f>
        <v/>
      </c>
      <c r="L1671" s="75"/>
      <c r="M1671" s="75"/>
      <c r="N1671" s="75"/>
      <c r="O1671" s="75"/>
      <c r="P1671" s="75"/>
      <c r="Q1671" s="75"/>
      <c r="R1671" s="75"/>
    </row>
    <row r="1672" spans="1:18" ht="17.100000000000001" customHeight="1" x14ac:dyDescent="0.3">
      <c r="A1672" s="160">
        <v>1769</v>
      </c>
      <c r="B1672" s="56" t="s">
        <v>14</v>
      </c>
      <c r="C1672" s="104"/>
      <c r="D1672" s="104"/>
      <c r="E1672" s="106"/>
      <c r="F1672" s="59" t="s">
        <v>26</v>
      </c>
      <c r="G1672" s="127"/>
      <c r="H1672" s="138"/>
      <c r="I1672" s="125"/>
      <c r="J1672" s="55" t="str">
        <f t="shared" si="30"/>
        <v/>
      </c>
      <c r="K1672" s="61" t="str">
        <f>IF(LISTE!$J1672="","",VLOOKUP(LISTE!$J1672,$U$103:$V$192,2,FALSE))</f>
        <v/>
      </c>
      <c r="L1672" s="75"/>
      <c r="M1672" s="75"/>
      <c r="N1672" s="75"/>
      <c r="O1672" s="75"/>
      <c r="P1672" s="75"/>
      <c r="Q1672" s="75"/>
      <c r="R1672" s="75"/>
    </row>
    <row r="1673" spans="1:18" ht="17.100000000000001" customHeight="1" x14ac:dyDescent="0.3">
      <c r="A1673" s="160">
        <v>1770</v>
      </c>
      <c r="B1673" s="56" t="s">
        <v>14</v>
      </c>
      <c r="C1673" s="104"/>
      <c r="D1673" s="104"/>
      <c r="E1673" s="106"/>
      <c r="F1673" s="59" t="s">
        <v>26</v>
      </c>
      <c r="G1673" s="127"/>
      <c r="H1673" s="138"/>
      <c r="I1673" s="125"/>
      <c r="J1673" s="55" t="str">
        <f t="shared" si="30"/>
        <v/>
      </c>
      <c r="K1673" s="61" t="str">
        <f>IF(LISTE!$J1673="","",VLOOKUP(LISTE!$J1673,$U$103:$V$192,2,FALSE))</f>
        <v/>
      </c>
      <c r="L1673" s="75"/>
      <c r="M1673" s="75"/>
      <c r="N1673" s="75"/>
      <c r="O1673" s="75"/>
      <c r="P1673" s="75"/>
      <c r="Q1673" s="75"/>
      <c r="R1673" s="75"/>
    </row>
    <row r="1674" spans="1:18" ht="17.100000000000001" customHeight="1" x14ac:dyDescent="0.3">
      <c r="A1674" s="160">
        <v>1771</v>
      </c>
      <c r="B1674" s="56" t="s">
        <v>14</v>
      </c>
      <c r="C1674" s="104"/>
      <c r="D1674" s="104"/>
      <c r="E1674" s="106"/>
      <c r="F1674" s="59" t="s">
        <v>26</v>
      </c>
      <c r="G1674" s="127"/>
      <c r="H1674" s="138"/>
      <c r="I1674" s="125"/>
      <c r="J1674" s="55" t="str">
        <f t="shared" si="30"/>
        <v/>
      </c>
      <c r="K1674" s="61" t="str">
        <f>IF(LISTE!$J1674="","",VLOOKUP(LISTE!$J1674,$U$103:$V$192,2,FALSE))</f>
        <v/>
      </c>
      <c r="L1674" s="75"/>
      <c r="M1674" s="75"/>
      <c r="N1674" s="75"/>
      <c r="O1674" s="75"/>
      <c r="P1674" s="75"/>
      <c r="Q1674" s="75"/>
      <c r="R1674" s="75"/>
    </row>
    <row r="1675" spans="1:18" ht="17.100000000000001" customHeight="1" x14ac:dyDescent="0.3">
      <c r="A1675" s="160">
        <v>1772</v>
      </c>
      <c r="B1675" s="56" t="s">
        <v>14</v>
      </c>
      <c r="C1675" s="104"/>
      <c r="D1675" s="104"/>
      <c r="E1675" s="106"/>
      <c r="F1675" s="59" t="s">
        <v>26</v>
      </c>
      <c r="G1675" s="127"/>
      <c r="H1675" s="138"/>
      <c r="I1675" s="125"/>
      <c r="J1675" s="55" t="str">
        <f t="shared" si="30"/>
        <v/>
      </c>
      <c r="K1675" s="61" t="str">
        <f>IF(LISTE!$J1675="","",VLOOKUP(LISTE!$J1675,$U$103:$V$192,2,FALSE))</f>
        <v/>
      </c>
      <c r="L1675" s="75"/>
      <c r="M1675" s="75"/>
      <c r="N1675" s="75"/>
      <c r="O1675" s="75"/>
      <c r="P1675" s="75"/>
      <c r="Q1675" s="75"/>
      <c r="R1675" s="75"/>
    </row>
    <row r="1676" spans="1:18" ht="17.100000000000001" customHeight="1" x14ac:dyDescent="0.3">
      <c r="A1676" s="160">
        <v>1773</v>
      </c>
      <c r="B1676" s="56" t="s">
        <v>14</v>
      </c>
      <c r="C1676" s="104"/>
      <c r="D1676" s="104"/>
      <c r="E1676" s="106"/>
      <c r="F1676" s="59" t="s">
        <v>26</v>
      </c>
      <c r="G1676" s="127"/>
      <c r="H1676" s="138"/>
      <c r="I1676" s="125"/>
      <c r="J1676" s="55" t="str">
        <f t="shared" si="30"/>
        <v/>
      </c>
      <c r="K1676" s="61" t="str">
        <f>IF(LISTE!$J1676="","",VLOOKUP(LISTE!$J1676,$U$103:$V$192,2,FALSE))</f>
        <v/>
      </c>
      <c r="L1676" s="75"/>
      <c r="M1676" s="75"/>
      <c r="N1676" s="75"/>
      <c r="O1676" s="75"/>
      <c r="P1676" s="75"/>
      <c r="Q1676" s="75"/>
      <c r="R1676" s="75"/>
    </row>
    <row r="1677" spans="1:18" ht="17.100000000000001" customHeight="1" x14ac:dyDescent="0.3">
      <c r="A1677" s="160">
        <v>1774</v>
      </c>
      <c r="B1677" s="56" t="s">
        <v>14</v>
      </c>
      <c r="C1677" s="104"/>
      <c r="D1677" s="104"/>
      <c r="E1677" s="106"/>
      <c r="F1677" s="59" t="s">
        <v>26</v>
      </c>
      <c r="G1677" s="127"/>
      <c r="H1677" s="138"/>
      <c r="I1677" s="125"/>
      <c r="J1677" s="55" t="str">
        <f t="shared" si="30"/>
        <v/>
      </c>
      <c r="K1677" s="61" t="str">
        <f>IF(LISTE!$J1677="","",VLOOKUP(LISTE!$J1677,$U$103:$V$192,2,FALSE))</f>
        <v/>
      </c>
      <c r="L1677" s="75"/>
      <c r="M1677" s="75"/>
      <c r="N1677" s="75"/>
      <c r="O1677" s="75"/>
      <c r="P1677" s="75"/>
      <c r="Q1677" s="75"/>
      <c r="R1677" s="75"/>
    </row>
    <row r="1678" spans="1:18" ht="17.100000000000001" customHeight="1" x14ac:dyDescent="0.3">
      <c r="A1678" s="160">
        <v>1775</v>
      </c>
      <c r="B1678" s="56" t="s">
        <v>14</v>
      </c>
      <c r="C1678" s="104"/>
      <c r="D1678" s="104"/>
      <c r="E1678" s="106"/>
      <c r="F1678" s="59" t="s">
        <v>26</v>
      </c>
      <c r="G1678" s="127"/>
      <c r="H1678" s="138"/>
      <c r="I1678" s="125"/>
      <c r="J1678" s="55" t="str">
        <f t="shared" si="30"/>
        <v/>
      </c>
      <c r="K1678" s="61" t="str">
        <f>IF(LISTE!$J1678="","",VLOOKUP(LISTE!$J1678,$U$103:$V$192,2,FALSE))</f>
        <v/>
      </c>
      <c r="L1678" s="75"/>
      <c r="M1678" s="75"/>
      <c r="N1678" s="75"/>
      <c r="O1678" s="75"/>
      <c r="P1678" s="75"/>
      <c r="Q1678" s="75"/>
      <c r="R1678" s="75"/>
    </row>
    <row r="1679" spans="1:18" ht="17.100000000000001" customHeight="1" x14ac:dyDescent="0.3">
      <c r="A1679" s="160">
        <v>1776</v>
      </c>
      <c r="B1679" s="56" t="s">
        <v>14</v>
      </c>
      <c r="C1679" s="104"/>
      <c r="D1679" s="104"/>
      <c r="E1679" s="106"/>
      <c r="F1679" s="59" t="s">
        <v>26</v>
      </c>
      <c r="G1679" s="127"/>
      <c r="H1679" s="138"/>
      <c r="I1679" s="125"/>
      <c r="J1679" s="55" t="str">
        <f t="shared" si="30"/>
        <v/>
      </c>
      <c r="K1679" s="61" t="str">
        <f>IF(LISTE!$J1679="","",VLOOKUP(LISTE!$J1679,$U$103:$V$192,2,FALSE))</f>
        <v/>
      </c>
      <c r="L1679" s="75"/>
      <c r="M1679" s="75"/>
      <c r="N1679" s="75"/>
      <c r="O1679" s="75"/>
      <c r="P1679" s="75"/>
      <c r="Q1679" s="75"/>
      <c r="R1679" s="75"/>
    </row>
    <row r="1680" spans="1:18" ht="17.100000000000001" customHeight="1" x14ac:dyDescent="0.3">
      <c r="A1680" s="160">
        <v>1777</v>
      </c>
      <c r="B1680" s="56" t="s">
        <v>14</v>
      </c>
      <c r="C1680" s="104"/>
      <c r="D1680" s="104"/>
      <c r="E1680" s="106"/>
      <c r="F1680" s="59" t="s">
        <v>26</v>
      </c>
      <c r="G1680" s="127"/>
      <c r="H1680" s="138"/>
      <c r="I1680" s="125"/>
      <c r="J1680" s="55" t="str">
        <f t="shared" si="30"/>
        <v/>
      </c>
      <c r="K1680" s="61" t="str">
        <f>IF(LISTE!$J1680="","",VLOOKUP(LISTE!$J1680,$U$103:$V$192,2,FALSE))</f>
        <v/>
      </c>
      <c r="L1680" s="75"/>
      <c r="M1680" s="75"/>
      <c r="N1680" s="75"/>
      <c r="O1680" s="75"/>
      <c r="P1680" s="75"/>
      <c r="Q1680" s="75"/>
      <c r="R1680" s="75"/>
    </row>
    <row r="1681" spans="1:18" ht="17.100000000000001" customHeight="1" x14ac:dyDescent="0.3">
      <c r="A1681" s="160">
        <v>1778</v>
      </c>
      <c r="B1681" s="56" t="s">
        <v>14</v>
      </c>
      <c r="C1681" s="104"/>
      <c r="D1681" s="104"/>
      <c r="E1681" s="106"/>
      <c r="F1681" s="59" t="s">
        <v>26</v>
      </c>
      <c r="G1681" s="127"/>
      <c r="H1681" s="138"/>
      <c r="I1681" s="125"/>
      <c r="J1681" s="55" t="str">
        <f t="shared" si="30"/>
        <v/>
      </c>
      <c r="K1681" s="61" t="str">
        <f>IF(LISTE!$J1681="","",VLOOKUP(LISTE!$J1681,$U$103:$V$192,2,FALSE))</f>
        <v/>
      </c>
      <c r="L1681" s="75"/>
      <c r="M1681" s="75"/>
      <c r="N1681" s="75"/>
      <c r="O1681" s="75"/>
      <c r="P1681" s="75"/>
      <c r="Q1681" s="75"/>
      <c r="R1681" s="75"/>
    </row>
    <row r="1682" spans="1:18" ht="17.100000000000001" customHeight="1" x14ac:dyDescent="0.3">
      <c r="A1682" s="160">
        <v>1779</v>
      </c>
      <c r="B1682" s="56" t="s">
        <v>14</v>
      </c>
      <c r="C1682" s="104"/>
      <c r="D1682" s="104"/>
      <c r="E1682" s="106"/>
      <c r="F1682" s="59" t="s">
        <v>26</v>
      </c>
      <c r="G1682" s="127"/>
      <c r="H1682" s="138"/>
      <c r="I1682" s="125"/>
      <c r="J1682" s="55" t="str">
        <f t="shared" si="30"/>
        <v/>
      </c>
      <c r="K1682" s="61" t="str">
        <f>IF(LISTE!$J1682="","",VLOOKUP(LISTE!$J1682,$U$103:$V$192,2,FALSE))</f>
        <v/>
      </c>
      <c r="L1682" s="75"/>
      <c r="M1682" s="75"/>
      <c r="N1682" s="75"/>
      <c r="O1682" s="75"/>
      <c r="P1682" s="75"/>
      <c r="Q1682" s="75"/>
      <c r="R1682" s="75"/>
    </row>
    <row r="1683" spans="1:18" ht="17.100000000000001" customHeight="1" x14ac:dyDescent="0.3">
      <c r="A1683" s="160">
        <v>1780</v>
      </c>
      <c r="B1683" s="56" t="s">
        <v>14</v>
      </c>
      <c r="C1683" s="104"/>
      <c r="D1683" s="104"/>
      <c r="E1683" s="106"/>
      <c r="F1683" s="59" t="s">
        <v>26</v>
      </c>
      <c r="G1683" s="127"/>
      <c r="H1683" s="138"/>
      <c r="I1683" s="125"/>
      <c r="J1683" s="55" t="str">
        <f t="shared" si="30"/>
        <v/>
      </c>
      <c r="K1683" s="61" t="str">
        <f>IF(LISTE!$J1683="","",VLOOKUP(LISTE!$J1683,$U$103:$V$192,2,FALSE))</f>
        <v/>
      </c>
      <c r="L1683" s="75"/>
      <c r="M1683" s="75"/>
      <c r="N1683" s="75"/>
      <c r="O1683" s="75"/>
      <c r="P1683" s="75"/>
      <c r="Q1683" s="75"/>
      <c r="R1683" s="75"/>
    </row>
    <row r="1684" spans="1:18" ht="17.100000000000001" customHeight="1" x14ac:dyDescent="0.3">
      <c r="A1684" s="160">
        <v>1781</v>
      </c>
      <c r="B1684" s="56" t="s">
        <v>14</v>
      </c>
      <c r="C1684" s="104"/>
      <c r="D1684" s="104"/>
      <c r="E1684" s="106"/>
      <c r="F1684" s="59" t="s">
        <v>26</v>
      </c>
      <c r="G1684" s="127"/>
      <c r="H1684" s="138"/>
      <c r="I1684" s="125"/>
      <c r="J1684" s="55" t="str">
        <f t="shared" ref="J1684:J1747" si="31">IF(E1684="","",(YEAR($K$1)-YEAR(E1684)))</f>
        <v/>
      </c>
      <c r="K1684" s="61" t="str">
        <f>IF(LISTE!$J1684="","",VLOOKUP(LISTE!$J1684,$U$103:$V$192,2,FALSE))</f>
        <v/>
      </c>
      <c r="L1684" s="75"/>
      <c r="M1684" s="75"/>
      <c r="N1684" s="75"/>
      <c r="O1684" s="75"/>
      <c r="P1684" s="75"/>
      <c r="Q1684" s="75"/>
      <c r="R1684" s="75"/>
    </row>
    <row r="1685" spans="1:18" ht="17.100000000000001" customHeight="1" x14ac:dyDescent="0.3">
      <c r="A1685" s="160">
        <v>1782</v>
      </c>
      <c r="B1685" s="56" t="s">
        <v>14</v>
      </c>
      <c r="C1685" s="104"/>
      <c r="D1685" s="104"/>
      <c r="E1685" s="106"/>
      <c r="F1685" s="59" t="s">
        <v>26</v>
      </c>
      <c r="G1685" s="127"/>
      <c r="H1685" s="138"/>
      <c r="I1685" s="125"/>
      <c r="J1685" s="55" t="str">
        <f t="shared" si="31"/>
        <v/>
      </c>
      <c r="K1685" s="61" t="str">
        <f>IF(LISTE!$J1685="","",VLOOKUP(LISTE!$J1685,$U$103:$V$192,2,FALSE))</f>
        <v/>
      </c>
      <c r="L1685" s="75"/>
      <c r="M1685" s="75"/>
      <c r="N1685" s="75"/>
      <c r="O1685" s="75"/>
      <c r="P1685" s="75"/>
      <c r="Q1685" s="75"/>
      <c r="R1685" s="75"/>
    </row>
    <row r="1686" spans="1:18" ht="17.100000000000001" customHeight="1" x14ac:dyDescent="0.3">
      <c r="A1686" s="160">
        <v>1783</v>
      </c>
      <c r="B1686" s="56" t="s">
        <v>14</v>
      </c>
      <c r="C1686" s="104"/>
      <c r="D1686" s="104"/>
      <c r="E1686" s="106"/>
      <c r="F1686" s="59" t="s">
        <v>26</v>
      </c>
      <c r="G1686" s="127"/>
      <c r="H1686" s="138"/>
      <c r="I1686" s="125"/>
      <c r="J1686" s="55" t="str">
        <f t="shared" si="31"/>
        <v/>
      </c>
      <c r="K1686" s="61" t="str">
        <f>IF(LISTE!$J1686="","",VLOOKUP(LISTE!$J1686,$U$103:$V$192,2,FALSE))</f>
        <v/>
      </c>
      <c r="L1686" s="75"/>
      <c r="M1686" s="75"/>
      <c r="N1686" s="75"/>
      <c r="O1686" s="75"/>
      <c r="P1686" s="75"/>
      <c r="Q1686" s="75"/>
      <c r="R1686" s="75"/>
    </row>
    <row r="1687" spans="1:18" ht="17.100000000000001" customHeight="1" x14ac:dyDescent="0.3">
      <c r="A1687" s="160">
        <v>1784</v>
      </c>
      <c r="B1687" s="56" t="s">
        <v>14</v>
      </c>
      <c r="C1687" s="104"/>
      <c r="D1687" s="104"/>
      <c r="E1687" s="106"/>
      <c r="F1687" s="59" t="s">
        <v>26</v>
      </c>
      <c r="G1687" s="127"/>
      <c r="H1687" s="138"/>
      <c r="I1687" s="125"/>
      <c r="J1687" s="55" t="str">
        <f t="shared" si="31"/>
        <v/>
      </c>
      <c r="K1687" s="61" t="str">
        <f>IF(LISTE!$J1687="","",VLOOKUP(LISTE!$J1687,$U$103:$V$192,2,FALSE))</f>
        <v/>
      </c>
      <c r="L1687" s="75"/>
      <c r="M1687" s="75"/>
      <c r="N1687" s="75"/>
      <c r="O1687" s="75"/>
      <c r="P1687" s="75"/>
      <c r="Q1687" s="75"/>
      <c r="R1687" s="75"/>
    </row>
    <row r="1688" spans="1:18" ht="17.100000000000001" customHeight="1" x14ac:dyDescent="0.3">
      <c r="A1688" s="160">
        <v>1785</v>
      </c>
      <c r="B1688" s="56" t="s">
        <v>14</v>
      </c>
      <c r="C1688" s="104"/>
      <c r="D1688" s="104"/>
      <c r="E1688" s="106"/>
      <c r="F1688" s="59" t="s">
        <v>26</v>
      </c>
      <c r="G1688" s="127"/>
      <c r="H1688" s="138"/>
      <c r="I1688" s="125"/>
      <c r="J1688" s="55" t="str">
        <f t="shared" si="31"/>
        <v/>
      </c>
      <c r="K1688" s="61" t="str">
        <f>IF(LISTE!$J1688="","",VLOOKUP(LISTE!$J1688,$U$103:$V$192,2,FALSE))</f>
        <v/>
      </c>
      <c r="L1688" s="75"/>
      <c r="M1688" s="75"/>
      <c r="N1688" s="75"/>
      <c r="O1688" s="75"/>
      <c r="P1688" s="75"/>
      <c r="Q1688" s="75"/>
      <c r="R1688" s="75"/>
    </row>
    <row r="1689" spans="1:18" ht="17.100000000000001" customHeight="1" x14ac:dyDescent="0.3">
      <c r="A1689" s="160">
        <v>1786</v>
      </c>
      <c r="B1689" s="56" t="s">
        <v>14</v>
      </c>
      <c r="C1689" s="104"/>
      <c r="D1689" s="104"/>
      <c r="E1689" s="106"/>
      <c r="F1689" s="59" t="s">
        <v>26</v>
      </c>
      <c r="G1689" s="127"/>
      <c r="H1689" s="138"/>
      <c r="I1689" s="125"/>
      <c r="J1689" s="55" t="str">
        <f t="shared" si="31"/>
        <v/>
      </c>
      <c r="K1689" s="61" t="str">
        <f>IF(LISTE!$J1689="","",VLOOKUP(LISTE!$J1689,$U$103:$V$192,2,FALSE))</f>
        <v/>
      </c>
      <c r="L1689" s="75"/>
      <c r="M1689" s="75"/>
      <c r="N1689" s="75"/>
      <c r="O1689" s="75"/>
      <c r="P1689" s="75"/>
      <c r="Q1689" s="75"/>
      <c r="R1689" s="75"/>
    </row>
    <row r="1690" spans="1:18" ht="17.100000000000001" customHeight="1" x14ac:dyDescent="0.3">
      <c r="A1690" s="160">
        <v>1787</v>
      </c>
      <c r="B1690" s="56" t="s">
        <v>14</v>
      </c>
      <c r="C1690" s="104"/>
      <c r="D1690" s="104"/>
      <c r="E1690" s="106"/>
      <c r="F1690" s="59" t="s">
        <v>26</v>
      </c>
      <c r="G1690" s="127"/>
      <c r="H1690" s="138"/>
      <c r="I1690" s="125"/>
      <c r="J1690" s="55" t="str">
        <f t="shared" si="31"/>
        <v/>
      </c>
      <c r="K1690" s="61" t="str">
        <f>IF(LISTE!$J1690="","",VLOOKUP(LISTE!$J1690,$U$103:$V$192,2,FALSE))</f>
        <v/>
      </c>
      <c r="L1690" s="75"/>
      <c r="M1690" s="75"/>
      <c r="N1690" s="75"/>
      <c r="O1690" s="75"/>
      <c r="P1690" s="75"/>
      <c r="Q1690" s="75"/>
      <c r="R1690" s="75"/>
    </row>
    <row r="1691" spans="1:18" ht="17.100000000000001" customHeight="1" x14ac:dyDescent="0.3">
      <c r="A1691" s="160">
        <v>1788</v>
      </c>
      <c r="B1691" s="56" t="s">
        <v>14</v>
      </c>
      <c r="C1691" s="104"/>
      <c r="D1691" s="104"/>
      <c r="E1691" s="106"/>
      <c r="F1691" s="59" t="s">
        <v>26</v>
      </c>
      <c r="G1691" s="127"/>
      <c r="H1691" s="138"/>
      <c r="I1691" s="125"/>
      <c r="J1691" s="55" t="str">
        <f t="shared" si="31"/>
        <v/>
      </c>
      <c r="K1691" s="61" t="str">
        <f>IF(LISTE!$J1691="","",VLOOKUP(LISTE!$J1691,$U$103:$V$192,2,FALSE))</f>
        <v/>
      </c>
      <c r="L1691" s="75"/>
      <c r="M1691" s="75"/>
      <c r="N1691" s="75"/>
      <c r="O1691" s="75"/>
      <c r="P1691" s="75"/>
      <c r="Q1691" s="75"/>
      <c r="R1691" s="75"/>
    </row>
    <row r="1692" spans="1:18" ht="17.100000000000001" customHeight="1" x14ac:dyDescent="0.3">
      <c r="A1692" s="160">
        <v>1789</v>
      </c>
      <c r="B1692" s="56" t="s">
        <v>14</v>
      </c>
      <c r="C1692" s="104"/>
      <c r="D1692" s="104"/>
      <c r="E1692" s="106"/>
      <c r="F1692" s="59" t="s">
        <v>26</v>
      </c>
      <c r="G1692" s="127"/>
      <c r="H1692" s="138"/>
      <c r="I1692" s="125"/>
      <c r="J1692" s="55" t="str">
        <f t="shared" si="31"/>
        <v/>
      </c>
      <c r="K1692" s="61" t="str">
        <f>IF(LISTE!$J1692="","",VLOOKUP(LISTE!$J1692,$U$103:$V$192,2,FALSE))</f>
        <v/>
      </c>
      <c r="L1692" s="75"/>
      <c r="M1692" s="75"/>
      <c r="N1692" s="75"/>
      <c r="O1692" s="75"/>
      <c r="P1692" s="75"/>
      <c r="Q1692" s="75"/>
      <c r="R1692" s="75"/>
    </row>
    <row r="1693" spans="1:18" ht="17.100000000000001" customHeight="1" x14ac:dyDescent="0.3">
      <c r="A1693" s="160">
        <v>1790</v>
      </c>
      <c r="B1693" s="56" t="s">
        <v>14</v>
      </c>
      <c r="C1693" s="104"/>
      <c r="D1693" s="104"/>
      <c r="E1693" s="106"/>
      <c r="F1693" s="59" t="s">
        <v>26</v>
      </c>
      <c r="G1693" s="127"/>
      <c r="H1693" s="138"/>
      <c r="I1693" s="125"/>
      <c r="J1693" s="55" t="str">
        <f t="shared" si="31"/>
        <v/>
      </c>
      <c r="K1693" s="61" t="str">
        <f>IF(LISTE!$J1693="","",VLOOKUP(LISTE!$J1693,$U$103:$V$192,2,FALSE))</f>
        <v/>
      </c>
      <c r="L1693" s="75"/>
      <c r="M1693" s="75"/>
      <c r="N1693" s="75"/>
      <c r="O1693" s="75"/>
      <c r="P1693" s="75"/>
      <c r="Q1693" s="75"/>
      <c r="R1693" s="75"/>
    </row>
    <row r="1694" spans="1:18" ht="17.100000000000001" customHeight="1" x14ac:dyDescent="0.3">
      <c r="A1694" s="160">
        <v>1791</v>
      </c>
      <c r="B1694" s="56" t="s">
        <v>14</v>
      </c>
      <c r="C1694" s="104"/>
      <c r="D1694" s="104"/>
      <c r="E1694" s="106"/>
      <c r="F1694" s="59" t="s">
        <v>26</v>
      </c>
      <c r="G1694" s="127"/>
      <c r="H1694" s="138"/>
      <c r="I1694" s="125"/>
      <c r="J1694" s="55" t="str">
        <f t="shared" si="31"/>
        <v/>
      </c>
      <c r="K1694" s="61" t="str">
        <f>IF(LISTE!$J1694="","",VLOOKUP(LISTE!$J1694,$U$103:$V$192,2,FALSE))</f>
        <v/>
      </c>
      <c r="L1694" s="75"/>
      <c r="M1694" s="75"/>
      <c r="N1694" s="75"/>
      <c r="O1694" s="75"/>
      <c r="P1694" s="75"/>
      <c r="Q1694" s="75"/>
      <c r="R1694" s="75"/>
    </row>
    <row r="1695" spans="1:18" ht="17.100000000000001" customHeight="1" x14ac:dyDescent="0.3">
      <c r="A1695" s="160">
        <v>1792</v>
      </c>
      <c r="B1695" s="56" t="s">
        <v>14</v>
      </c>
      <c r="C1695" s="104"/>
      <c r="D1695" s="104"/>
      <c r="E1695" s="106"/>
      <c r="F1695" s="59" t="s">
        <v>26</v>
      </c>
      <c r="G1695" s="127"/>
      <c r="H1695" s="138"/>
      <c r="I1695" s="125"/>
      <c r="J1695" s="55" t="str">
        <f t="shared" si="31"/>
        <v/>
      </c>
      <c r="K1695" s="61" t="str">
        <f>IF(LISTE!$J1695="","",VLOOKUP(LISTE!$J1695,$U$103:$V$192,2,FALSE))</f>
        <v/>
      </c>
      <c r="L1695" s="75"/>
      <c r="M1695" s="75"/>
      <c r="N1695" s="75"/>
      <c r="O1695" s="75"/>
      <c r="P1695" s="75"/>
      <c r="Q1695" s="75"/>
      <c r="R1695" s="75"/>
    </row>
    <row r="1696" spans="1:18" ht="17.100000000000001" customHeight="1" x14ac:dyDescent="0.3">
      <c r="A1696" s="160">
        <v>1793</v>
      </c>
      <c r="B1696" s="56" t="s">
        <v>14</v>
      </c>
      <c r="C1696" s="104"/>
      <c r="D1696" s="104"/>
      <c r="E1696" s="106"/>
      <c r="F1696" s="59" t="s">
        <v>26</v>
      </c>
      <c r="G1696" s="127"/>
      <c r="H1696" s="138"/>
      <c r="I1696" s="125"/>
      <c r="J1696" s="55" t="str">
        <f t="shared" si="31"/>
        <v/>
      </c>
      <c r="K1696" s="61" t="str">
        <f>IF(LISTE!$J1696="","",VLOOKUP(LISTE!$J1696,$U$103:$V$192,2,FALSE))</f>
        <v/>
      </c>
      <c r="L1696" s="75"/>
      <c r="M1696" s="75"/>
      <c r="N1696" s="75"/>
      <c r="O1696" s="75"/>
      <c r="P1696" s="75"/>
      <c r="Q1696" s="75"/>
      <c r="R1696" s="75"/>
    </row>
    <row r="1697" spans="1:18" ht="17.100000000000001" customHeight="1" x14ac:dyDescent="0.3">
      <c r="A1697" s="160">
        <v>1794</v>
      </c>
      <c r="B1697" s="56" t="s">
        <v>14</v>
      </c>
      <c r="C1697" s="104"/>
      <c r="D1697" s="104"/>
      <c r="E1697" s="106"/>
      <c r="F1697" s="59" t="s">
        <v>26</v>
      </c>
      <c r="G1697" s="127"/>
      <c r="H1697" s="138"/>
      <c r="I1697" s="125"/>
      <c r="J1697" s="55" t="str">
        <f t="shared" si="31"/>
        <v/>
      </c>
      <c r="K1697" s="61" t="str">
        <f>IF(LISTE!$J1697="","",VLOOKUP(LISTE!$J1697,$U$103:$V$192,2,FALSE))</f>
        <v/>
      </c>
      <c r="L1697" s="75"/>
      <c r="M1697" s="75"/>
      <c r="N1697" s="75"/>
      <c r="O1697" s="75"/>
      <c r="P1697" s="75"/>
      <c r="Q1697" s="75"/>
      <c r="R1697" s="75"/>
    </row>
    <row r="1698" spans="1:18" ht="17.100000000000001" customHeight="1" x14ac:dyDescent="0.3">
      <c r="A1698" s="160">
        <v>1795</v>
      </c>
      <c r="B1698" s="56" t="s">
        <v>14</v>
      </c>
      <c r="C1698" s="104"/>
      <c r="D1698" s="104"/>
      <c r="E1698" s="106"/>
      <c r="F1698" s="59" t="s">
        <v>26</v>
      </c>
      <c r="G1698" s="127"/>
      <c r="H1698" s="138"/>
      <c r="I1698" s="125"/>
      <c r="J1698" s="55" t="str">
        <f t="shared" si="31"/>
        <v/>
      </c>
      <c r="K1698" s="61" t="str">
        <f>IF(LISTE!$J1698="","",VLOOKUP(LISTE!$J1698,$U$103:$V$192,2,FALSE))</f>
        <v/>
      </c>
      <c r="L1698" s="75"/>
      <c r="M1698" s="75"/>
      <c r="N1698" s="75"/>
      <c r="O1698" s="75"/>
      <c r="P1698" s="75"/>
      <c r="Q1698" s="75"/>
      <c r="R1698" s="75"/>
    </row>
    <row r="1699" spans="1:18" ht="17.100000000000001" customHeight="1" x14ac:dyDescent="0.3">
      <c r="A1699" s="160">
        <v>1796</v>
      </c>
      <c r="B1699" s="56" t="s">
        <v>14</v>
      </c>
      <c r="C1699" s="104"/>
      <c r="D1699" s="104"/>
      <c r="E1699" s="106"/>
      <c r="F1699" s="59" t="s">
        <v>26</v>
      </c>
      <c r="G1699" s="127"/>
      <c r="H1699" s="138"/>
      <c r="I1699" s="125"/>
      <c r="J1699" s="55" t="str">
        <f t="shared" si="31"/>
        <v/>
      </c>
      <c r="K1699" s="61" t="str">
        <f>IF(LISTE!$J1699="","",VLOOKUP(LISTE!$J1699,$U$103:$V$192,2,FALSE))</f>
        <v/>
      </c>
      <c r="L1699" s="75"/>
      <c r="M1699" s="75"/>
      <c r="N1699" s="75"/>
      <c r="O1699" s="75"/>
      <c r="P1699" s="75"/>
      <c r="Q1699" s="75"/>
      <c r="R1699" s="75"/>
    </row>
    <row r="1700" spans="1:18" ht="17.100000000000001" customHeight="1" x14ac:dyDescent="0.3">
      <c r="A1700" s="160">
        <v>1797</v>
      </c>
      <c r="B1700" s="56" t="s">
        <v>14</v>
      </c>
      <c r="C1700" s="104"/>
      <c r="D1700" s="104"/>
      <c r="E1700" s="106"/>
      <c r="F1700" s="59" t="s">
        <v>26</v>
      </c>
      <c r="G1700" s="127"/>
      <c r="H1700" s="138"/>
      <c r="I1700" s="125"/>
      <c r="J1700" s="55" t="str">
        <f t="shared" si="31"/>
        <v/>
      </c>
      <c r="K1700" s="61" t="str">
        <f>IF(LISTE!$J1700="","",VLOOKUP(LISTE!$J1700,$U$103:$V$192,2,FALSE))</f>
        <v/>
      </c>
      <c r="L1700" s="75"/>
      <c r="M1700" s="75"/>
      <c r="N1700" s="75"/>
      <c r="O1700" s="75"/>
      <c r="P1700" s="75"/>
      <c r="Q1700" s="75"/>
      <c r="R1700" s="75"/>
    </row>
    <row r="1701" spans="1:18" ht="17.100000000000001" customHeight="1" x14ac:dyDescent="0.3">
      <c r="A1701" s="160">
        <v>1798</v>
      </c>
      <c r="B1701" s="56" t="s">
        <v>14</v>
      </c>
      <c r="C1701" s="104"/>
      <c r="D1701" s="104"/>
      <c r="E1701" s="106"/>
      <c r="F1701" s="59" t="s">
        <v>26</v>
      </c>
      <c r="G1701" s="127"/>
      <c r="H1701" s="138"/>
      <c r="I1701" s="125"/>
      <c r="J1701" s="55" t="str">
        <f t="shared" si="31"/>
        <v/>
      </c>
      <c r="K1701" s="61" t="str">
        <f>IF(LISTE!$J1701="","",VLOOKUP(LISTE!$J1701,$U$103:$V$192,2,FALSE))</f>
        <v/>
      </c>
      <c r="L1701" s="75"/>
      <c r="M1701" s="75"/>
      <c r="N1701" s="75"/>
      <c r="O1701" s="75"/>
      <c r="P1701" s="75"/>
      <c r="Q1701" s="75"/>
      <c r="R1701" s="75"/>
    </row>
    <row r="1702" spans="1:18" ht="17.100000000000001" customHeight="1" thickBot="1" x14ac:dyDescent="0.35">
      <c r="A1702" s="167">
        <v>1799</v>
      </c>
      <c r="B1702" s="84" t="s">
        <v>14</v>
      </c>
      <c r="C1702" s="116"/>
      <c r="D1702" s="116"/>
      <c r="E1702" s="114"/>
      <c r="F1702" s="92" t="s">
        <v>26</v>
      </c>
      <c r="G1702" s="137"/>
      <c r="H1702" s="140"/>
      <c r="I1702" s="135"/>
      <c r="J1702" s="86" t="str">
        <f t="shared" si="31"/>
        <v/>
      </c>
      <c r="K1702" s="61" t="str">
        <f>IF(LISTE!$J1702="","",VLOOKUP(LISTE!$J1702,$U$103:$V$192,2,FALSE))</f>
        <v/>
      </c>
      <c r="L1702" s="75"/>
      <c r="M1702" s="75"/>
      <c r="N1702" s="75"/>
      <c r="O1702" s="75"/>
      <c r="P1702" s="75"/>
      <c r="Q1702" s="75"/>
      <c r="R1702" s="75"/>
    </row>
    <row r="1703" spans="1:18" ht="17.100000000000001" customHeight="1" thickTop="1" x14ac:dyDescent="0.3">
      <c r="A1703" s="91">
        <v>1800</v>
      </c>
      <c r="B1703" s="88" t="s">
        <v>14</v>
      </c>
      <c r="C1703" s="110"/>
      <c r="D1703" s="110"/>
      <c r="E1703" s="111"/>
      <c r="F1703" s="89" t="s">
        <v>25</v>
      </c>
      <c r="G1703" s="136"/>
      <c r="H1703" s="139"/>
      <c r="I1703" s="132"/>
      <c r="J1703" s="90" t="str">
        <f t="shared" si="31"/>
        <v/>
      </c>
      <c r="K1703" s="61" t="str">
        <f>IF(LISTE!$J1703="","",VLOOKUP(LISTE!$J1703,$U$103:$V$192,2,FALSE))</f>
        <v/>
      </c>
      <c r="L1703" s="75"/>
      <c r="M1703" s="75"/>
      <c r="N1703" s="75"/>
      <c r="O1703" s="75"/>
      <c r="P1703" s="75"/>
      <c r="Q1703" s="75"/>
      <c r="R1703" s="75"/>
    </row>
    <row r="1704" spans="1:18" ht="17.100000000000001" customHeight="1" x14ac:dyDescent="0.3">
      <c r="A1704" s="160">
        <v>1801</v>
      </c>
      <c r="B1704" s="83" t="s">
        <v>14</v>
      </c>
      <c r="C1704" s="112"/>
      <c r="D1704" s="102"/>
      <c r="E1704" s="103"/>
      <c r="F1704" s="58" t="s">
        <v>25</v>
      </c>
      <c r="G1704" s="133"/>
      <c r="H1704" s="123"/>
      <c r="I1704" s="124"/>
      <c r="J1704" s="53" t="str">
        <f t="shared" si="31"/>
        <v/>
      </c>
      <c r="K1704" s="61" t="str">
        <f>IF(LISTE!$J1704="","",VLOOKUP(LISTE!$J1704,$U$103:$V$192,2,FALSE))</f>
        <v/>
      </c>
      <c r="L1704" s="75"/>
      <c r="M1704" s="75"/>
      <c r="N1704" s="75"/>
      <c r="O1704" s="75"/>
      <c r="P1704" s="75"/>
      <c r="Q1704" s="75"/>
      <c r="R1704" s="75"/>
    </row>
    <row r="1705" spans="1:18" ht="17.100000000000001" customHeight="1" x14ac:dyDescent="0.3">
      <c r="A1705" s="160">
        <v>1802</v>
      </c>
      <c r="B1705" s="56" t="s">
        <v>14</v>
      </c>
      <c r="C1705" s="105"/>
      <c r="D1705" s="104"/>
      <c r="E1705" s="106"/>
      <c r="F1705" s="59" t="s">
        <v>25</v>
      </c>
      <c r="G1705" s="138"/>
      <c r="H1705" s="126"/>
      <c r="I1705" s="125"/>
      <c r="J1705" s="55" t="str">
        <f t="shared" si="31"/>
        <v/>
      </c>
      <c r="K1705" s="61" t="str">
        <f>IF(LISTE!$J1705="","",VLOOKUP(LISTE!$J1705,$U$103:$V$192,2,FALSE))</f>
        <v/>
      </c>
      <c r="L1705" s="75"/>
      <c r="M1705" s="75"/>
      <c r="N1705" s="75"/>
      <c r="O1705" s="75"/>
      <c r="P1705" s="75"/>
      <c r="Q1705" s="75"/>
      <c r="R1705" s="75"/>
    </row>
    <row r="1706" spans="1:18" ht="17.100000000000001" customHeight="1" x14ac:dyDescent="0.3">
      <c r="A1706" s="160">
        <v>1803</v>
      </c>
      <c r="B1706" s="56" t="s">
        <v>14</v>
      </c>
      <c r="C1706" s="104"/>
      <c r="D1706" s="105"/>
      <c r="E1706" s="106"/>
      <c r="F1706" s="59" t="s">
        <v>25</v>
      </c>
      <c r="G1706" s="127"/>
      <c r="H1706" s="126"/>
      <c r="I1706" s="125"/>
      <c r="J1706" s="55" t="str">
        <f t="shared" si="31"/>
        <v/>
      </c>
      <c r="K1706" s="61" t="str">
        <f>IF(LISTE!$J1706="","",VLOOKUP(LISTE!$J1706,$U$103:$V$192,2,FALSE))</f>
        <v/>
      </c>
      <c r="L1706" s="75"/>
      <c r="M1706" s="75"/>
      <c r="N1706" s="75"/>
      <c r="O1706" s="75"/>
      <c r="P1706" s="75"/>
      <c r="Q1706" s="75"/>
      <c r="R1706" s="75"/>
    </row>
    <row r="1707" spans="1:18" ht="17.100000000000001" customHeight="1" x14ac:dyDescent="0.3">
      <c r="A1707" s="160">
        <v>1804</v>
      </c>
      <c r="B1707" s="56" t="s">
        <v>14</v>
      </c>
      <c r="C1707" s="104"/>
      <c r="D1707" s="105"/>
      <c r="E1707" s="106"/>
      <c r="F1707" s="59" t="s">
        <v>25</v>
      </c>
      <c r="G1707" s="127"/>
      <c r="H1707" s="126"/>
      <c r="I1707" s="125"/>
      <c r="J1707" s="55" t="str">
        <f t="shared" si="31"/>
        <v/>
      </c>
      <c r="K1707" s="61" t="str">
        <f>IF(LISTE!$J1707="","",VLOOKUP(LISTE!$J1707,$U$103:$V$192,2,FALSE))</f>
        <v/>
      </c>
      <c r="L1707" s="75"/>
      <c r="M1707" s="75"/>
      <c r="N1707" s="75"/>
      <c r="O1707" s="75"/>
      <c r="P1707" s="75"/>
      <c r="Q1707" s="75"/>
      <c r="R1707" s="75"/>
    </row>
    <row r="1708" spans="1:18" ht="17.100000000000001" customHeight="1" x14ac:dyDescent="0.3">
      <c r="A1708" s="160">
        <v>1805</v>
      </c>
      <c r="B1708" s="56" t="s">
        <v>14</v>
      </c>
      <c r="C1708" s="104"/>
      <c r="D1708" s="105"/>
      <c r="E1708" s="106"/>
      <c r="F1708" s="59" t="s">
        <v>25</v>
      </c>
      <c r="G1708" s="127"/>
      <c r="H1708" s="126"/>
      <c r="I1708" s="125"/>
      <c r="J1708" s="55" t="str">
        <f t="shared" si="31"/>
        <v/>
      </c>
      <c r="K1708" s="61" t="str">
        <f>IF(LISTE!$J1708="","",VLOOKUP(LISTE!$J1708,$U$103:$V$192,2,FALSE))</f>
        <v/>
      </c>
      <c r="L1708" s="75"/>
      <c r="M1708" s="75"/>
      <c r="N1708" s="75"/>
      <c r="O1708" s="75"/>
      <c r="P1708" s="75"/>
      <c r="Q1708" s="75"/>
      <c r="R1708" s="75"/>
    </row>
    <row r="1709" spans="1:18" ht="17.100000000000001" customHeight="1" x14ac:dyDescent="0.3">
      <c r="A1709" s="160">
        <v>1806</v>
      </c>
      <c r="B1709" s="56" t="s">
        <v>14</v>
      </c>
      <c r="C1709" s="104"/>
      <c r="D1709" s="105"/>
      <c r="E1709" s="106"/>
      <c r="F1709" s="59" t="s">
        <v>25</v>
      </c>
      <c r="G1709" s="127"/>
      <c r="H1709" s="126"/>
      <c r="I1709" s="125"/>
      <c r="J1709" s="55" t="str">
        <f t="shared" si="31"/>
        <v/>
      </c>
      <c r="K1709" s="61" t="str">
        <f>IF(LISTE!$J1709="","",VLOOKUP(LISTE!$J1709,$U$103:$V$192,2,FALSE))</f>
        <v/>
      </c>
      <c r="L1709" s="75"/>
      <c r="M1709" s="75"/>
      <c r="N1709" s="75"/>
      <c r="O1709" s="75"/>
      <c r="P1709" s="75"/>
      <c r="Q1709" s="75"/>
      <c r="R1709" s="75"/>
    </row>
    <row r="1710" spans="1:18" ht="17.100000000000001" customHeight="1" x14ac:dyDescent="0.3">
      <c r="A1710" s="160">
        <v>1807</v>
      </c>
      <c r="B1710" s="56" t="s">
        <v>14</v>
      </c>
      <c r="C1710" s="104"/>
      <c r="D1710" s="105"/>
      <c r="E1710" s="106"/>
      <c r="F1710" s="59" t="s">
        <v>25</v>
      </c>
      <c r="G1710" s="127"/>
      <c r="H1710" s="126"/>
      <c r="I1710" s="125"/>
      <c r="J1710" s="55" t="str">
        <f t="shared" si="31"/>
        <v/>
      </c>
      <c r="K1710" s="61" t="str">
        <f>IF(LISTE!$J1710="","",VLOOKUP(LISTE!$J1710,$U$103:$V$192,2,FALSE))</f>
        <v/>
      </c>
      <c r="L1710" s="75"/>
      <c r="M1710" s="75"/>
      <c r="N1710" s="75"/>
      <c r="O1710" s="75"/>
      <c r="P1710" s="75"/>
      <c r="Q1710" s="75"/>
      <c r="R1710" s="75"/>
    </row>
    <row r="1711" spans="1:18" ht="17.100000000000001" customHeight="1" x14ac:dyDescent="0.3">
      <c r="A1711" s="160">
        <v>1808</v>
      </c>
      <c r="B1711" s="56" t="s">
        <v>14</v>
      </c>
      <c r="C1711" s="104"/>
      <c r="D1711" s="105"/>
      <c r="E1711" s="106"/>
      <c r="F1711" s="59" t="s">
        <v>25</v>
      </c>
      <c r="G1711" s="127"/>
      <c r="H1711" s="126"/>
      <c r="I1711" s="125"/>
      <c r="J1711" s="55" t="str">
        <f t="shared" si="31"/>
        <v/>
      </c>
      <c r="K1711" s="61" t="str">
        <f>IF(LISTE!$J1711="","",VLOOKUP(LISTE!$J1711,$U$103:$V$192,2,FALSE))</f>
        <v/>
      </c>
      <c r="L1711" s="75"/>
      <c r="M1711" s="75"/>
      <c r="N1711" s="75"/>
      <c r="O1711" s="75"/>
      <c r="P1711" s="75"/>
      <c r="Q1711" s="75"/>
      <c r="R1711" s="75"/>
    </row>
    <row r="1712" spans="1:18" ht="17.100000000000001" customHeight="1" x14ac:dyDescent="0.3">
      <c r="A1712" s="160">
        <v>1809</v>
      </c>
      <c r="B1712" s="56" t="s">
        <v>14</v>
      </c>
      <c r="C1712" s="104"/>
      <c r="D1712" s="105"/>
      <c r="E1712" s="106"/>
      <c r="F1712" s="59" t="s">
        <v>25</v>
      </c>
      <c r="G1712" s="127"/>
      <c r="H1712" s="126"/>
      <c r="I1712" s="125"/>
      <c r="J1712" s="55" t="str">
        <f t="shared" si="31"/>
        <v/>
      </c>
      <c r="K1712" s="61" t="str">
        <f>IF(LISTE!$J1712="","",VLOOKUP(LISTE!$J1712,$U$103:$V$192,2,FALSE))</f>
        <v/>
      </c>
      <c r="L1712" s="75"/>
      <c r="M1712" s="75"/>
      <c r="N1712" s="75"/>
      <c r="O1712" s="75"/>
      <c r="P1712" s="75"/>
      <c r="Q1712" s="75"/>
      <c r="R1712" s="75"/>
    </row>
    <row r="1713" spans="1:18" ht="17.100000000000001" customHeight="1" x14ac:dyDescent="0.3">
      <c r="A1713" s="160">
        <v>1810</v>
      </c>
      <c r="B1713" s="56" t="s">
        <v>14</v>
      </c>
      <c r="C1713" s="104"/>
      <c r="D1713" s="105"/>
      <c r="E1713" s="106"/>
      <c r="F1713" s="59" t="s">
        <v>25</v>
      </c>
      <c r="G1713" s="127"/>
      <c r="H1713" s="126"/>
      <c r="I1713" s="125"/>
      <c r="J1713" s="55" t="str">
        <f t="shared" si="31"/>
        <v/>
      </c>
      <c r="K1713" s="61" t="str">
        <f>IF(LISTE!$J1713="","",VLOOKUP(LISTE!$J1713,$U$103:$V$192,2,FALSE))</f>
        <v/>
      </c>
      <c r="L1713" s="75"/>
      <c r="M1713" s="75"/>
      <c r="N1713" s="75"/>
      <c r="O1713" s="75"/>
      <c r="P1713" s="75"/>
      <c r="Q1713" s="75"/>
      <c r="R1713" s="75"/>
    </row>
    <row r="1714" spans="1:18" ht="17.100000000000001" customHeight="1" x14ac:dyDescent="0.3">
      <c r="A1714" s="160">
        <v>1811</v>
      </c>
      <c r="B1714" s="56" t="s">
        <v>14</v>
      </c>
      <c r="C1714" s="104"/>
      <c r="D1714" s="105"/>
      <c r="E1714" s="106"/>
      <c r="F1714" s="59" t="s">
        <v>25</v>
      </c>
      <c r="G1714" s="127"/>
      <c r="H1714" s="126"/>
      <c r="I1714" s="125"/>
      <c r="J1714" s="55" t="str">
        <f t="shared" si="31"/>
        <v/>
      </c>
      <c r="K1714" s="61" t="str">
        <f>IF(LISTE!$J1714="","",VLOOKUP(LISTE!$J1714,$U$103:$V$192,2,FALSE))</f>
        <v/>
      </c>
      <c r="L1714" s="75"/>
      <c r="M1714" s="75"/>
      <c r="N1714" s="75"/>
      <c r="O1714" s="75"/>
      <c r="P1714" s="75"/>
      <c r="Q1714" s="75"/>
      <c r="R1714" s="75"/>
    </row>
    <row r="1715" spans="1:18" ht="17.100000000000001" customHeight="1" x14ac:dyDescent="0.3">
      <c r="A1715" s="160">
        <v>1812</v>
      </c>
      <c r="B1715" s="56" t="s">
        <v>14</v>
      </c>
      <c r="C1715" s="104"/>
      <c r="D1715" s="105"/>
      <c r="E1715" s="106"/>
      <c r="F1715" s="59" t="s">
        <v>25</v>
      </c>
      <c r="G1715" s="127"/>
      <c r="H1715" s="126"/>
      <c r="I1715" s="125"/>
      <c r="J1715" s="55" t="str">
        <f t="shared" si="31"/>
        <v/>
      </c>
      <c r="K1715" s="61" t="str">
        <f>IF(LISTE!$J1715="","",VLOOKUP(LISTE!$J1715,$U$103:$V$192,2,FALSE))</f>
        <v/>
      </c>
      <c r="L1715" s="75"/>
      <c r="M1715" s="75"/>
      <c r="N1715" s="75"/>
      <c r="O1715" s="75"/>
      <c r="P1715" s="75"/>
      <c r="Q1715" s="75"/>
      <c r="R1715" s="75"/>
    </row>
    <row r="1716" spans="1:18" ht="17.100000000000001" customHeight="1" x14ac:dyDescent="0.3">
      <c r="A1716" s="160">
        <v>1813</v>
      </c>
      <c r="B1716" s="56" t="s">
        <v>14</v>
      </c>
      <c r="C1716" s="104"/>
      <c r="D1716" s="105"/>
      <c r="E1716" s="106"/>
      <c r="F1716" s="59" t="s">
        <v>25</v>
      </c>
      <c r="G1716" s="127"/>
      <c r="H1716" s="126"/>
      <c r="I1716" s="125"/>
      <c r="J1716" s="55" t="str">
        <f t="shared" si="31"/>
        <v/>
      </c>
      <c r="K1716" s="61" t="str">
        <f>IF(LISTE!$J1716="","",VLOOKUP(LISTE!$J1716,$U$103:$V$192,2,FALSE))</f>
        <v/>
      </c>
      <c r="L1716" s="75"/>
      <c r="M1716" s="75"/>
      <c r="N1716" s="75"/>
      <c r="O1716" s="75"/>
      <c r="P1716" s="75"/>
      <c r="Q1716" s="75"/>
      <c r="R1716" s="75"/>
    </row>
    <row r="1717" spans="1:18" ht="17.100000000000001" customHeight="1" x14ac:dyDescent="0.3">
      <c r="A1717" s="160">
        <v>1814</v>
      </c>
      <c r="B1717" s="56" t="s">
        <v>14</v>
      </c>
      <c r="C1717" s="104"/>
      <c r="D1717" s="105"/>
      <c r="E1717" s="106"/>
      <c r="F1717" s="59" t="s">
        <v>25</v>
      </c>
      <c r="G1717" s="127"/>
      <c r="H1717" s="126"/>
      <c r="I1717" s="125"/>
      <c r="J1717" s="55" t="str">
        <f t="shared" si="31"/>
        <v/>
      </c>
      <c r="K1717" s="61" t="str">
        <f>IF(LISTE!$J1717="","",VLOOKUP(LISTE!$J1717,$U$103:$V$192,2,FALSE))</f>
        <v/>
      </c>
      <c r="L1717" s="75"/>
      <c r="M1717" s="75"/>
      <c r="N1717" s="75"/>
      <c r="O1717" s="75"/>
      <c r="P1717" s="75"/>
      <c r="Q1717" s="75"/>
      <c r="R1717" s="75"/>
    </row>
    <row r="1718" spans="1:18" ht="17.100000000000001" customHeight="1" x14ac:dyDescent="0.3">
      <c r="A1718" s="160">
        <v>1815</v>
      </c>
      <c r="B1718" s="56" t="s">
        <v>14</v>
      </c>
      <c r="C1718" s="104"/>
      <c r="D1718" s="105"/>
      <c r="E1718" s="106"/>
      <c r="F1718" s="59" t="s">
        <v>25</v>
      </c>
      <c r="G1718" s="127"/>
      <c r="H1718" s="126"/>
      <c r="I1718" s="125"/>
      <c r="J1718" s="55" t="str">
        <f t="shared" si="31"/>
        <v/>
      </c>
      <c r="K1718" s="61" t="str">
        <f>IF(LISTE!$J1718="","",VLOOKUP(LISTE!$J1718,$U$103:$V$192,2,FALSE))</f>
        <v/>
      </c>
      <c r="L1718" s="75"/>
      <c r="M1718" s="75"/>
      <c r="N1718" s="75"/>
      <c r="O1718" s="75"/>
      <c r="P1718" s="75"/>
      <c r="Q1718" s="75"/>
      <c r="R1718" s="75"/>
    </row>
    <row r="1719" spans="1:18" ht="17.100000000000001" customHeight="1" x14ac:dyDescent="0.3">
      <c r="A1719" s="160">
        <v>1816</v>
      </c>
      <c r="B1719" s="56" t="s">
        <v>14</v>
      </c>
      <c r="C1719" s="104"/>
      <c r="D1719" s="105"/>
      <c r="E1719" s="106"/>
      <c r="F1719" s="59" t="s">
        <v>25</v>
      </c>
      <c r="G1719" s="127"/>
      <c r="H1719" s="126"/>
      <c r="I1719" s="125"/>
      <c r="J1719" s="55" t="str">
        <f t="shared" si="31"/>
        <v/>
      </c>
      <c r="K1719" s="61" t="str">
        <f>IF(LISTE!$J1719="","",VLOOKUP(LISTE!$J1719,$U$103:$V$192,2,FALSE))</f>
        <v/>
      </c>
      <c r="L1719" s="75"/>
      <c r="M1719" s="75"/>
      <c r="N1719" s="75"/>
      <c r="O1719" s="75"/>
      <c r="P1719" s="75"/>
      <c r="Q1719" s="75"/>
      <c r="R1719" s="75"/>
    </row>
    <row r="1720" spans="1:18" ht="17.100000000000001" customHeight="1" x14ac:dyDescent="0.3">
      <c r="A1720" s="160">
        <v>1817</v>
      </c>
      <c r="B1720" s="56" t="s">
        <v>14</v>
      </c>
      <c r="C1720" s="104"/>
      <c r="D1720" s="105"/>
      <c r="E1720" s="106"/>
      <c r="F1720" s="59" t="s">
        <v>25</v>
      </c>
      <c r="G1720" s="127"/>
      <c r="H1720" s="126"/>
      <c r="I1720" s="125"/>
      <c r="J1720" s="55" t="str">
        <f t="shared" si="31"/>
        <v/>
      </c>
      <c r="K1720" s="61" t="str">
        <f>IF(LISTE!$J1720="","",VLOOKUP(LISTE!$J1720,$U$103:$V$192,2,FALSE))</f>
        <v/>
      </c>
      <c r="L1720" s="75"/>
      <c r="M1720" s="75"/>
      <c r="N1720" s="75"/>
      <c r="O1720" s="75"/>
      <c r="P1720" s="75"/>
      <c r="Q1720" s="75"/>
      <c r="R1720" s="75"/>
    </row>
    <row r="1721" spans="1:18" ht="17.100000000000001" customHeight="1" x14ac:dyDescent="0.3">
      <c r="A1721" s="160">
        <v>1818</v>
      </c>
      <c r="B1721" s="56" t="s">
        <v>14</v>
      </c>
      <c r="C1721" s="104"/>
      <c r="D1721" s="105"/>
      <c r="E1721" s="106"/>
      <c r="F1721" s="59" t="s">
        <v>25</v>
      </c>
      <c r="G1721" s="127"/>
      <c r="H1721" s="126"/>
      <c r="I1721" s="125"/>
      <c r="J1721" s="55" t="str">
        <f t="shared" si="31"/>
        <v/>
      </c>
      <c r="K1721" s="61" t="str">
        <f>IF(LISTE!$J1721="","",VLOOKUP(LISTE!$J1721,$U$103:$V$192,2,FALSE))</f>
        <v/>
      </c>
      <c r="L1721" s="75"/>
      <c r="M1721" s="75"/>
      <c r="N1721" s="75"/>
      <c r="O1721" s="75"/>
      <c r="P1721" s="75"/>
      <c r="Q1721" s="75"/>
      <c r="R1721" s="75"/>
    </row>
    <row r="1722" spans="1:18" ht="17.100000000000001" customHeight="1" x14ac:dyDescent="0.3">
      <c r="A1722" s="160">
        <v>1819</v>
      </c>
      <c r="B1722" s="56" t="s">
        <v>14</v>
      </c>
      <c r="C1722" s="104"/>
      <c r="D1722" s="105"/>
      <c r="E1722" s="106"/>
      <c r="F1722" s="59" t="s">
        <v>25</v>
      </c>
      <c r="G1722" s="127"/>
      <c r="H1722" s="126"/>
      <c r="I1722" s="125"/>
      <c r="J1722" s="55" t="str">
        <f t="shared" si="31"/>
        <v/>
      </c>
      <c r="K1722" s="61" t="str">
        <f>IF(LISTE!$J1722="","",VLOOKUP(LISTE!$J1722,$U$103:$V$192,2,FALSE))</f>
        <v/>
      </c>
      <c r="L1722" s="75"/>
      <c r="M1722" s="75"/>
      <c r="N1722" s="75"/>
      <c r="O1722" s="75"/>
      <c r="P1722" s="75"/>
      <c r="Q1722" s="75"/>
      <c r="R1722" s="75"/>
    </row>
    <row r="1723" spans="1:18" ht="17.100000000000001" customHeight="1" x14ac:dyDescent="0.3">
      <c r="A1723" s="160">
        <v>1820</v>
      </c>
      <c r="B1723" s="56" t="s">
        <v>14</v>
      </c>
      <c r="C1723" s="104"/>
      <c r="D1723" s="105"/>
      <c r="E1723" s="106"/>
      <c r="F1723" s="59" t="s">
        <v>25</v>
      </c>
      <c r="G1723" s="127"/>
      <c r="H1723" s="126"/>
      <c r="I1723" s="125"/>
      <c r="J1723" s="55" t="str">
        <f t="shared" si="31"/>
        <v/>
      </c>
      <c r="K1723" s="61" t="str">
        <f>IF(LISTE!$J1723="","",VLOOKUP(LISTE!$J1723,$U$103:$V$192,2,FALSE))</f>
        <v/>
      </c>
      <c r="L1723" s="75"/>
      <c r="M1723" s="75"/>
      <c r="N1723" s="75"/>
      <c r="O1723" s="75"/>
      <c r="P1723" s="75"/>
      <c r="Q1723" s="75"/>
      <c r="R1723" s="75"/>
    </row>
    <row r="1724" spans="1:18" ht="17.100000000000001" customHeight="1" x14ac:dyDescent="0.3">
      <c r="A1724" s="160">
        <v>1821</v>
      </c>
      <c r="B1724" s="56" t="s">
        <v>14</v>
      </c>
      <c r="C1724" s="104"/>
      <c r="D1724" s="105"/>
      <c r="E1724" s="106"/>
      <c r="F1724" s="59" t="s">
        <v>25</v>
      </c>
      <c r="G1724" s="127"/>
      <c r="H1724" s="126"/>
      <c r="I1724" s="125"/>
      <c r="J1724" s="55" t="str">
        <f t="shared" si="31"/>
        <v/>
      </c>
      <c r="K1724" s="61" t="str">
        <f>IF(LISTE!$J1724="","",VLOOKUP(LISTE!$J1724,$U$103:$V$192,2,FALSE))</f>
        <v/>
      </c>
      <c r="L1724" s="75"/>
      <c r="M1724" s="75"/>
      <c r="N1724" s="75"/>
      <c r="O1724" s="75"/>
      <c r="P1724" s="75"/>
      <c r="Q1724" s="75"/>
      <c r="R1724" s="75"/>
    </row>
    <row r="1725" spans="1:18" ht="17.100000000000001" customHeight="1" x14ac:dyDescent="0.3">
      <c r="A1725" s="160">
        <v>1822</v>
      </c>
      <c r="B1725" s="56" t="s">
        <v>14</v>
      </c>
      <c r="C1725" s="104"/>
      <c r="D1725" s="105"/>
      <c r="E1725" s="106"/>
      <c r="F1725" s="59" t="s">
        <v>25</v>
      </c>
      <c r="G1725" s="127"/>
      <c r="H1725" s="126"/>
      <c r="I1725" s="125"/>
      <c r="J1725" s="55" t="str">
        <f t="shared" si="31"/>
        <v/>
      </c>
      <c r="K1725" s="61" t="str">
        <f>IF(LISTE!$J1725="","",VLOOKUP(LISTE!$J1725,$U$103:$V$192,2,FALSE))</f>
        <v/>
      </c>
      <c r="L1725" s="75"/>
      <c r="M1725" s="75"/>
      <c r="N1725" s="75"/>
      <c r="O1725" s="75"/>
      <c r="P1725" s="75"/>
      <c r="Q1725" s="75"/>
      <c r="R1725" s="75"/>
    </row>
    <row r="1726" spans="1:18" ht="17.100000000000001" customHeight="1" x14ac:dyDescent="0.3">
      <c r="A1726" s="160">
        <v>1823</v>
      </c>
      <c r="B1726" s="56" t="s">
        <v>14</v>
      </c>
      <c r="C1726" s="104"/>
      <c r="D1726" s="105"/>
      <c r="E1726" s="106"/>
      <c r="F1726" s="59" t="s">
        <v>25</v>
      </c>
      <c r="G1726" s="127"/>
      <c r="H1726" s="126"/>
      <c r="I1726" s="125"/>
      <c r="J1726" s="55" t="str">
        <f t="shared" si="31"/>
        <v/>
      </c>
      <c r="K1726" s="61" t="str">
        <f>IF(LISTE!$J1726="","",VLOOKUP(LISTE!$J1726,$U$103:$V$192,2,FALSE))</f>
        <v/>
      </c>
      <c r="L1726" s="75"/>
      <c r="M1726" s="75"/>
      <c r="N1726" s="75"/>
      <c r="O1726" s="75"/>
      <c r="P1726" s="75"/>
      <c r="Q1726" s="75"/>
      <c r="R1726" s="75"/>
    </row>
    <row r="1727" spans="1:18" ht="17.100000000000001" customHeight="1" x14ac:dyDescent="0.3">
      <c r="A1727" s="160">
        <v>1824</v>
      </c>
      <c r="B1727" s="56" t="s">
        <v>14</v>
      </c>
      <c r="C1727" s="104"/>
      <c r="D1727" s="105"/>
      <c r="E1727" s="106"/>
      <c r="F1727" s="59" t="s">
        <v>25</v>
      </c>
      <c r="G1727" s="127"/>
      <c r="H1727" s="126"/>
      <c r="I1727" s="125"/>
      <c r="J1727" s="55" t="str">
        <f t="shared" si="31"/>
        <v/>
      </c>
      <c r="K1727" s="61" t="str">
        <f>IF(LISTE!$J1727="","",VLOOKUP(LISTE!$J1727,$U$103:$V$192,2,FALSE))</f>
        <v/>
      </c>
      <c r="L1727" s="75"/>
      <c r="M1727" s="75"/>
      <c r="N1727" s="75"/>
      <c r="O1727" s="75"/>
      <c r="P1727" s="75"/>
      <c r="Q1727" s="75"/>
      <c r="R1727" s="75"/>
    </row>
    <row r="1728" spans="1:18" ht="17.100000000000001" customHeight="1" x14ac:dyDescent="0.3">
      <c r="A1728" s="160">
        <v>1825</v>
      </c>
      <c r="B1728" s="56" t="s">
        <v>14</v>
      </c>
      <c r="C1728" s="104"/>
      <c r="D1728" s="105"/>
      <c r="E1728" s="106"/>
      <c r="F1728" s="59" t="s">
        <v>25</v>
      </c>
      <c r="G1728" s="127"/>
      <c r="H1728" s="126"/>
      <c r="I1728" s="125"/>
      <c r="J1728" s="55" t="str">
        <f t="shared" si="31"/>
        <v/>
      </c>
      <c r="K1728" s="61" t="str">
        <f>IF(LISTE!$J1728="","",VLOOKUP(LISTE!$J1728,$U$103:$V$192,2,FALSE))</f>
        <v/>
      </c>
      <c r="L1728" s="75"/>
      <c r="M1728" s="75"/>
      <c r="N1728" s="75"/>
      <c r="O1728" s="75"/>
      <c r="P1728" s="75"/>
      <c r="Q1728" s="75"/>
      <c r="R1728" s="75"/>
    </row>
    <row r="1729" spans="1:18" ht="17.100000000000001" customHeight="1" x14ac:dyDescent="0.3">
      <c r="A1729" s="160">
        <v>1826</v>
      </c>
      <c r="B1729" s="56" t="s">
        <v>14</v>
      </c>
      <c r="C1729" s="104"/>
      <c r="D1729" s="105"/>
      <c r="E1729" s="106"/>
      <c r="F1729" s="59" t="s">
        <v>25</v>
      </c>
      <c r="G1729" s="127"/>
      <c r="H1729" s="126"/>
      <c r="I1729" s="125"/>
      <c r="J1729" s="55" t="str">
        <f t="shared" si="31"/>
        <v/>
      </c>
      <c r="K1729" s="61" t="str">
        <f>IF(LISTE!$J1729="","",VLOOKUP(LISTE!$J1729,$U$103:$V$192,2,FALSE))</f>
        <v/>
      </c>
      <c r="L1729" s="75"/>
      <c r="M1729" s="75"/>
      <c r="N1729" s="75"/>
      <c r="O1729" s="75"/>
      <c r="P1729" s="75"/>
      <c r="Q1729" s="75"/>
      <c r="R1729" s="75"/>
    </row>
    <row r="1730" spans="1:18" ht="17.100000000000001" customHeight="1" x14ac:dyDescent="0.3">
      <c r="A1730" s="160">
        <v>1827</v>
      </c>
      <c r="B1730" s="56" t="s">
        <v>14</v>
      </c>
      <c r="C1730" s="104"/>
      <c r="D1730" s="105"/>
      <c r="E1730" s="106"/>
      <c r="F1730" s="59" t="s">
        <v>25</v>
      </c>
      <c r="G1730" s="127"/>
      <c r="H1730" s="126"/>
      <c r="I1730" s="125"/>
      <c r="J1730" s="55" t="str">
        <f t="shared" si="31"/>
        <v/>
      </c>
      <c r="K1730" s="61" t="str">
        <f>IF(LISTE!$J1730="","",VLOOKUP(LISTE!$J1730,$U$103:$V$192,2,FALSE))</f>
        <v/>
      </c>
      <c r="L1730" s="75"/>
      <c r="M1730" s="75"/>
      <c r="N1730" s="75"/>
      <c r="O1730" s="75"/>
      <c r="P1730" s="75"/>
      <c r="Q1730" s="75"/>
      <c r="R1730" s="75"/>
    </row>
    <row r="1731" spans="1:18" ht="17.100000000000001" customHeight="1" x14ac:dyDescent="0.3">
      <c r="A1731" s="160">
        <v>1828</v>
      </c>
      <c r="B1731" s="56" t="s">
        <v>14</v>
      </c>
      <c r="C1731" s="104"/>
      <c r="D1731" s="105"/>
      <c r="E1731" s="106"/>
      <c r="F1731" s="59" t="s">
        <v>25</v>
      </c>
      <c r="G1731" s="127"/>
      <c r="H1731" s="126"/>
      <c r="I1731" s="125"/>
      <c r="J1731" s="55" t="str">
        <f t="shared" si="31"/>
        <v/>
      </c>
      <c r="K1731" s="61" t="str">
        <f>IF(LISTE!$J1731="","",VLOOKUP(LISTE!$J1731,$U$103:$V$192,2,FALSE))</f>
        <v/>
      </c>
      <c r="L1731" s="75"/>
      <c r="M1731" s="75"/>
      <c r="N1731" s="75"/>
      <c r="O1731" s="75"/>
      <c r="P1731" s="75"/>
      <c r="Q1731" s="75"/>
      <c r="R1731" s="75"/>
    </row>
    <row r="1732" spans="1:18" ht="17.100000000000001" customHeight="1" x14ac:dyDescent="0.3">
      <c r="A1732" s="160">
        <v>1829</v>
      </c>
      <c r="B1732" s="56" t="s">
        <v>14</v>
      </c>
      <c r="C1732" s="104"/>
      <c r="D1732" s="105"/>
      <c r="E1732" s="106"/>
      <c r="F1732" s="59" t="s">
        <v>25</v>
      </c>
      <c r="G1732" s="127"/>
      <c r="H1732" s="126"/>
      <c r="I1732" s="125"/>
      <c r="J1732" s="55" t="str">
        <f t="shared" si="31"/>
        <v/>
      </c>
      <c r="K1732" s="61" t="str">
        <f>IF(LISTE!$J1732="","",VLOOKUP(LISTE!$J1732,$U$103:$V$192,2,FALSE))</f>
        <v/>
      </c>
      <c r="L1732" s="75"/>
      <c r="M1732" s="75"/>
      <c r="N1732" s="75"/>
      <c r="O1732" s="75"/>
      <c r="P1732" s="75"/>
      <c r="Q1732" s="75"/>
      <c r="R1732" s="75"/>
    </row>
    <row r="1733" spans="1:18" ht="17.100000000000001" customHeight="1" x14ac:dyDescent="0.3">
      <c r="A1733" s="160">
        <v>1830</v>
      </c>
      <c r="B1733" s="56" t="s">
        <v>14</v>
      </c>
      <c r="C1733" s="104"/>
      <c r="D1733" s="105"/>
      <c r="E1733" s="106"/>
      <c r="F1733" s="59" t="s">
        <v>25</v>
      </c>
      <c r="G1733" s="127"/>
      <c r="H1733" s="126"/>
      <c r="I1733" s="125"/>
      <c r="J1733" s="55" t="str">
        <f t="shared" si="31"/>
        <v/>
      </c>
      <c r="K1733" s="61" t="str">
        <f>IF(LISTE!$J1733="","",VLOOKUP(LISTE!$J1733,$U$103:$V$192,2,FALSE))</f>
        <v/>
      </c>
      <c r="L1733" s="75"/>
      <c r="M1733" s="75"/>
      <c r="N1733" s="75"/>
      <c r="O1733" s="75"/>
      <c r="P1733" s="75"/>
      <c r="Q1733" s="75"/>
      <c r="R1733" s="75"/>
    </row>
    <row r="1734" spans="1:18" ht="17.100000000000001" customHeight="1" x14ac:dyDescent="0.3">
      <c r="A1734" s="160">
        <v>1831</v>
      </c>
      <c r="B1734" s="56" t="s">
        <v>14</v>
      </c>
      <c r="C1734" s="104"/>
      <c r="D1734" s="105"/>
      <c r="E1734" s="106"/>
      <c r="F1734" s="59" t="s">
        <v>25</v>
      </c>
      <c r="G1734" s="127"/>
      <c r="H1734" s="126"/>
      <c r="I1734" s="125"/>
      <c r="J1734" s="55" t="str">
        <f t="shared" si="31"/>
        <v/>
      </c>
      <c r="K1734" s="61" t="str">
        <f>IF(LISTE!$J1734="","",VLOOKUP(LISTE!$J1734,$U$103:$V$192,2,FALSE))</f>
        <v/>
      </c>
      <c r="L1734" s="75"/>
      <c r="M1734" s="75"/>
      <c r="N1734" s="75"/>
      <c r="O1734" s="75"/>
      <c r="P1734" s="75"/>
      <c r="Q1734" s="75"/>
      <c r="R1734" s="75"/>
    </row>
    <row r="1735" spans="1:18" ht="17.100000000000001" customHeight="1" x14ac:dyDescent="0.3">
      <c r="A1735" s="160">
        <v>1832</v>
      </c>
      <c r="B1735" s="56" t="s">
        <v>14</v>
      </c>
      <c r="C1735" s="104"/>
      <c r="D1735" s="105"/>
      <c r="E1735" s="106"/>
      <c r="F1735" s="59" t="s">
        <v>25</v>
      </c>
      <c r="G1735" s="127"/>
      <c r="H1735" s="126"/>
      <c r="I1735" s="125"/>
      <c r="J1735" s="55" t="str">
        <f t="shared" si="31"/>
        <v/>
      </c>
      <c r="K1735" s="61" t="str">
        <f>IF(LISTE!$J1735="","",VLOOKUP(LISTE!$J1735,$U$103:$V$192,2,FALSE))</f>
        <v/>
      </c>
      <c r="L1735" s="75"/>
      <c r="M1735" s="75"/>
      <c r="N1735" s="75"/>
      <c r="O1735" s="75"/>
      <c r="P1735" s="75"/>
      <c r="Q1735" s="75"/>
      <c r="R1735" s="75"/>
    </row>
    <row r="1736" spans="1:18" ht="17.100000000000001" customHeight="1" x14ac:dyDescent="0.3">
      <c r="A1736" s="160">
        <v>1833</v>
      </c>
      <c r="B1736" s="56" t="s">
        <v>14</v>
      </c>
      <c r="C1736" s="104"/>
      <c r="D1736" s="105"/>
      <c r="E1736" s="106"/>
      <c r="F1736" s="59" t="s">
        <v>25</v>
      </c>
      <c r="G1736" s="127"/>
      <c r="H1736" s="126"/>
      <c r="I1736" s="125"/>
      <c r="J1736" s="55" t="str">
        <f t="shared" si="31"/>
        <v/>
      </c>
      <c r="K1736" s="61" t="str">
        <f>IF(LISTE!$J1736="","",VLOOKUP(LISTE!$J1736,$U$103:$V$192,2,FALSE))</f>
        <v/>
      </c>
      <c r="L1736" s="75"/>
      <c r="M1736" s="75"/>
      <c r="N1736" s="75"/>
      <c r="O1736" s="75"/>
      <c r="P1736" s="75"/>
      <c r="Q1736" s="75"/>
      <c r="R1736" s="75"/>
    </row>
    <row r="1737" spans="1:18" ht="17.100000000000001" customHeight="1" x14ac:dyDescent="0.3">
      <c r="A1737" s="160">
        <v>1834</v>
      </c>
      <c r="B1737" s="56" t="s">
        <v>14</v>
      </c>
      <c r="C1737" s="104"/>
      <c r="D1737" s="105"/>
      <c r="E1737" s="106"/>
      <c r="F1737" s="59" t="s">
        <v>25</v>
      </c>
      <c r="G1737" s="127"/>
      <c r="H1737" s="126"/>
      <c r="I1737" s="125"/>
      <c r="J1737" s="55" t="str">
        <f t="shared" si="31"/>
        <v/>
      </c>
      <c r="K1737" s="61" t="str">
        <f>IF(LISTE!$J1737="","",VLOOKUP(LISTE!$J1737,$U$103:$V$192,2,FALSE))</f>
        <v/>
      </c>
      <c r="L1737" s="75"/>
      <c r="M1737" s="75"/>
      <c r="N1737" s="75"/>
      <c r="O1737" s="75"/>
      <c r="P1737" s="75"/>
      <c r="Q1737" s="75"/>
      <c r="R1737" s="75"/>
    </row>
    <row r="1738" spans="1:18" ht="17.100000000000001" customHeight="1" x14ac:dyDescent="0.3">
      <c r="A1738" s="160">
        <v>1835</v>
      </c>
      <c r="B1738" s="56" t="s">
        <v>14</v>
      </c>
      <c r="C1738" s="104"/>
      <c r="D1738" s="105"/>
      <c r="E1738" s="106"/>
      <c r="F1738" s="59" t="s">
        <v>25</v>
      </c>
      <c r="G1738" s="127"/>
      <c r="H1738" s="126"/>
      <c r="I1738" s="125"/>
      <c r="J1738" s="55" t="str">
        <f t="shared" si="31"/>
        <v/>
      </c>
      <c r="K1738" s="61" t="str">
        <f>IF(LISTE!$J1738="","",VLOOKUP(LISTE!$J1738,$U$103:$V$192,2,FALSE))</f>
        <v/>
      </c>
      <c r="L1738" s="75"/>
      <c r="M1738" s="75"/>
      <c r="N1738" s="75"/>
      <c r="O1738" s="75"/>
      <c r="P1738" s="75"/>
      <c r="Q1738" s="75"/>
      <c r="R1738" s="75"/>
    </row>
    <row r="1739" spans="1:18" ht="17.100000000000001" customHeight="1" x14ac:dyDescent="0.3">
      <c r="A1739" s="160">
        <v>1836</v>
      </c>
      <c r="B1739" s="56" t="s">
        <v>14</v>
      </c>
      <c r="C1739" s="104"/>
      <c r="D1739" s="105"/>
      <c r="E1739" s="106"/>
      <c r="F1739" s="59" t="s">
        <v>25</v>
      </c>
      <c r="G1739" s="127"/>
      <c r="H1739" s="126"/>
      <c r="I1739" s="125"/>
      <c r="J1739" s="55" t="str">
        <f t="shared" si="31"/>
        <v/>
      </c>
      <c r="K1739" s="61" t="str">
        <f>IF(LISTE!$J1739="","",VLOOKUP(LISTE!$J1739,$U$103:$V$192,2,FALSE))</f>
        <v/>
      </c>
      <c r="L1739" s="75"/>
      <c r="M1739" s="75"/>
      <c r="N1739" s="75"/>
      <c r="O1739" s="75"/>
      <c r="P1739" s="75"/>
      <c r="Q1739" s="75"/>
      <c r="R1739" s="75"/>
    </row>
    <row r="1740" spans="1:18" ht="17.100000000000001" customHeight="1" x14ac:dyDescent="0.3">
      <c r="A1740" s="160">
        <v>1837</v>
      </c>
      <c r="B1740" s="56" t="s">
        <v>14</v>
      </c>
      <c r="C1740" s="104"/>
      <c r="D1740" s="105"/>
      <c r="E1740" s="106"/>
      <c r="F1740" s="59" t="s">
        <v>25</v>
      </c>
      <c r="G1740" s="127"/>
      <c r="H1740" s="126"/>
      <c r="I1740" s="125"/>
      <c r="J1740" s="55" t="str">
        <f t="shared" si="31"/>
        <v/>
      </c>
      <c r="K1740" s="61" t="str">
        <f>IF(LISTE!$J1740="","",VLOOKUP(LISTE!$J1740,$U$103:$V$192,2,FALSE))</f>
        <v/>
      </c>
      <c r="L1740" s="75"/>
      <c r="M1740" s="75"/>
      <c r="N1740" s="75"/>
      <c r="O1740" s="75"/>
      <c r="P1740" s="75"/>
      <c r="Q1740" s="75"/>
      <c r="R1740" s="75"/>
    </row>
    <row r="1741" spans="1:18" ht="17.100000000000001" customHeight="1" x14ac:dyDescent="0.3">
      <c r="A1741" s="160">
        <v>1838</v>
      </c>
      <c r="B1741" s="56" t="s">
        <v>14</v>
      </c>
      <c r="C1741" s="104"/>
      <c r="D1741" s="105"/>
      <c r="E1741" s="106"/>
      <c r="F1741" s="59" t="s">
        <v>25</v>
      </c>
      <c r="G1741" s="127"/>
      <c r="H1741" s="126"/>
      <c r="I1741" s="125"/>
      <c r="J1741" s="55" t="str">
        <f t="shared" si="31"/>
        <v/>
      </c>
      <c r="K1741" s="61" t="str">
        <f>IF(LISTE!$J1741="","",VLOOKUP(LISTE!$J1741,$U$103:$V$192,2,FALSE))</f>
        <v/>
      </c>
      <c r="L1741" s="75"/>
      <c r="M1741" s="75"/>
      <c r="N1741" s="75"/>
      <c r="O1741" s="75"/>
      <c r="P1741" s="75"/>
      <c r="Q1741" s="75"/>
      <c r="R1741" s="75"/>
    </row>
    <row r="1742" spans="1:18" ht="17.100000000000001" customHeight="1" x14ac:dyDescent="0.3">
      <c r="A1742" s="160">
        <v>1839</v>
      </c>
      <c r="B1742" s="56" t="s">
        <v>14</v>
      </c>
      <c r="C1742" s="104"/>
      <c r="D1742" s="105"/>
      <c r="E1742" s="106"/>
      <c r="F1742" s="59" t="s">
        <v>25</v>
      </c>
      <c r="G1742" s="127"/>
      <c r="H1742" s="126"/>
      <c r="I1742" s="125"/>
      <c r="J1742" s="55" t="str">
        <f t="shared" si="31"/>
        <v/>
      </c>
      <c r="K1742" s="61" t="str">
        <f>IF(LISTE!$J1742="","",VLOOKUP(LISTE!$J1742,$U$103:$V$192,2,FALSE))</f>
        <v/>
      </c>
      <c r="L1742" s="75"/>
      <c r="M1742" s="75"/>
      <c r="N1742" s="75"/>
      <c r="O1742" s="75"/>
      <c r="P1742" s="75"/>
      <c r="Q1742" s="75"/>
      <c r="R1742" s="75"/>
    </row>
    <row r="1743" spans="1:18" ht="17.100000000000001" customHeight="1" x14ac:dyDescent="0.3">
      <c r="A1743" s="160">
        <v>1840</v>
      </c>
      <c r="B1743" s="56" t="s">
        <v>14</v>
      </c>
      <c r="C1743" s="104"/>
      <c r="D1743" s="105"/>
      <c r="E1743" s="106"/>
      <c r="F1743" s="59" t="s">
        <v>25</v>
      </c>
      <c r="G1743" s="127"/>
      <c r="H1743" s="126"/>
      <c r="I1743" s="125"/>
      <c r="J1743" s="55" t="str">
        <f t="shared" si="31"/>
        <v/>
      </c>
      <c r="K1743" s="61" t="str">
        <f>IF(LISTE!$J1743="","",VLOOKUP(LISTE!$J1743,$U$103:$V$192,2,FALSE))</f>
        <v/>
      </c>
      <c r="L1743" s="75"/>
      <c r="M1743" s="75"/>
      <c r="N1743" s="75"/>
      <c r="O1743" s="75"/>
      <c r="P1743" s="75"/>
      <c r="Q1743" s="75"/>
      <c r="R1743" s="75"/>
    </row>
    <row r="1744" spans="1:18" ht="17.100000000000001" customHeight="1" x14ac:dyDescent="0.3">
      <c r="A1744" s="160">
        <v>1841</v>
      </c>
      <c r="B1744" s="56" t="s">
        <v>14</v>
      </c>
      <c r="C1744" s="104"/>
      <c r="D1744" s="105"/>
      <c r="E1744" s="106"/>
      <c r="F1744" s="59" t="s">
        <v>25</v>
      </c>
      <c r="G1744" s="127"/>
      <c r="H1744" s="126"/>
      <c r="I1744" s="125"/>
      <c r="J1744" s="55" t="str">
        <f t="shared" si="31"/>
        <v/>
      </c>
      <c r="K1744" s="61" t="str">
        <f>IF(LISTE!$J1744="","",VLOOKUP(LISTE!$J1744,$U$103:$V$192,2,FALSE))</f>
        <v/>
      </c>
      <c r="L1744" s="75"/>
      <c r="M1744" s="75"/>
      <c r="N1744" s="75"/>
      <c r="O1744" s="75"/>
      <c r="P1744" s="75"/>
      <c r="Q1744" s="75"/>
      <c r="R1744" s="75"/>
    </row>
    <row r="1745" spans="1:18" ht="17.100000000000001" customHeight="1" x14ac:dyDescent="0.3">
      <c r="A1745" s="160">
        <v>1842</v>
      </c>
      <c r="B1745" s="56" t="s">
        <v>14</v>
      </c>
      <c r="C1745" s="104"/>
      <c r="D1745" s="105"/>
      <c r="E1745" s="106"/>
      <c r="F1745" s="59" t="s">
        <v>25</v>
      </c>
      <c r="G1745" s="127"/>
      <c r="H1745" s="126"/>
      <c r="I1745" s="125"/>
      <c r="J1745" s="55" t="str">
        <f t="shared" si="31"/>
        <v/>
      </c>
      <c r="K1745" s="61" t="str">
        <f>IF(LISTE!$J1745="","",VLOOKUP(LISTE!$J1745,$U$103:$V$192,2,FALSE))</f>
        <v/>
      </c>
      <c r="L1745" s="75"/>
      <c r="M1745" s="75"/>
      <c r="N1745" s="75"/>
      <c r="O1745" s="75"/>
      <c r="P1745" s="75"/>
      <c r="Q1745" s="75"/>
      <c r="R1745" s="75"/>
    </row>
    <row r="1746" spans="1:18" ht="17.100000000000001" customHeight="1" x14ac:dyDescent="0.3">
      <c r="A1746" s="160">
        <v>1843</v>
      </c>
      <c r="B1746" s="56" t="s">
        <v>14</v>
      </c>
      <c r="C1746" s="104"/>
      <c r="D1746" s="105"/>
      <c r="E1746" s="106"/>
      <c r="F1746" s="59" t="s">
        <v>25</v>
      </c>
      <c r="G1746" s="127"/>
      <c r="H1746" s="126"/>
      <c r="I1746" s="125"/>
      <c r="J1746" s="55" t="str">
        <f t="shared" si="31"/>
        <v/>
      </c>
      <c r="K1746" s="61" t="str">
        <f>IF(LISTE!$J1746="","",VLOOKUP(LISTE!$J1746,$U$103:$V$192,2,FALSE))</f>
        <v/>
      </c>
      <c r="L1746" s="75"/>
      <c r="M1746" s="75"/>
      <c r="N1746" s="75"/>
      <c r="O1746" s="75"/>
      <c r="P1746" s="75"/>
      <c r="Q1746" s="75"/>
      <c r="R1746" s="75"/>
    </row>
    <row r="1747" spans="1:18" ht="17.100000000000001" customHeight="1" x14ac:dyDescent="0.3">
      <c r="A1747" s="160">
        <v>1844</v>
      </c>
      <c r="B1747" s="56" t="s">
        <v>14</v>
      </c>
      <c r="C1747" s="104"/>
      <c r="D1747" s="105"/>
      <c r="E1747" s="106"/>
      <c r="F1747" s="59" t="s">
        <v>25</v>
      </c>
      <c r="G1747" s="127"/>
      <c r="H1747" s="126"/>
      <c r="I1747" s="125"/>
      <c r="J1747" s="55" t="str">
        <f t="shared" si="31"/>
        <v/>
      </c>
      <c r="K1747" s="61" t="str">
        <f>IF(LISTE!$J1747="","",VLOOKUP(LISTE!$J1747,$U$103:$V$192,2,FALSE))</f>
        <v/>
      </c>
      <c r="L1747" s="75"/>
      <c r="M1747" s="75"/>
      <c r="N1747" s="75"/>
      <c r="O1747" s="75"/>
      <c r="P1747" s="75"/>
      <c r="Q1747" s="75"/>
      <c r="R1747" s="75"/>
    </row>
    <row r="1748" spans="1:18" ht="17.100000000000001" customHeight="1" x14ac:dyDescent="0.3">
      <c r="A1748" s="160">
        <v>1845</v>
      </c>
      <c r="B1748" s="56" t="s">
        <v>14</v>
      </c>
      <c r="C1748" s="104"/>
      <c r="D1748" s="105"/>
      <c r="E1748" s="106"/>
      <c r="F1748" s="59" t="s">
        <v>25</v>
      </c>
      <c r="G1748" s="127"/>
      <c r="H1748" s="126"/>
      <c r="I1748" s="125"/>
      <c r="J1748" s="55" t="str">
        <f t="shared" ref="J1748:J1805" si="32">IF(E1748="","",(YEAR($K$1)-YEAR(E1748)))</f>
        <v/>
      </c>
      <c r="K1748" s="61" t="str">
        <f>IF(LISTE!$J1748="","",VLOOKUP(LISTE!$J1748,$U$103:$V$192,2,FALSE))</f>
        <v/>
      </c>
      <c r="L1748" s="75"/>
      <c r="M1748" s="75"/>
      <c r="N1748" s="75"/>
      <c r="O1748" s="75"/>
      <c r="P1748" s="75"/>
      <c r="Q1748" s="75"/>
      <c r="R1748" s="75"/>
    </row>
    <row r="1749" spans="1:18" ht="17.100000000000001" customHeight="1" x14ac:dyDescent="0.3">
      <c r="A1749" s="160">
        <v>1846</v>
      </c>
      <c r="B1749" s="56" t="s">
        <v>14</v>
      </c>
      <c r="C1749" s="104"/>
      <c r="D1749" s="105"/>
      <c r="E1749" s="106"/>
      <c r="F1749" s="59" t="s">
        <v>25</v>
      </c>
      <c r="G1749" s="127"/>
      <c r="H1749" s="126"/>
      <c r="I1749" s="125"/>
      <c r="J1749" s="55" t="str">
        <f t="shared" si="32"/>
        <v/>
      </c>
      <c r="K1749" s="61" t="str">
        <f>IF(LISTE!$J1749="","",VLOOKUP(LISTE!$J1749,$U$103:$V$192,2,FALSE))</f>
        <v/>
      </c>
      <c r="L1749" s="75"/>
      <c r="M1749" s="75"/>
      <c r="N1749" s="75"/>
      <c r="O1749" s="75"/>
      <c r="P1749" s="75"/>
      <c r="Q1749" s="75"/>
      <c r="R1749" s="75"/>
    </row>
    <row r="1750" spans="1:18" ht="17.100000000000001" customHeight="1" x14ac:dyDescent="0.3">
      <c r="A1750" s="160">
        <v>1847</v>
      </c>
      <c r="B1750" s="56" t="s">
        <v>14</v>
      </c>
      <c r="C1750" s="104"/>
      <c r="D1750" s="105"/>
      <c r="E1750" s="106"/>
      <c r="F1750" s="59" t="s">
        <v>25</v>
      </c>
      <c r="G1750" s="127"/>
      <c r="H1750" s="126"/>
      <c r="I1750" s="125"/>
      <c r="J1750" s="55" t="str">
        <f t="shared" si="32"/>
        <v/>
      </c>
      <c r="K1750" s="61" t="str">
        <f>IF(LISTE!$J1750="","",VLOOKUP(LISTE!$J1750,$U$103:$V$192,2,FALSE))</f>
        <v/>
      </c>
      <c r="L1750" s="75"/>
      <c r="M1750" s="75"/>
      <c r="N1750" s="75"/>
      <c r="O1750" s="75"/>
      <c r="P1750" s="75"/>
      <c r="Q1750" s="75"/>
      <c r="R1750" s="75"/>
    </row>
    <row r="1751" spans="1:18" ht="17.100000000000001" customHeight="1" x14ac:dyDescent="0.3">
      <c r="A1751" s="160">
        <v>1848</v>
      </c>
      <c r="B1751" s="56" t="s">
        <v>14</v>
      </c>
      <c r="C1751" s="104"/>
      <c r="D1751" s="105"/>
      <c r="E1751" s="106"/>
      <c r="F1751" s="59" t="s">
        <v>25</v>
      </c>
      <c r="G1751" s="127"/>
      <c r="H1751" s="126"/>
      <c r="I1751" s="125"/>
      <c r="J1751" s="55" t="str">
        <f t="shared" si="32"/>
        <v/>
      </c>
      <c r="K1751" s="61" t="str">
        <f>IF(LISTE!$J1751="","",VLOOKUP(LISTE!$J1751,$U$103:$V$192,2,FALSE))</f>
        <v/>
      </c>
      <c r="L1751" s="75"/>
      <c r="M1751" s="75"/>
      <c r="N1751" s="75"/>
      <c r="O1751" s="75"/>
      <c r="P1751" s="75"/>
      <c r="Q1751" s="75"/>
      <c r="R1751" s="75"/>
    </row>
    <row r="1752" spans="1:18" ht="17.100000000000001" customHeight="1" x14ac:dyDescent="0.3">
      <c r="A1752" s="160">
        <v>1849</v>
      </c>
      <c r="B1752" s="56" t="s">
        <v>14</v>
      </c>
      <c r="C1752" s="104"/>
      <c r="D1752" s="105"/>
      <c r="E1752" s="106"/>
      <c r="F1752" s="59" t="s">
        <v>25</v>
      </c>
      <c r="G1752" s="127"/>
      <c r="H1752" s="126"/>
      <c r="I1752" s="125"/>
      <c r="J1752" s="55" t="str">
        <f t="shared" si="32"/>
        <v/>
      </c>
      <c r="K1752" s="61" t="str">
        <f>IF(LISTE!$J1752="","",VLOOKUP(LISTE!$J1752,$U$103:$V$192,2,FALSE))</f>
        <v/>
      </c>
      <c r="L1752" s="75"/>
      <c r="M1752" s="75"/>
      <c r="N1752" s="75"/>
      <c r="O1752" s="75"/>
      <c r="P1752" s="75"/>
      <c r="Q1752" s="75"/>
      <c r="R1752" s="75"/>
    </row>
    <row r="1753" spans="1:18" ht="17.100000000000001" customHeight="1" x14ac:dyDescent="0.3">
      <c r="A1753" s="160">
        <v>1850</v>
      </c>
      <c r="B1753" s="56" t="s">
        <v>14</v>
      </c>
      <c r="C1753" s="104"/>
      <c r="D1753" s="105"/>
      <c r="E1753" s="106"/>
      <c r="F1753" s="59" t="s">
        <v>25</v>
      </c>
      <c r="G1753" s="127"/>
      <c r="H1753" s="126"/>
      <c r="I1753" s="125"/>
      <c r="J1753" s="55" t="str">
        <f t="shared" si="32"/>
        <v/>
      </c>
      <c r="K1753" s="61" t="str">
        <f>IF(LISTE!$J1753="","",VLOOKUP(LISTE!$J1753,$U$103:$V$192,2,FALSE))</f>
        <v/>
      </c>
      <c r="L1753" s="75"/>
      <c r="M1753" s="75"/>
      <c r="N1753" s="75"/>
      <c r="O1753" s="75"/>
      <c r="P1753" s="75"/>
      <c r="Q1753" s="75"/>
      <c r="R1753" s="75"/>
    </row>
    <row r="1754" spans="1:18" ht="17.100000000000001" customHeight="1" x14ac:dyDescent="0.3">
      <c r="A1754" s="160">
        <v>1851</v>
      </c>
      <c r="B1754" s="56" t="s">
        <v>14</v>
      </c>
      <c r="C1754" s="104"/>
      <c r="D1754" s="105"/>
      <c r="E1754" s="106"/>
      <c r="F1754" s="59" t="s">
        <v>25</v>
      </c>
      <c r="G1754" s="127"/>
      <c r="H1754" s="126"/>
      <c r="I1754" s="125"/>
      <c r="J1754" s="55" t="str">
        <f t="shared" si="32"/>
        <v/>
      </c>
      <c r="K1754" s="61" t="str">
        <f>IF(LISTE!$J1754="","",VLOOKUP(LISTE!$J1754,$U$103:$V$192,2,FALSE))</f>
        <v/>
      </c>
      <c r="L1754" s="75"/>
      <c r="M1754" s="75"/>
      <c r="N1754" s="75"/>
      <c r="O1754" s="75"/>
      <c r="P1754" s="75"/>
      <c r="Q1754" s="75"/>
      <c r="R1754" s="75"/>
    </row>
    <row r="1755" spans="1:18" ht="17.100000000000001" customHeight="1" x14ac:dyDescent="0.3">
      <c r="A1755" s="160">
        <v>1852</v>
      </c>
      <c r="B1755" s="56" t="s">
        <v>14</v>
      </c>
      <c r="C1755" s="104"/>
      <c r="D1755" s="105"/>
      <c r="E1755" s="106"/>
      <c r="F1755" s="59" t="s">
        <v>25</v>
      </c>
      <c r="G1755" s="127"/>
      <c r="H1755" s="126"/>
      <c r="I1755" s="125"/>
      <c r="J1755" s="55" t="str">
        <f t="shared" si="32"/>
        <v/>
      </c>
      <c r="K1755" s="61" t="str">
        <f>IF(LISTE!$J1755="","",VLOOKUP(LISTE!$J1755,$U$103:$V$192,2,FALSE))</f>
        <v/>
      </c>
      <c r="L1755" s="75"/>
      <c r="M1755" s="75"/>
      <c r="N1755" s="75"/>
      <c r="O1755" s="75"/>
      <c r="P1755" s="75"/>
      <c r="Q1755" s="75"/>
      <c r="R1755" s="75"/>
    </row>
    <row r="1756" spans="1:18" ht="17.100000000000001" customHeight="1" x14ac:dyDescent="0.3">
      <c r="A1756" s="160">
        <v>1853</v>
      </c>
      <c r="B1756" s="56" t="s">
        <v>14</v>
      </c>
      <c r="C1756" s="104"/>
      <c r="D1756" s="105"/>
      <c r="E1756" s="106"/>
      <c r="F1756" s="59" t="s">
        <v>25</v>
      </c>
      <c r="G1756" s="127"/>
      <c r="H1756" s="126"/>
      <c r="I1756" s="125"/>
      <c r="J1756" s="55" t="str">
        <f t="shared" si="32"/>
        <v/>
      </c>
      <c r="K1756" s="61" t="str">
        <f>IF(LISTE!$J1756="","",VLOOKUP(LISTE!$J1756,$U$103:$V$192,2,FALSE))</f>
        <v/>
      </c>
      <c r="L1756" s="75"/>
      <c r="M1756" s="75"/>
      <c r="N1756" s="75"/>
      <c r="O1756" s="75"/>
      <c r="P1756" s="75"/>
      <c r="Q1756" s="75"/>
      <c r="R1756" s="75"/>
    </row>
    <row r="1757" spans="1:18" ht="17.100000000000001" customHeight="1" x14ac:dyDescent="0.3">
      <c r="A1757" s="160">
        <v>1854</v>
      </c>
      <c r="B1757" s="56" t="s">
        <v>14</v>
      </c>
      <c r="C1757" s="104"/>
      <c r="D1757" s="105"/>
      <c r="E1757" s="106"/>
      <c r="F1757" s="59" t="s">
        <v>25</v>
      </c>
      <c r="G1757" s="127"/>
      <c r="H1757" s="126"/>
      <c r="I1757" s="125"/>
      <c r="J1757" s="55" t="str">
        <f t="shared" si="32"/>
        <v/>
      </c>
      <c r="K1757" s="61" t="str">
        <f>IF(LISTE!$J1757="","",VLOOKUP(LISTE!$J1757,$U$103:$V$192,2,FALSE))</f>
        <v/>
      </c>
      <c r="L1757" s="75"/>
      <c r="M1757" s="75"/>
      <c r="N1757" s="75"/>
      <c r="O1757" s="75"/>
      <c r="P1757" s="75"/>
      <c r="Q1757" s="75"/>
      <c r="R1757" s="75"/>
    </row>
    <row r="1758" spans="1:18" ht="17.100000000000001" customHeight="1" x14ac:dyDescent="0.3">
      <c r="A1758" s="160">
        <v>1855</v>
      </c>
      <c r="B1758" s="56" t="s">
        <v>14</v>
      </c>
      <c r="C1758" s="104"/>
      <c r="D1758" s="105"/>
      <c r="E1758" s="106"/>
      <c r="F1758" s="59" t="s">
        <v>25</v>
      </c>
      <c r="G1758" s="127"/>
      <c r="H1758" s="126"/>
      <c r="I1758" s="125"/>
      <c r="J1758" s="55" t="str">
        <f t="shared" si="32"/>
        <v/>
      </c>
      <c r="K1758" s="61" t="str">
        <f>IF(LISTE!$J1758="","",VLOOKUP(LISTE!$J1758,$U$103:$V$192,2,FALSE))</f>
        <v/>
      </c>
      <c r="L1758" s="75"/>
      <c r="M1758" s="75"/>
      <c r="N1758" s="75"/>
      <c r="O1758" s="75"/>
      <c r="P1758" s="75"/>
      <c r="Q1758" s="75"/>
      <c r="R1758" s="75"/>
    </row>
    <row r="1759" spans="1:18" ht="17.100000000000001" customHeight="1" x14ac:dyDescent="0.3">
      <c r="A1759" s="160">
        <v>1856</v>
      </c>
      <c r="B1759" s="56" t="s">
        <v>14</v>
      </c>
      <c r="C1759" s="104"/>
      <c r="D1759" s="105"/>
      <c r="E1759" s="106"/>
      <c r="F1759" s="59" t="s">
        <v>25</v>
      </c>
      <c r="G1759" s="127"/>
      <c r="H1759" s="126"/>
      <c r="I1759" s="125"/>
      <c r="J1759" s="55" t="str">
        <f t="shared" si="32"/>
        <v/>
      </c>
      <c r="K1759" s="61" t="str">
        <f>IF(LISTE!$J1759="","",VLOOKUP(LISTE!$J1759,$U$103:$V$192,2,FALSE))</f>
        <v/>
      </c>
      <c r="L1759" s="75"/>
      <c r="M1759" s="75"/>
      <c r="N1759" s="75"/>
      <c r="O1759" s="75"/>
      <c r="P1759" s="75"/>
      <c r="Q1759" s="75"/>
      <c r="R1759" s="75"/>
    </row>
    <row r="1760" spans="1:18" ht="17.100000000000001" customHeight="1" x14ac:dyDescent="0.3">
      <c r="A1760" s="160">
        <v>1857</v>
      </c>
      <c r="B1760" s="56" t="s">
        <v>14</v>
      </c>
      <c r="C1760" s="104"/>
      <c r="D1760" s="105"/>
      <c r="E1760" s="106"/>
      <c r="F1760" s="59" t="s">
        <v>25</v>
      </c>
      <c r="G1760" s="127"/>
      <c r="H1760" s="126"/>
      <c r="I1760" s="125"/>
      <c r="J1760" s="55" t="str">
        <f t="shared" si="32"/>
        <v/>
      </c>
      <c r="K1760" s="61" t="str">
        <f>IF(LISTE!$J1760="","",VLOOKUP(LISTE!$J1760,$U$103:$V$192,2,FALSE))</f>
        <v/>
      </c>
      <c r="L1760" s="75"/>
      <c r="M1760" s="75"/>
      <c r="N1760" s="75"/>
      <c r="O1760" s="75"/>
      <c r="P1760" s="75"/>
      <c r="Q1760" s="75"/>
      <c r="R1760" s="75"/>
    </row>
    <row r="1761" spans="1:18" ht="17.100000000000001" customHeight="1" x14ac:dyDescent="0.3">
      <c r="A1761" s="160">
        <v>1858</v>
      </c>
      <c r="B1761" s="56" t="s">
        <v>14</v>
      </c>
      <c r="C1761" s="104"/>
      <c r="D1761" s="105"/>
      <c r="E1761" s="106"/>
      <c r="F1761" s="59" t="s">
        <v>25</v>
      </c>
      <c r="G1761" s="127"/>
      <c r="H1761" s="126"/>
      <c r="I1761" s="125"/>
      <c r="J1761" s="55" t="str">
        <f t="shared" si="32"/>
        <v/>
      </c>
      <c r="K1761" s="61" t="str">
        <f>IF(LISTE!$J1761="","",VLOOKUP(LISTE!$J1761,$U$103:$V$192,2,FALSE))</f>
        <v/>
      </c>
      <c r="L1761" s="75"/>
      <c r="M1761" s="75"/>
      <c r="N1761" s="75"/>
      <c r="O1761" s="75"/>
      <c r="P1761" s="75"/>
      <c r="Q1761" s="75"/>
      <c r="R1761" s="75"/>
    </row>
    <row r="1762" spans="1:18" ht="17.100000000000001" customHeight="1" x14ac:dyDescent="0.3">
      <c r="A1762" s="160">
        <v>1859</v>
      </c>
      <c r="B1762" s="56" t="s">
        <v>14</v>
      </c>
      <c r="C1762" s="104"/>
      <c r="D1762" s="105"/>
      <c r="E1762" s="106"/>
      <c r="F1762" s="59" t="s">
        <v>25</v>
      </c>
      <c r="G1762" s="127"/>
      <c r="H1762" s="126"/>
      <c r="I1762" s="125"/>
      <c r="J1762" s="55" t="str">
        <f t="shared" si="32"/>
        <v/>
      </c>
      <c r="K1762" s="61" t="str">
        <f>IF(LISTE!$J1762="","",VLOOKUP(LISTE!$J1762,$U$103:$V$192,2,FALSE))</f>
        <v/>
      </c>
      <c r="L1762" s="75"/>
      <c r="M1762" s="75"/>
      <c r="N1762" s="75"/>
      <c r="O1762" s="75"/>
      <c r="P1762" s="75"/>
      <c r="Q1762" s="75"/>
      <c r="R1762" s="75"/>
    </row>
    <row r="1763" spans="1:18" ht="17.100000000000001" customHeight="1" x14ac:dyDescent="0.3">
      <c r="A1763" s="160">
        <v>1860</v>
      </c>
      <c r="B1763" s="56" t="s">
        <v>14</v>
      </c>
      <c r="C1763" s="104"/>
      <c r="D1763" s="105"/>
      <c r="E1763" s="106"/>
      <c r="F1763" s="59" t="s">
        <v>25</v>
      </c>
      <c r="G1763" s="127"/>
      <c r="H1763" s="126"/>
      <c r="I1763" s="125"/>
      <c r="J1763" s="55" t="str">
        <f t="shared" si="32"/>
        <v/>
      </c>
      <c r="K1763" s="61" t="str">
        <f>IF(LISTE!$J1763="","",VLOOKUP(LISTE!$J1763,$U$103:$V$192,2,FALSE))</f>
        <v/>
      </c>
      <c r="L1763" s="75"/>
      <c r="M1763" s="75"/>
      <c r="N1763" s="75"/>
      <c r="O1763" s="75"/>
      <c r="P1763" s="75"/>
      <c r="Q1763" s="75"/>
      <c r="R1763" s="75"/>
    </row>
    <row r="1764" spans="1:18" ht="17.100000000000001" customHeight="1" x14ac:dyDescent="0.3">
      <c r="A1764" s="160">
        <v>1861</v>
      </c>
      <c r="B1764" s="56" t="s">
        <v>14</v>
      </c>
      <c r="C1764" s="104"/>
      <c r="D1764" s="105"/>
      <c r="E1764" s="106"/>
      <c r="F1764" s="59" t="s">
        <v>25</v>
      </c>
      <c r="G1764" s="127"/>
      <c r="H1764" s="126"/>
      <c r="I1764" s="125"/>
      <c r="J1764" s="55" t="str">
        <f t="shared" si="32"/>
        <v/>
      </c>
      <c r="K1764" s="61" t="str">
        <f>IF(LISTE!$J1764="","",VLOOKUP(LISTE!$J1764,$U$103:$V$192,2,FALSE))</f>
        <v/>
      </c>
      <c r="L1764" s="75"/>
      <c r="M1764" s="75"/>
      <c r="N1764" s="75"/>
      <c r="O1764" s="75"/>
      <c r="P1764" s="75"/>
      <c r="Q1764" s="75"/>
      <c r="R1764" s="75"/>
    </row>
    <row r="1765" spans="1:18" ht="17.100000000000001" customHeight="1" x14ac:dyDescent="0.3">
      <c r="A1765" s="160">
        <v>1862</v>
      </c>
      <c r="B1765" s="56" t="s">
        <v>14</v>
      </c>
      <c r="C1765" s="104"/>
      <c r="D1765" s="105"/>
      <c r="E1765" s="106"/>
      <c r="F1765" s="59" t="s">
        <v>25</v>
      </c>
      <c r="G1765" s="127"/>
      <c r="H1765" s="126"/>
      <c r="I1765" s="125"/>
      <c r="J1765" s="55" t="str">
        <f t="shared" si="32"/>
        <v/>
      </c>
      <c r="K1765" s="61" t="str">
        <f>IF(LISTE!$J1765="","",VLOOKUP(LISTE!$J1765,$U$103:$V$192,2,FALSE))</f>
        <v/>
      </c>
      <c r="L1765" s="75"/>
      <c r="M1765" s="75"/>
      <c r="N1765" s="75"/>
      <c r="O1765" s="75"/>
      <c r="P1765" s="75"/>
      <c r="Q1765" s="75"/>
      <c r="R1765" s="75"/>
    </row>
    <row r="1766" spans="1:18" ht="17.100000000000001" customHeight="1" x14ac:dyDescent="0.3">
      <c r="A1766" s="160">
        <v>1863</v>
      </c>
      <c r="B1766" s="56" t="s">
        <v>14</v>
      </c>
      <c r="C1766" s="104"/>
      <c r="D1766" s="105"/>
      <c r="E1766" s="106"/>
      <c r="F1766" s="59" t="s">
        <v>25</v>
      </c>
      <c r="G1766" s="127"/>
      <c r="H1766" s="126"/>
      <c r="I1766" s="125"/>
      <c r="J1766" s="55" t="str">
        <f t="shared" si="32"/>
        <v/>
      </c>
      <c r="K1766" s="61" t="str">
        <f>IF(LISTE!$J1766="","",VLOOKUP(LISTE!$J1766,$U$103:$V$192,2,FALSE))</f>
        <v/>
      </c>
      <c r="L1766" s="75"/>
      <c r="M1766" s="75"/>
      <c r="N1766" s="75"/>
      <c r="O1766" s="75"/>
      <c r="P1766" s="75"/>
      <c r="Q1766" s="75"/>
      <c r="R1766" s="75"/>
    </row>
    <row r="1767" spans="1:18" ht="17.100000000000001" customHeight="1" x14ac:dyDescent="0.3">
      <c r="A1767" s="160">
        <v>1864</v>
      </c>
      <c r="B1767" s="56" t="s">
        <v>14</v>
      </c>
      <c r="C1767" s="104"/>
      <c r="D1767" s="105"/>
      <c r="E1767" s="106"/>
      <c r="F1767" s="59" t="s">
        <v>25</v>
      </c>
      <c r="G1767" s="127"/>
      <c r="H1767" s="126"/>
      <c r="I1767" s="125"/>
      <c r="J1767" s="55" t="str">
        <f t="shared" si="32"/>
        <v/>
      </c>
      <c r="K1767" s="61" t="str">
        <f>IF(LISTE!$J1767="","",VLOOKUP(LISTE!$J1767,$U$103:$V$192,2,FALSE))</f>
        <v/>
      </c>
      <c r="L1767" s="75"/>
      <c r="M1767" s="75"/>
      <c r="N1767" s="75"/>
      <c r="O1767" s="75"/>
      <c r="P1767" s="75"/>
      <c r="Q1767" s="75"/>
      <c r="R1767" s="75"/>
    </row>
    <row r="1768" spans="1:18" ht="17.100000000000001" customHeight="1" x14ac:dyDescent="0.3">
      <c r="A1768" s="160">
        <v>1865</v>
      </c>
      <c r="B1768" s="56" t="s">
        <v>14</v>
      </c>
      <c r="C1768" s="104"/>
      <c r="D1768" s="105"/>
      <c r="E1768" s="106"/>
      <c r="F1768" s="59" t="s">
        <v>25</v>
      </c>
      <c r="G1768" s="127"/>
      <c r="H1768" s="126"/>
      <c r="I1768" s="125"/>
      <c r="J1768" s="55" t="str">
        <f t="shared" si="32"/>
        <v/>
      </c>
      <c r="K1768" s="61" t="str">
        <f>IF(LISTE!$J1768="","",VLOOKUP(LISTE!$J1768,$U$103:$V$192,2,FALSE))</f>
        <v/>
      </c>
      <c r="L1768" s="75"/>
      <c r="M1768" s="75"/>
      <c r="N1768" s="75"/>
      <c r="O1768" s="75"/>
      <c r="P1768" s="75"/>
      <c r="Q1768" s="75"/>
      <c r="R1768" s="75"/>
    </row>
    <row r="1769" spans="1:18" ht="17.100000000000001" customHeight="1" x14ac:dyDescent="0.3">
      <c r="A1769" s="160">
        <v>1866</v>
      </c>
      <c r="B1769" s="56" t="s">
        <v>14</v>
      </c>
      <c r="C1769" s="104"/>
      <c r="D1769" s="105"/>
      <c r="E1769" s="106"/>
      <c r="F1769" s="59" t="s">
        <v>25</v>
      </c>
      <c r="G1769" s="127"/>
      <c r="H1769" s="126"/>
      <c r="I1769" s="125"/>
      <c r="J1769" s="55" t="str">
        <f t="shared" si="32"/>
        <v/>
      </c>
      <c r="K1769" s="61" t="str">
        <f>IF(LISTE!$J1769="","",VLOOKUP(LISTE!$J1769,$U$103:$V$192,2,FALSE))</f>
        <v/>
      </c>
      <c r="L1769" s="75"/>
      <c r="M1769" s="75"/>
      <c r="N1769" s="75"/>
      <c r="O1769" s="75"/>
      <c r="P1769" s="75"/>
      <c r="Q1769" s="75"/>
      <c r="R1769" s="75"/>
    </row>
    <row r="1770" spans="1:18" ht="17.100000000000001" customHeight="1" x14ac:dyDescent="0.3">
      <c r="A1770" s="160">
        <v>1867</v>
      </c>
      <c r="B1770" s="56" t="s">
        <v>14</v>
      </c>
      <c r="C1770" s="104"/>
      <c r="D1770" s="105"/>
      <c r="E1770" s="106"/>
      <c r="F1770" s="59" t="s">
        <v>25</v>
      </c>
      <c r="G1770" s="127"/>
      <c r="H1770" s="126"/>
      <c r="I1770" s="125"/>
      <c r="J1770" s="55" t="str">
        <f t="shared" si="32"/>
        <v/>
      </c>
      <c r="K1770" s="61" t="str">
        <f>IF(LISTE!$J1770="","",VLOOKUP(LISTE!$J1770,$U$103:$V$192,2,FALSE))</f>
        <v/>
      </c>
      <c r="L1770" s="75"/>
      <c r="M1770" s="75"/>
      <c r="N1770" s="75"/>
      <c r="O1770" s="75"/>
      <c r="P1770" s="75"/>
      <c r="Q1770" s="75"/>
      <c r="R1770" s="75"/>
    </row>
    <row r="1771" spans="1:18" ht="17.100000000000001" customHeight="1" x14ac:dyDescent="0.3">
      <c r="A1771" s="160">
        <v>1868</v>
      </c>
      <c r="B1771" s="56" t="s">
        <v>14</v>
      </c>
      <c r="C1771" s="104"/>
      <c r="D1771" s="105"/>
      <c r="E1771" s="106"/>
      <c r="F1771" s="59" t="s">
        <v>25</v>
      </c>
      <c r="G1771" s="127"/>
      <c r="H1771" s="126"/>
      <c r="I1771" s="125"/>
      <c r="J1771" s="55" t="str">
        <f t="shared" si="32"/>
        <v/>
      </c>
      <c r="K1771" s="61" t="str">
        <f>IF(LISTE!$J1771="","",VLOOKUP(LISTE!$J1771,$U$103:$V$192,2,FALSE))</f>
        <v/>
      </c>
      <c r="L1771" s="75"/>
      <c r="M1771" s="75"/>
      <c r="N1771" s="75"/>
      <c r="O1771" s="75"/>
      <c r="P1771" s="75"/>
      <c r="Q1771" s="75"/>
      <c r="R1771" s="75"/>
    </row>
    <row r="1772" spans="1:18" ht="17.100000000000001" customHeight="1" x14ac:dyDescent="0.3">
      <c r="A1772" s="160">
        <v>1869</v>
      </c>
      <c r="B1772" s="56" t="s">
        <v>14</v>
      </c>
      <c r="C1772" s="104"/>
      <c r="D1772" s="105"/>
      <c r="E1772" s="106"/>
      <c r="F1772" s="59" t="s">
        <v>25</v>
      </c>
      <c r="G1772" s="127"/>
      <c r="H1772" s="126"/>
      <c r="I1772" s="125"/>
      <c r="J1772" s="55" t="str">
        <f t="shared" si="32"/>
        <v/>
      </c>
      <c r="K1772" s="61" t="str">
        <f>IF(LISTE!$J1772="","",VLOOKUP(LISTE!$J1772,$U$103:$V$192,2,FALSE))</f>
        <v/>
      </c>
      <c r="L1772" s="75"/>
      <c r="M1772" s="75"/>
      <c r="N1772" s="75"/>
      <c r="O1772" s="75"/>
      <c r="P1772" s="75"/>
      <c r="Q1772" s="75"/>
      <c r="R1772" s="75"/>
    </row>
    <row r="1773" spans="1:18" ht="17.100000000000001" customHeight="1" x14ac:dyDescent="0.3">
      <c r="A1773" s="160">
        <v>1870</v>
      </c>
      <c r="B1773" s="56" t="s">
        <v>14</v>
      </c>
      <c r="C1773" s="104"/>
      <c r="D1773" s="105"/>
      <c r="E1773" s="106"/>
      <c r="F1773" s="59" t="s">
        <v>25</v>
      </c>
      <c r="G1773" s="127"/>
      <c r="H1773" s="126"/>
      <c r="I1773" s="125"/>
      <c r="J1773" s="55" t="str">
        <f t="shared" si="32"/>
        <v/>
      </c>
      <c r="K1773" s="61" t="str">
        <f>IF(LISTE!$J1773="","",VLOOKUP(LISTE!$J1773,$U$103:$V$192,2,FALSE))</f>
        <v/>
      </c>
      <c r="L1773" s="75"/>
      <c r="M1773" s="75"/>
      <c r="N1773" s="75"/>
      <c r="O1773" s="75"/>
      <c r="P1773" s="75"/>
      <c r="Q1773" s="75"/>
      <c r="R1773" s="75"/>
    </row>
    <row r="1774" spans="1:18" ht="17.100000000000001" customHeight="1" x14ac:dyDescent="0.3">
      <c r="A1774" s="160">
        <v>1871</v>
      </c>
      <c r="B1774" s="56" t="s">
        <v>14</v>
      </c>
      <c r="C1774" s="104"/>
      <c r="D1774" s="105"/>
      <c r="E1774" s="106"/>
      <c r="F1774" s="59" t="s">
        <v>25</v>
      </c>
      <c r="G1774" s="127"/>
      <c r="H1774" s="126"/>
      <c r="I1774" s="125"/>
      <c r="J1774" s="55" t="str">
        <f t="shared" si="32"/>
        <v/>
      </c>
      <c r="K1774" s="61" t="str">
        <f>IF(LISTE!$J1774="","",VLOOKUP(LISTE!$J1774,$U$103:$V$192,2,FALSE))</f>
        <v/>
      </c>
      <c r="L1774" s="75"/>
      <c r="M1774" s="75"/>
      <c r="N1774" s="75"/>
      <c r="O1774" s="75"/>
      <c r="P1774" s="75"/>
      <c r="Q1774" s="75"/>
      <c r="R1774" s="75"/>
    </row>
    <row r="1775" spans="1:18" ht="17.100000000000001" customHeight="1" x14ac:dyDescent="0.3">
      <c r="A1775" s="160">
        <v>1872</v>
      </c>
      <c r="B1775" s="56" t="s">
        <v>14</v>
      </c>
      <c r="C1775" s="104"/>
      <c r="D1775" s="105"/>
      <c r="E1775" s="106"/>
      <c r="F1775" s="59" t="s">
        <v>25</v>
      </c>
      <c r="G1775" s="127"/>
      <c r="H1775" s="126"/>
      <c r="I1775" s="125"/>
      <c r="J1775" s="55" t="str">
        <f t="shared" si="32"/>
        <v/>
      </c>
      <c r="K1775" s="61" t="str">
        <f>IF(LISTE!$J1775="","",VLOOKUP(LISTE!$J1775,$U$103:$V$192,2,FALSE))</f>
        <v/>
      </c>
      <c r="L1775" s="75"/>
      <c r="M1775" s="75"/>
      <c r="N1775" s="75"/>
      <c r="O1775" s="75"/>
      <c r="P1775" s="75"/>
      <c r="Q1775" s="75"/>
      <c r="R1775" s="75"/>
    </row>
    <row r="1776" spans="1:18" ht="17.100000000000001" customHeight="1" x14ac:dyDescent="0.3">
      <c r="A1776" s="160">
        <v>1873</v>
      </c>
      <c r="B1776" s="56" t="s">
        <v>14</v>
      </c>
      <c r="C1776" s="104"/>
      <c r="D1776" s="105"/>
      <c r="E1776" s="106"/>
      <c r="F1776" s="59" t="s">
        <v>25</v>
      </c>
      <c r="G1776" s="127"/>
      <c r="H1776" s="126"/>
      <c r="I1776" s="125"/>
      <c r="J1776" s="55" t="str">
        <f t="shared" si="32"/>
        <v/>
      </c>
      <c r="K1776" s="61" t="str">
        <f>IF(LISTE!$J1776="","",VLOOKUP(LISTE!$J1776,$U$103:$V$192,2,FALSE))</f>
        <v/>
      </c>
      <c r="L1776" s="75"/>
      <c r="M1776" s="75"/>
      <c r="N1776" s="75"/>
      <c r="O1776" s="75"/>
      <c r="P1776" s="75"/>
      <c r="Q1776" s="75"/>
      <c r="R1776" s="75"/>
    </row>
    <row r="1777" spans="1:18" ht="17.100000000000001" customHeight="1" x14ac:dyDescent="0.3">
      <c r="A1777" s="160">
        <v>1874</v>
      </c>
      <c r="B1777" s="56" t="s">
        <v>14</v>
      </c>
      <c r="C1777" s="104"/>
      <c r="D1777" s="105"/>
      <c r="E1777" s="106"/>
      <c r="F1777" s="59" t="s">
        <v>25</v>
      </c>
      <c r="G1777" s="127"/>
      <c r="H1777" s="126"/>
      <c r="I1777" s="125"/>
      <c r="J1777" s="55" t="str">
        <f t="shared" si="32"/>
        <v/>
      </c>
      <c r="K1777" s="61" t="str">
        <f>IF(LISTE!$J1777="","",VLOOKUP(LISTE!$J1777,$U$103:$V$192,2,FALSE))</f>
        <v/>
      </c>
      <c r="L1777" s="75"/>
      <c r="M1777" s="75"/>
      <c r="N1777" s="75"/>
      <c r="O1777" s="75"/>
      <c r="P1777" s="75"/>
      <c r="Q1777" s="75"/>
      <c r="R1777" s="75"/>
    </row>
    <row r="1778" spans="1:18" ht="17.100000000000001" customHeight="1" x14ac:dyDescent="0.3">
      <c r="A1778" s="160">
        <v>1875</v>
      </c>
      <c r="B1778" s="56" t="s">
        <v>14</v>
      </c>
      <c r="C1778" s="104"/>
      <c r="D1778" s="105"/>
      <c r="E1778" s="106"/>
      <c r="F1778" s="59" t="s">
        <v>25</v>
      </c>
      <c r="G1778" s="127"/>
      <c r="H1778" s="126"/>
      <c r="I1778" s="125"/>
      <c r="J1778" s="55" t="str">
        <f t="shared" si="32"/>
        <v/>
      </c>
      <c r="K1778" s="61" t="str">
        <f>IF(LISTE!$J1778="","",VLOOKUP(LISTE!$J1778,$U$103:$V$192,2,FALSE))</f>
        <v/>
      </c>
      <c r="L1778" s="75"/>
      <c r="M1778" s="75"/>
      <c r="N1778" s="75"/>
      <c r="O1778" s="75"/>
      <c r="P1778" s="75"/>
      <c r="Q1778" s="75"/>
      <c r="R1778" s="75"/>
    </row>
    <row r="1779" spans="1:18" ht="17.100000000000001" customHeight="1" x14ac:dyDescent="0.3">
      <c r="A1779" s="160">
        <v>1876</v>
      </c>
      <c r="B1779" s="56" t="s">
        <v>14</v>
      </c>
      <c r="C1779" s="104"/>
      <c r="D1779" s="105"/>
      <c r="E1779" s="106"/>
      <c r="F1779" s="59" t="s">
        <v>25</v>
      </c>
      <c r="G1779" s="127"/>
      <c r="H1779" s="126"/>
      <c r="I1779" s="125"/>
      <c r="J1779" s="55" t="str">
        <f t="shared" si="32"/>
        <v/>
      </c>
      <c r="K1779" s="61" t="str">
        <f>IF(LISTE!$J1779="","",VLOOKUP(LISTE!$J1779,$U$103:$V$192,2,FALSE))</f>
        <v/>
      </c>
      <c r="L1779" s="75"/>
      <c r="M1779" s="75"/>
      <c r="N1779" s="75"/>
      <c r="O1779" s="75"/>
      <c r="P1779" s="75"/>
      <c r="Q1779" s="75"/>
      <c r="R1779" s="75"/>
    </row>
    <row r="1780" spans="1:18" ht="17.100000000000001" customHeight="1" x14ac:dyDescent="0.3">
      <c r="A1780" s="160">
        <v>1877</v>
      </c>
      <c r="B1780" s="56" t="s">
        <v>14</v>
      </c>
      <c r="C1780" s="104"/>
      <c r="D1780" s="105"/>
      <c r="E1780" s="106"/>
      <c r="F1780" s="59" t="s">
        <v>25</v>
      </c>
      <c r="G1780" s="127"/>
      <c r="H1780" s="126"/>
      <c r="I1780" s="125"/>
      <c r="J1780" s="55" t="str">
        <f t="shared" si="32"/>
        <v/>
      </c>
      <c r="K1780" s="61" t="str">
        <f>IF(LISTE!$J1780="","",VLOOKUP(LISTE!$J1780,$U$103:$V$192,2,FALSE))</f>
        <v/>
      </c>
      <c r="L1780" s="75"/>
      <c r="M1780" s="75"/>
      <c r="N1780" s="75"/>
      <c r="O1780" s="75"/>
      <c r="P1780" s="75"/>
      <c r="Q1780" s="75"/>
      <c r="R1780" s="75"/>
    </row>
    <row r="1781" spans="1:18" ht="17.100000000000001" customHeight="1" x14ac:dyDescent="0.3">
      <c r="A1781" s="160">
        <v>1878</v>
      </c>
      <c r="B1781" s="56" t="s">
        <v>14</v>
      </c>
      <c r="C1781" s="104"/>
      <c r="D1781" s="105"/>
      <c r="E1781" s="106"/>
      <c r="F1781" s="59" t="s">
        <v>25</v>
      </c>
      <c r="G1781" s="127"/>
      <c r="H1781" s="126"/>
      <c r="I1781" s="125"/>
      <c r="J1781" s="55" t="str">
        <f t="shared" si="32"/>
        <v/>
      </c>
      <c r="K1781" s="61" t="str">
        <f>IF(LISTE!$J1781="","",VLOOKUP(LISTE!$J1781,$U$103:$V$192,2,FALSE))</f>
        <v/>
      </c>
      <c r="L1781" s="75"/>
      <c r="M1781" s="75"/>
      <c r="N1781" s="75"/>
      <c r="O1781" s="75"/>
      <c r="P1781" s="75"/>
      <c r="Q1781" s="75"/>
      <c r="R1781" s="75"/>
    </row>
    <row r="1782" spans="1:18" ht="17.100000000000001" customHeight="1" x14ac:dyDescent="0.3">
      <c r="A1782" s="160">
        <v>1879</v>
      </c>
      <c r="B1782" s="56" t="s">
        <v>14</v>
      </c>
      <c r="C1782" s="104"/>
      <c r="D1782" s="105"/>
      <c r="E1782" s="106"/>
      <c r="F1782" s="59" t="s">
        <v>25</v>
      </c>
      <c r="G1782" s="127"/>
      <c r="H1782" s="126"/>
      <c r="I1782" s="125"/>
      <c r="J1782" s="55" t="str">
        <f t="shared" si="32"/>
        <v/>
      </c>
      <c r="K1782" s="61" t="str">
        <f>IF(LISTE!$J1782="","",VLOOKUP(LISTE!$J1782,$U$103:$V$192,2,FALSE))</f>
        <v/>
      </c>
      <c r="L1782" s="75"/>
      <c r="M1782" s="75"/>
      <c r="N1782" s="75"/>
      <c r="O1782" s="75"/>
      <c r="P1782" s="75"/>
      <c r="Q1782" s="75"/>
      <c r="R1782" s="75"/>
    </row>
    <row r="1783" spans="1:18" ht="17.100000000000001" customHeight="1" x14ac:dyDescent="0.3">
      <c r="A1783" s="160">
        <v>1880</v>
      </c>
      <c r="B1783" s="56" t="s">
        <v>14</v>
      </c>
      <c r="C1783" s="104"/>
      <c r="D1783" s="105"/>
      <c r="E1783" s="106"/>
      <c r="F1783" s="59" t="s">
        <v>25</v>
      </c>
      <c r="G1783" s="127"/>
      <c r="H1783" s="126"/>
      <c r="I1783" s="125"/>
      <c r="J1783" s="55" t="str">
        <f t="shared" si="32"/>
        <v/>
      </c>
      <c r="K1783" s="61" t="str">
        <f>IF(LISTE!$J1783="","",VLOOKUP(LISTE!$J1783,$U$103:$V$192,2,FALSE))</f>
        <v/>
      </c>
      <c r="L1783" s="75"/>
      <c r="M1783" s="75"/>
      <c r="N1783" s="75"/>
      <c r="O1783" s="75"/>
      <c r="P1783" s="75"/>
      <c r="Q1783" s="75"/>
      <c r="R1783" s="75"/>
    </row>
    <row r="1784" spans="1:18" ht="17.100000000000001" customHeight="1" x14ac:dyDescent="0.3">
      <c r="A1784" s="160">
        <v>1881</v>
      </c>
      <c r="B1784" s="56" t="s">
        <v>14</v>
      </c>
      <c r="C1784" s="104"/>
      <c r="D1784" s="105"/>
      <c r="E1784" s="106"/>
      <c r="F1784" s="59" t="s">
        <v>25</v>
      </c>
      <c r="G1784" s="127"/>
      <c r="H1784" s="126"/>
      <c r="I1784" s="125"/>
      <c r="J1784" s="55" t="str">
        <f t="shared" si="32"/>
        <v/>
      </c>
      <c r="K1784" s="61" t="str">
        <f>IF(LISTE!$J1784="","",VLOOKUP(LISTE!$J1784,$U$103:$V$192,2,FALSE))</f>
        <v/>
      </c>
      <c r="L1784" s="75"/>
      <c r="M1784" s="75"/>
      <c r="N1784" s="75"/>
      <c r="O1784" s="75"/>
      <c r="P1784" s="75"/>
      <c r="Q1784" s="75"/>
      <c r="R1784" s="75"/>
    </row>
    <row r="1785" spans="1:18" ht="17.100000000000001" customHeight="1" x14ac:dyDescent="0.3">
      <c r="A1785" s="160">
        <v>1882</v>
      </c>
      <c r="B1785" s="56" t="s">
        <v>14</v>
      </c>
      <c r="C1785" s="104"/>
      <c r="D1785" s="105"/>
      <c r="E1785" s="106"/>
      <c r="F1785" s="59" t="s">
        <v>25</v>
      </c>
      <c r="G1785" s="127"/>
      <c r="H1785" s="126"/>
      <c r="I1785" s="125"/>
      <c r="J1785" s="55" t="str">
        <f t="shared" si="32"/>
        <v/>
      </c>
      <c r="K1785" s="61" t="str">
        <f>IF(LISTE!$J1785="","",VLOOKUP(LISTE!$J1785,$U$103:$V$192,2,FALSE))</f>
        <v/>
      </c>
      <c r="L1785" s="75"/>
      <c r="M1785" s="75"/>
      <c r="N1785" s="75"/>
      <c r="O1785" s="75"/>
      <c r="P1785" s="75"/>
      <c r="Q1785" s="75"/>
      <c r="R1785" s="75"/>
    </row>
    <row r="1786" spans="1:18" ht="17.100000000000001" customHeight="1" x14ac:dyDescent="0.3">
      <c r="A1786" s="160">
        <v>1883</v>
      </c>
      <c r="B1786" s="56" t="s">
        <v>14</v>
      </c>
      <c r="C1786" s="104"/>
      <c r="D1786" s="105"/>
      <c r="E1786" s="106"/>
      <c r="F1786" s="59" t="s">
        <v>25</v>
      </c>
      <c r="G1786" s="127"/>
      <c r="H1786" s="126"/>
      <c r="I1786" s="125"/>
      <c r="J1786" s="55" t="str">
        <f t="shared" si="32"/>
        <v/>
      </c>
      <c r="K1786" s="61" t="str">
        <f>IF(LISTE!$J1786="","",VLOOKUP(LISTE!$J1786,$U$103:$V$192,2,FALSE))</f>
        <v/>
      </c>
      <c r="L1786" s="75"/>
      <c r="M1786" s="75"/>
      <c r="N1786" s="75"/>
      <c r="O1786" s="75"/>
      <c r="P1786" s="75"/>
      <c r="Q1786" s="75"/>
      <c r="R1786" s="75"/>
    </row>
    <row r="1787" spans="1:18" ht="17.100000000000001" customHeight="1" x14ac:dyDescent="0.3">
      <c r="A1787" s="160">
        <v>1884</v>
      </c>
      <c r="B1787" s="56" t="s">
        <v>14</v>
      </c>
      <c r="C1787" s="104"/>
      <c r="D1787" s="105"/>
      <c r="E1787" s="106"/>
      <c r="F1787" s="59" t="s">
        <v>25</v>
      </c>
      <c r="G1787" s="127"/>
      <c r="H1787" s="126"/>
      <c r="I1787" s="125"/>
      <c r="J1787" s="55" t="str">
        <f t="shared" si="32"/>
        <v/>
      </c>
      <c r="K1787" s="61" t="str">
        <f>IF(LISTE!$J1787="","",VLOOKUP(LISTE!$J1787,$U$103:$V$192,2,FALSE))</f>
        <v/>
      </c>
      <c r="L1787" s="75"/>
      <c r="M1787" s="75"/>
      <c r="N1787" s="75"/>
      <c r="O1787" s="75"/>
      <c r="P1787" s="75"/>
      <c r="Q1787" s="75"/>
      <c r="R1787" s="75"/>
    </row>
    <row r="1788" spans="1:18" ht="17.100000000000001" customHeight="1" x14ac:dyDescent="0.3">
      <c r="A1788" s="160">
        <v>1885</v>
      </c>
      <c r="B1788" s="56" t="s">
        <v>14</v>
      </c>
      <c r="C1788" s="104"/>
      <c r="D1788" s="105"/>
      <c r="E1788" s="106"/>
      <c r="F1788" s="59" t="s">
        <v>25</v>
      </c>
      <c r="G1788" s="127"/>
      <c r="H1788" s="126"/>
      <c r="I1788" s="125"/>
      <c r="J1788" s="55" t="str">
        <f t="shared" si="32"/>
        <v/>
      </c>
      <c r="K1788" s="61" t="str">
        <f>IF(LISTE!$J1788="","",VLOOKUP(LISTE!$J1788,$U$103:$V$192,2,FALSE))</f>
        <v/>
      </c>
      <c r="L1788" s="75"/>
      <c r="M1788" s="75"/>
      <c r="N1788" s="75"/>
      <c r="O1788" s="75"/>
      <c r="P1788" s="75"/>
      <c r="Q1788" s="75"/>
      <c r="R1788" s="75"/>
    </row>
    <row r="1789" spans="1:18" ht="17.100000000000001" customHeight="1" x14ac:dyDescent="0.3">
      <c r="A1789" s="160">
        <v>1886</v>
      </c>
      <c r="B1789" s="56" t="s">
        <v>14</v>
      </c>
      <c r="C1789" s="104"/>
      <c r="D1789" s="105"/>
      <c r="E1789" s="106"/>
      <c r="F1789" s="59" t="s">
        <v>25</v>
      </c>
      <c r="G1789" s="127"/>
      <c r="H1789" s="126"/>
      <c r="I1789" s="125"/>
      <c r="J1789" s="55" t="str">
        <f t="shared" si="32"/>
        <v/>
      </c>
      <c r="K1789" s="61" t="str">
        <f>IF(LISTE!$J1789="","",VLOOKUP(LISTE!$J1789,$U$103:$V$192,2,FALSE))</f>
        <v/>
      </c>
      <c r="L1789" s="75"/>
      <c r="M1789" s="75"/>
      <c r="N1789" s="75"/>
      <c r="O1789" s="75"/>
      <c r="P1789" s="75"/>
      <c r="Q1789" s="75"/>
      <c r="R1789" s="75"/>
    </row>
    <row r="1790" spans="1:18" ht="17.100000000000001" customHeight="1" x14ac:dyDescent="0.3">
      <c r="A1790" s="160">
        <v>1887</v>
      </c>
      <c r="B1790" s="56" t="s">
        <v>14</v>
      </c>
      <c r="C1790" s="104"/>
      <c r="D1790" s="105"/>
      <c r="E1790" s="106"/>
      <c r="F1790" s="59" t="s">
        <v>25</v>
      </c>
      <c r="G1790" s="127"/>
      <c r="H1790" s="126"/>
      <c r="I1790" s="125"/>
      <c r="J1790" s="55" t="str">
        <f t="shared" si="32"/>
        <v/>
      </c>
      <c r="K1790" s="61" t="str">
        <f>IF(LISTE!$J1790="","",VLOOKUP(LISTE!$J1790,$U$103:$V$192,2,FALSE))</f>
        <v/>
      </c>
      <c r="L1790" s="75"/>
      <c r="M1790" s="75"/>
      <c r="N1790" s="75"/>
      <c r="O1790" s="75"/>
      <c r="P1790" s="75"/>
      <c r="Q1790" s="75"/>
      <c r="R1790" s="75"/>
    </row>
    <row r="1791" spans="1:18" ht="17.100000000000001" customHeight="1" x14ac:dyDescent="0.3">
      <c r="A1791" s="160">
        <v>1888</v>
      </c>
      <c r="B1791" s="56" t="s">
        <v>14</v>
      </c>
      <c r="C1791" s="104"/>
      <c r="D1791" s="105"/>
      <c r="E1791" s="106"/>
      <c r="F1791" s="59" t="s">
        <v>25</v>
      </c>
      <c r="G1791" s="127"/>
      <c r="H1791" s="126"/>
      <c r="I1791" s="125"/>
      <c r="J1791" s="55" t="str">
        <f t="shared" si="32"/>
        <v/>
      </c>
      <c r="K1791" s="61" t="str">
        <f>IF(LISTE!$J1791="","",VLOOKUP(LISTE!$J1791,$U$103:$V$192,2,FALSE))</f>
        <v/>
      </c>
      <c r="L1791" s="75"/>
      <c r="M1791" s="75"/>
      <c r="N1791" s="75"/>
      <c r="O1791" s="75"/>
      <c r="P1791" s="75"/>
      <c r="Q1791" s="75"/>
      <c r="R1791" s="75"/>
    </row>
    <row r="1792" spans="1:18" ht="17.100000000000001" customHeight="1" x14ac:dyDescent="0.3">
      <c r="A1792" s="160">
        <v>1889</v>
      </c>
      <c r="B1792" s="56" t="s">
        <v>14</v>
      </c>
      <c r="C1792" s="104"/>
      <c r="D1792" s="105"/>
      <c r="E1792" s="106"/>
      <c r="F1792" s="59" t="s">
        <v>25</v>
      </c>
      <c r="G1792" s="127"/>
      <c r="H1792" s="126"/>
      <c r="I1792" s="125"/>
      <c r="J1792" s="55" t="str">
        <f t="shared" si="32"/>
        <v/>
      </c>
      <c r="K1792" s="61" t="str">
        <f>IF(LISTE!$J1792="","",VLOOKUP(LISTE!$J1792,$U$103:$V$192,2,FALSE))</f>
        <v/>
      </c>
      <c r="L1792" s="75"/>
      <c r="M1792" s="75"/>
      <c r="N1792" s="75"/>
      <c r="O1792" s="75"/>
      <c r="P1792" s="75"/>
      <c r="Q1792" s="75"/>
      <c r="R1792" s="75"/>
    </row>
    <row r="1793" spans="1:18" ht="17.100000000000001" customHeight="1" x14ac:dyDescent="0.3">
      <c r="A1793" s="160">
        <v>1890</v>
      </c>
      <c r="B1793" s="56" t="s">
        <v>14</v>
      </c>
      <c r="C1793" s="104"/>
      <c r="D1793" s="105"/>
      <c r="E1793" s="106"/>
      <c r="F1793" s="59" t="s">
        <v>25</v>
      </c>
      <c r="G1793" s="127"/>
      <c r="H1793" s="126"/>
      <c r="I1793" s="125"/>
      <c r="J1793" s="55" t="str">
        <f t="shared" si="32"/>
        <v/>
      </c>
      <c r="K1793" s="61" t="str">
        <f>IF(LISTE!$J1793="","",VLOOKUP(LISTE!$J1793,$U$103:$V$192,2,FALSE))</f>
        <v/>
      </c>
      <c r="L1793" s="75"/>
      <c r="M1793" s="75"/>
      <c r="N1793" s="75"/>
      <c r="O1793" s="75"/>
      <c r="P1793" s="75"/>
      <c r="Q1793" s="75"/>
      <c r="R1793" s="75"/>
    </row>
    <row r="1794" spans="1:18" ht="17.100000000000001" customHeight="1" x14ac:dyDescent="0.3">
      <c r="A1794" s="160">
        <v>1891</v>
      </c>
      <c r="B1794" s="56" t="s">
        <v>14</v>
      </c>
      <c r="C1794" s="104"/>
      <c r="D1794" s="105"/>
      <c r="E1794" s="106"/>
      <c r="F1794" s="59" t="s">
        <v>25</v>
      </c>
      <c r="G1794" s="127"/>
      <c r="H1794" s="126"/>
      <c r="I1794" s="125"/>
      <c r="J1794" s="55" t="str">
        <f t="shared" si="32"/>
        <v/>
      </c>
      <c r="K1794" s="61" t="str">
        <f>IF(LISTE!$J1794="","",VLOOKUP(LISTE!$J1794,$U$103:$V$192,2,FALSE))</f>
        <v/>
      </c>
      <c r="L1794" s="75"/>
      <c r="M1794" s="75"/>
      <c r="N1794" s="75"/>
      <c r="O1794" s="75"/>
      <c r="P1794" s="75"/>
      <c r="Q1794" s="75"/>
      <c r="R1794" s="75"/>
    </row>
    <row r="1795" spans="1:18" ht="17.100000000000001" customHeight="1" x14ac:dyDescent="0.3">
      <c r="A1795" s="160">
        <v>1892</v>
      </c>
      <c r="B1795" s="56" t="s">
        <v>14</v>
      </c>
      <c r="C1795" s="104"/>
      <c r="D1795" s="105"/>
      <c r="E1795" s="106"/>
      <c r="F1795" s="59" t="s">
        <v>25</v>
      </c>
      <c r="G1795" s="127"/>
      <c r="H1795" s="126"/>
      <c r="I1795" s="125"/>
      <c r="J1795" s="55" t="str">
        <f t="shared" si="32"/>
        <v/>
      </c>
      <c r="K1795" s="61" t="str">
        <f>IF(LISTE!$J1795="","",VLOOKUP(LISTE!$J1795,$U$103:$V$192,2,FALSE))</f>
        <v/>
      </c>
      <c r="L1795" s="75"/>
      <c r="M1795" s="75"/>
      <c r="N1795" s="75"/>
      <c r="O1795" s="75"/>
      <c r="P1795" s="75"/>
      <c r="Q1795" s="75"/>
      <c r="R1795" s="75"/>
    </row>
    <row r="1796" spans="1:18" ht="17.100000000000001" customHeight="1" x14ac:dyDescent="0.3">
      <c r="A1796" s="160">
        <v>1893</v>
      </c>
      <c r="B1796" s="56" t="s">
        <v>14</v>
      </c>
      <c r="C1796" s="104"/>
      <c r="D1796" s="105"/>
      <c r="E1796" s="106"/>
      <c r="F1796" s="59" t="s">
        <v>25</v>
      </c>
      <c r="G1796" s="127"/>
      <c r="H1796" s="126"/>
      <c r="I1796" s="125"/>
      <c r="J1796" s="55" t="str">
        <f t="shared" si="32"/>
        <v/>
      </c>
      <c r="K1796" s="61" t="str">
        <f>IF(LISTE!$J1796="","",VLOOKUP(LISTE!$J1796,$U$103:$V$192,2,FALSE))</f>
        <v/>
      </c>
      <c r="L1796" s="75"/>
      <c r="M1796" s="75"/>
      <c r="N1796" s="75"/>
      <c r="O1796" s="75"/>
      <c r="P1796" s="75"/>
      <c r="Q1796" s="75"/>
      <c r="R1796" s="75"/>
    </row>
    <row r="1797" spans="1:18" ht="17.100000000000001" customHeight="1" x14ac:dyDescent="0.3">
      <c r="A1797" s="160">
        <v>1894</v>
      </c>
      <c r="B1797" s="56" t="s">
        <v>14</v>
      </c>
      <c r="C1797" s="104"/>
      <c r="D1797" s="105"/>
      <c r="E1797" s="106"/>
      <c r="F1797" s="59" t="s">
        <v>25</v>
      </c>
      <c r="G1797" s="127"/>
      <c r="H1797" s="126"/>
      <c r="I1797" s="125"/>
      <c r="J1797" s="55" t="str">
        <f t="shared" si="32"/>
        <v/>
      </c>
      <c r="K1797" s="61" t="str">
        <f>IF(LISTE!$J1797="","",VLOOKUP(LISTE!$J1797,$U$103:$V$192,2,FALSE))</f>
        <v/>
      </c>
      <c r="L1797" s="75"/>
      <c r="M1797" s="75"/>
      <c r="N1797" s="75"/>
      <c r="O1797" s="75"/>
      <c r="P1797" s="75"/>
      <c r="Q1797" s="75"/>
      <c r="R1797" s="75"/>
    </row>
    <row r="1798" spans="1:18" ht="17.100000000000001" customHeight="1" x14ac:dyDescent="0.3">
      <c r="A1798" s="160">
        <v>1895</v>
      </c>
      <c r="B1798" s="56" t="s">
        <v>14</v>
      </c>
      <c r="C1798" s="104"/>
      <c r="D1798" s="105"/>
      <c r="E1798" s="106"/>
      <c r="F1798" s="59" t="s">
        <v>25</v>
      </c>
      <c r="G1798" s="127"/>
      <c r="H1798" s="126"/>
      <c r="I1798" s="125"/>
      <c r="J1798" s="55" t="str">
        <f t="shared" si="32"/>
        <v/>
      </c>
      <c r="K1798" s="61" t="str">
        <f>IF(LISTE!$J1798="","",VLOOKUP(LISTE!$J1798,$U$103:$V$192,2,FALSE))</f>
        <v/>
      </c>
      <c r="L1798" s="75"/>
      <c r="M1798" s="75"/>
      <c r="N1798" s="75"/>
      <c r="O1798" s="75"/>
      <c r="P1798" s="75"/>
      <c r="Q1798" s="75"/>
      <c r="R1798" s="75"/>
    </row>
    <row r="1799" spans="1:18" ht="17.100000000000001" customHeight="1" x14ac:dyDescent="0.3">
      <c r="A1799" s="160">
        <v>1896</v>
      </c>
      <c r="B1799" s="56" t="s">
        <v>14</v>
      </c>
      <c r="C1799" s="104"/>
      <c r="D1799" s="105"/>
      <c r="E1799" s="106"/>
      <c r="F1799" s="59" t="s">
        <v>25</v>
      </c>
      <c r="G1799" s="127"/>
      <c r="H1799" s="126"/>
      <c r="I1799" s="125"/>
      <c r="J1799" s="55" t="str">
        <f t="shared" si="32"/>
        <v/>
      </c>
      <c r="K1799" s="61" t="str">
        <f>IF(LISTE!$J1799="","",VLOOKUP(LISTE!$J1799,$U$103:$V$192,2,FALSE))</f>
        <v/>
      </c>
      <c r="L1799" s="75"/>
      <c r="M1799" s="75"/>
      <c r="N1799" s="75"/>
      <c r="O1799" s="75"/>
      <c r="P1799" s="75"/>
      <c r="Q1799" s="75"/>
      <c r="R1799" s="75"/>
    </row>
    <row r="1800" spans="1:18" ht="17.100000000000001" customHeight="1" x14ac:dyDescent="0.3">
      <c r="A1800" s="160">
        <v>1897</v>
      </c>
      <c r="B1800" s="56" t="s">
        <v>14</v>
      </c>
      <c r="C1800" s="104"/>
      <c r="D1800" s="105"/>
      <c r="E1800" s="106"/>
      <c r="F1800" s="59" t="s">
        <v>25</v>
      </c>
      <c r="G1800" s="127"/>
      <c r="H1800" s="126"/>
      <c r="I1800" s="125"/>
      <c r="J1800" s="55" t="str">
        <f t="shared" si="32"/>
        <v/>
      </c>
      <c r="K1800" s="61" t="str">
        <f>IF(LISTE!$J1800="","",VLOOKUP(LISTE!$J1800,$U$103:$V$192,2,FALSE))</f>
        <v/>
      </c>
      <c r="L1800" s="75"/>
      <c r="M1800" s="75"/>
      <c r="N1800" s="75"/>
      <c r="O1800" s="75"/>
      <c r="P1800" s="75"/>
      <c r="Q1800" s="75"/>
      <c r="R1800" s="75"/>
    </row>
    <row r="1801" spans="1:18" ht="17.100000000000001" customHeight="1" x14ac:dyDescent="0.3">
      <c r="A1801" s="160">
        <v>1898</v>
      </c>
      <c r="B1801" s="56" t="s">
        <v>14</v>
      </c>
      <c r="C1801" s="104"/>
      <c r="D1801" s="105"/>
      <c r="E1801" s="106"/>
      <c r="F1801" s="59" t="s">
        <v>25</v>
      </c>
      <c r="G1801" s="127"/>
      <c r="H1801" s="126"/>
      <c r="I1801" s="125"/>
      <c r="J1801" s="55" t="str">
        <f t="shared" si="32"/>
        <v/>
      </c>
      <c r="K1801" s="61" t="str">
        <f>IF(LISTE!$J1801="","",VLOOKUP(LISTE!$J1801,$U$103:$V$192,2,FALSE))</f>
        <v/>
      </c>
      <c r="L1801" s="75"/>
      <c r="M1801" s="75"/>
      <c r="N1801" s="75"/>
      <c r="O1801" s="75"/>
      <c r="P1801" s="75"/>
      <c r="Q1801" s="75"/>
      <c r="R1801" s="75"/>
    </row>
    <row r="1802" spans="1:18" ht="17.100000000000001" customHeight="1" thickBot="1" x14ac:dyDescent="0.35">
      <c r="A1802" s="167">
        <v>1899</v>
      </c>
      <c r="B1802" s="84" t="s">
        <v>14</v>
      </c>
      <c r="C1802" s="116"/>
      <c r="D1802" s="113"/>
      <c r="E1802" s="114"/>
      <c r="F1802" s="92" t="s">
        <v>25</v>
      </c>
      <c r="G1802" s="137"/>
      <c r="H1802" s="134"/>
      <c r="I1802" s="135"/>
      <c r="J1802" s="86" t="str">
        <f t="shared" si="32"/>
        <v/>
      </c>
      <c r="K1802" s="61" t="str">
        <f>IF(LISTE!$J1802="","",VLOOKUP(LISTE!$J1802,$U$103:$V$192,2,FALSE))</f>
        <v/>
      </c>
      <c r="L1802" s="75"/>
      <c r="M1802" s="75"/>
      <c r="N1802" s="75"/>
      <c r="O1802" s="75"/>
      <c r="P1802" s="75"/>
      <c r="Q1802" s="75"/>
      <c r="R1802" s="75"/>
    </row>
    <row r="1803" spans="1:18" ht="17.100000000000001" customHeight="1" thickTop="1" x14ac:dyDescent="0.3">
      <c r="A1803" s="91">
        <v>2000</v>
      </c>
      <c r="B1803" s="88" t="s">
        <v>15</v>
      </c>
      <c r="C1803" s="110"/>
      <c r="D1803" s="109"/>
      <c r="E1803" s="111"/>
      <c r="F1803" s="89" t="s">
        <v>26</v>
      </c>
      <c r="G1803" s="136"/>
      <c r="H1803" s="131"/>
      <c r="I1803" s="132"/>
      <c r="J1803" s="90" t="str">
        <f t="shared" si="32"/>
        <v/>
      </c>
      <c r="K1803" s="61" t="str">
        <f>IF(LISTE!$J1803="","",VLOOKUP(LISTE!$J1803,$U$103:$V$192,2,FALSE))</f>
        <v/>
      </c>
      <c r="L1803" s="75"/>
      <c r="M1803" s="75"/>
      <c r="N1803" s="75"/>
      <c r="O1803" s="75"/>
      <c r="P1803" s="75"/>
      <c r="Q1803" s="75"/>
      <c r="R1803" s="75"/>
    </row>
    <row r="1804" spans="1:18" ht="17.100000000000001" customHeight="1" x14ac:dyDescent="0.3">
      <c r="A1804" s="160">
        <v>2001</v>
      </c>
      <c r="B1804" s="83" t="s">
        <v>15</v>
      </c>
      <c r="C1804" s="112"/>
      <c r="D1804" s="102"/>
      <c r="E1804" s="103"/>
      <c r="F1804" s="58" t="s">
        <v>26</v>
      </c>
      <c r="G1804" s="133"/>
      <c r="H1804" s="123"/>
      <c r="I1804" s="124"/>
      <c r="J1804" s="53" t="str">
        <f t="shared" si="32"/>
        <v/>
      </c>
      <c r="K1804" s="61" t="str">
        <f>IF(LISTE!$J1804="","",VLOOKUP(LISTE!$J1804,$U$103:$V$192,2,FALSE))</f>
        <v/>
      </c>
    </row>
    <row r="1805" spans="1:18" ht="17.100000000000001" customHeight="1" x14ac:dyDescent="0.3">
      <c r="A1805" s="57">
        <v>2002</v>
      </c>
      <c r="B1805" s="56" t="s">
        <v>15</v>
      </c>
      <c r="C1805" s="104"/>
      <c r="D1805" s="105"/>
      <c r="E1805" s="106"/>
      <c r="F1805" s="59" t="s">
        <v>26</v>
      </c>
      <c r="G1805" s="127"/>
      <c r="H1805" s="126"/>
      <c r="I1805" s="125"/>
      <c r="J1805" s="55" t="str">
        <f t="shared" si="32"/>
        <v/>
      </c>
      <c r="K1805" s="61" t="str">
        <f>IF(LISTE!$J1805="","",VLOOKUP(LISTE!$J1805,$U$103:$V$192,2,FALSE))</f>
        <v/>
      </c>
    </row>
    <row r="1806" spans="1:18" ht="17.100000000000001" customHeight="1" x14ac:dyDescent="0.3">
      <c r="A1806" s="160">
        <v>2003</v>
      </c>
      <c r="B1806" s="56" t="s">
        <v>15</v>
      </c>
      <c r="C1806" s="104"/>
      <c r="D1806" s="105"/>
      <c r="E1806" s="106"/>
      <c r="F1806" s="59" t="s">
        <v>26</v>
      </c>
      <c r="G1806" s="127"/>
      <c r="H1806" s="126"/>
      <c r="I1806" s="125"/>
      <c r="J1806" s="55" t="str">
        <f t="shared" ref="J1806:J1844" si="33">IF(E1806="","",(YEAR($K$1)-YEAR(E1806)))</f>
        <v/>
      </c>
      <c r="K1806" s="61" t="str">
        <f>IF(LISTE!$J1806="","",VLOOKUP(LISTE!$J1806,$U$103:$V$192,2,FALSE))</f>
        <v/>
      </c>
    </row>
    <row r="1807" spans="1:18" ht="17.100000000000001" customHeight="1" x14ac:dyDescent="0.3">
      <c r="A1807" s="57">
        <v>2004</v>
      </c>
      <c r="B1807" s="56" t="s">
        <v>15</v>
      </c>
      <c r="C1807" s="104"/>
      <c r="D1807" s="105"/>
      <c r="E1807" s="106"/>
      <c r="F1807" s="59" t="s">
        <v>26</v>
      </c>
      <c r="G1807" s="127"/>
      <c r="H1807" s="126"/>
      <c r="I1807" s="125"/>
      <c r="J1807" s="55" t="str">
        <f t="shared" si="33"/>
        <v/>
      </c>
      <c r="K1807" s="61" t="str">
        <f>IF(LISTE!$J1807="","",VLOOKUP(LISTE!$J1807,$U$103:$V$192,2,FALSE))</f>
        <v/>
      </c>
    </row>
    <row r="1808" spans="1:18" ht="17.100000000000001" customHeight="1" x14ac:dyDescent="0.3">
      <c r="A1808" s="160">
        <v>2005</v>
      </c>
      <c r="B1808" s="56" t="s">
        <v>15</v>
      </c>
      <c r="C1808" s="104"/>
      <c r="D1808" s="105"/>
      <c r="E1808" s="106"/>
      <c r="F1808" s="59" t="s">
        <v>26</v>
      </c>
      <c r="G1808" s="127"/>
      <c r="H1808" s="126"/>
      <c r="I1808" s="125"/>
      <c r="J1808" s="55" t="str">
        <f t="shared" si="33"/>
        <v/>
      </c>
      <c r="K1808" s="61" t="str">
        <f>IF(LISTE!$J1808="","",VLOOKUP(LISTE!$J1808,$U$103:$V$192,2,FALSE))</f>
        <v/>
      </c>
    </row>
    <row r="1809" spans="1:11" ht="17.100000000000001" customHeight="1" x14ac:dyDescent="0.3">
      <c r="A1809" s="57">
        <v>2006</v>
      </c>
      <c r="B1809" s="56" t="s">
        <v>15</v>
      </c>
      <c r="C1809" s="104"/>
      <c r="D1809" s="105"/>
      <c r="E1809" s="106"/>
      <c r="F1809" s="59" t="s">
        <v>26</v>
      </c>
      <c r="G1809" s="127"/>
      <c r="H1809" s="126"/>
      <c r="I1809" s="125"/>
      <c r="J1809" s="55" t="str">
        <f t="shared" si="33"/>
        <v/>
      </c>
      <c r="K1809" s="61" t="str">
        <f>IF(LISTE!$J1809="","",VLOOKUP(LISTE!$J1809,$U$103:$V$192,2,FALSE))</f>
        <v/>
      </c>
    </row>
    <row r="1810" spans="1:11" ht="17.100000000000001" customHeight="1" x14ac:dyDescent="0.3">
      <c r="A1810" s="160">
        <v>2007</v>
      </c>
      <c r="B1810" s="56" t="s">
        <v>15</v>
      </c>
      <c r="C1810" s="104"/>
      <c r="D1810" s="105"/>
      <c r="E1810" s="106"/>
      <c r="F1810" s="59" t="s">
        <v>26</v>
      </c>
      <c r="G1810" s="127"/>
      <c r="H1810" s="126"/>
      <c r="I1810" s="125"/>
      <c r="J1810" s="55" t="str">
        <f t="shared" si="33"/>
        <v/>
      </c>
      <c r="K1810" s="61" t="str">
        <f>IF(LISTE!$J1810="","",VLOOKUP(LISTE!$J1810,$U$103:$V$192,2,FALSE))</f>
        <v/>
      </c>
    </row>
    <row r="1811" spans="1:11" ht="17.100000000000001" customHeight="1" x14ac:dyDescent="0.3">
      <c r="A1811" s="57">
        <v>2008</v>
      </c>
      <c r="B1811" s="56" t="s">
        <v>15</v>
      </c>
      <c r="C1811" s="104"/>
      <c r="D1811" s="105"/>
      <c r="E1811" s="106"/>
      <c r="F1811" s="59" t="s">
        <v>26</v>
      </c>
      <c r="G1811" s="127"/>
      <c r="H1811" s="126"/>
      <c r="I1811" s="125"/>
      <c r="J1811" s="55" t="str">
        <f t="shared" si="33"/>
        <v/>
      </c>
      <c r="K1811" s="61" t="str">
        <f>IF(LISTE!$J1811="","",VLOOKUP(LISTE!$J1811,$U$103:$V$192,2,FALSE))</f>
        <v/>
      </c>
    </row>
    <row r="1812" spans="1:11" ht="17.100000000000001" customHeight="1" x14ac:dyDescent="0.3">
      <c r="A1812" s="160">
        <v>2009</v>
      </c>
      <c r="B1812" s="56" t="s">
        <v>15</v>
      </c>
      <c r="C1812" s="104"/>
      <c r="D1812" s="105"/>
      <c r="E1812" s="106"/>
      <c r="F1812" s="59" t="s">
        <v>26</v>
      </c>
      <c r="G1812" s="127"/>
      <c r="H1812" s="126"/>
      <c r="I1812" s="125"/>
      <c r="J1812" s="55" t="str">
        <f t="shared" si="33"/>
        <v/>
      </c>
      <c r="K1812" s="61" t="str">
        <f>IF(LISTE!$J1812="","",VLOOKUP(LISTE!$J1812,$U$103:$V$192,2,FALSE))</f>
        <v/>
      </c>
    </row>
    <row r="1813" spans="1:11" ht="17.100000000000001" customHeight="1" x14ac:dyDescent="0.3">
      <c r="A1813" s="57">
        <v>2010</v>
      </c>
      <c r="B1813" s="56" t="s">
        <v>15</v>
      </c>
      <c r="C1813" s="104"/>
      <c r="D1813" s="105"/>
      <c r="E1813" s="106"/>
      <c r="F1813" s="59" t="s">
        <v>26</v>
      </c>
      <c r="G1813" s="127"/>
      <c r="H1813" s="126"/>
      <c r="I1813" s="125"/>
      <c r="J1813" s="55" t="str">
        <f t="shared" si="33"/>
        <v/>
      </c>
      <c r="K1813" s="61" t="str">
        <f>IF(LISTE!$J1813="","",VLOOKUP(LISTE!$J1813,$U$103:$V$192,2,FALSE))</f>
        <v/>
      </c>
    </row>
    <row r="1814" spans="1:11" ht="17.100000000000001" customHeight="1" x14ac:dyDescent="0.3">
      <c r="A1814" s="160">
        <v>2011</v>
      </c>
      <c r="B1814" s="56" t="s">
        <v>15</v>
      </c>
      <c r="C1814" s="104"/>
      <c r="D1814" s="105"/>
      <c r="E1814" s="106"/>
      <c r="F1814" s="59" t="s">
        <v>26</v>
      </c>
      <c r="G1814" s="127"/>
      <c r="H1814" s="126"/>
      <c r="I1814" s="125"/>
      <c r="J1814" s="55" t="str">
        <f t="shared" si="33"/>
        <v/>
      </c>
      <c r="K1814" s="61" t="str">
        <f>IF(LISTE!$J1814="","",VLOOKUP(LISTE!$J1814,$U$103:$V$192,2,FALSE))</f>
        <v/>
      </c>
    </row>
    <row r="1815" spans="1:11" ht="17.100000000000001" customHeight="1" x14ac:dyDescent="0.3">
      <c r="A1815" s="57">
        <v>2012</v>
      </c>
      <c r="B1815" s="56" t="s">
        <v>15</v>
      </c>
      <c r="C1815" s="104"/>
      <c r="D1815" s="105"/>
      <c r="E1815" s="106"/>
      <c r="F1815" s="59" t="s">
        <v>26</v>
      </c>
      <c r="G1815" s="127"/>
      <c r="H1815" s="126"/>
      <c r="I1815" s="125"/>
      <c r="J1815" s="55" t="str">
        <f t="shared" si="33"/>
        <v/>
      </c>
      <c r="K1815" s="61" t="str">
        <f>IF(LISTE!$J1815="","",VLOOKUP(LISTE!$J1815,$U$103:$V$192,2,FALSE))</f>
        <v/>
      </c>
    </row>
    <row r="1816" spans="1:11" ht="17.100000000000001" customHeight="1" x14ac:dyDescent="0.3">
      <c r="A1816" s="160">
        <v>2013</v>
      </c>
      <c r="B1816" s="56" t="s">
        <v>15</v>
      </c>
      <c r="C1816" s="104"/>
      <c r="D1816" s="105"/>
      <c r="E1816" s="106"/>
      <c r="F1816" s="59" t="s">
        <v>26</v>
      </c>
      <c r="G1816" s="127"/>
      <c r="H1816" s="126"/>
      <c r="I1816" s="125"/>
      <c r="J1816" s="55" t="str">
        <f t="shared" si="33"/>
        <v/>
      </c>
      <c r="K1816" s="61" t="str">
        <f>IF(LISTE!$J1816="","",VLOOKUP(LISTE!$J1816,$U$103:$V$192,2,FALSE))</f>
        <v/>
      </c>
    </row>
    <row r="1817" spans="1:11" ht="17.100000000000001" customHeight="1" x14ac:dyDescent="0.3">
      <c r="A1817" s="57">
        <v>2014</v>
      </c>
      <c r="B1817" s="56" t="s">
        <v>15</v>
      </c>
      <c r="C1817" s="104"/>
      <c r="D1817" s="105"/>
      <c r="E1817" s="106"/>
      <c r="F1817" s="59" t="s">
        <v>26</v>
      </c>
      <c r="G1817" s="127"/>
      <c r="H1817" s="126"/>
      <c r="I1817" s="125"/>
      <c r="J1817" s="55" t="str">
        <f t="shared" si="33"/>
        <v/>
      </c>
      <c r="K1817" s="61" t="str">
        <f>IF(LISTE!$J1817="","",VLOOKUP(LISTE!$J1817,$U$103:$V$192,2,FALSE))</f>
        <v/>
      </c>
    </row>
    <row r="1818" spans="1:11" ht="17.100000000000001" customHeight="1" x14ac:dyDescent="0.3">
      <c r="A1818" s="160">
        <v>2015</v>
      </c>
      <c r="B1818" s="56" t="s">
        <v>15</v>
      </c>
      <c r="C1818" s="104"/>
      <c r="D1818" s="105"/>
      <c r="E1818" s="106"/>
      <c r="F1818" s="59" t="s">
        <v>26</v>
      </c>
      <c r="G1818" s="127"/>
      <c r="H1818" s="126"/>
      <c r="I1818" s="125"/>
      <c r="J1818" s="55" t="str">
        <f t="shared" si="33"/>
        <v/>
      </c>
      <c r="K1818" s="61" t="str">
        <f>IF(LISTE!$J1818="","",VLOOKUP(LISTE!$J1818,$U$103:$V$192,2,FALSE))</f>
        <v/>
      </c>
    </row>
    <row r="1819" spans="1:11" ht="17.100000000000001" customHeight="1" x14ac:dyDescent="0.3">
      <c r="A1819" s="57">
        <v>2016</v>
      </c>
      <c r="B1819" s="56" t="s">
        <v>15</v>
      </c>
      <c r="C1819" s="104"/>
      <c r="D1819" s="105"/>
      <c r="E1819" s="106"/>
      <c r="F1819" s="59" t="s">
        <v>26</v>
      </c>
      <c r="G1819" s="127"/>
      <c r="H1819" s="126"/>
      <c r="I1819" s="125"/>
      <c r="J1819" s="55" t="str">
        <f t="shared" si="33"/>
        <v/>
      </c>
      <c r="K1819" s="61" t="str">
        <f>IF(LISTE!$J1819="","",VLOOKUP(LISTE!$J1819,$U$103:$V$192,2,FALSE))</f>
        <v/>
      </c>
    </row>
    <row r="1820" spans="1:11" ht="17.100000000000001" customHeight="1" x14ac:dyDescent="0.3">
      <c r="A1820" s="160">
        <v>2017</v>
      </c>
      <c r="B1820" s="56" t="s">
        <v>15</v>
      </c>
      <c r="C1820" s="104"/>
      <c r="D1820" s="105"/>
      <c r="E1820" s="106"/>
      <c r="F1820" s="59" t="s">
        <v>26</v>
      </c>
      <c r="G1820" s="127"/>
      <c r="H1820" s="126"/>
      <c r="I1820" s="125"/>
      <c r="J1820" s="55" t="str">
        <f t="shared" si="33"/>
        <v/>
      </c>
      <c r="K1820" s="61" t="str">
        <f>IF(LISTE!$J1820="","",VLOOKUP(LISTE!$J1820,$U$103:$V$192,2,FALSE))</f>
        <v/>
      </c>
    </row>
    <row r="1821" spans="1:11" ht="17.100000000000001" customHeight="1" x14ac:dyDescent="0.3">
      <c r="A1821" s="57">
        <v>2018</v>
      </c>
      <c r="B1821" s="56" t="s">
        <v>15</v>
      </c>
      <c r="C1821" s="104"/>
      <c r="D1821" s="105"/>
      <c r="E1821" s="106"/>
      <c r="F1821" s="59" t="s">
        <v>26</v>
      </c>
      <c r="G1821" s="127"/>
      <c r="H1821" s="126"/>
      <c r="I1821" s="125"/>
      <c r="J1821" s="55" t="str">
        <f t="shared" si="33"/>
        <v/>
      </c>
      <c r="K1821" s="61" t="str">
        <f>IF(LISTE!$J1821="","",VLOOKUP(LISTE!$J1821,$U$103:$V$192,2,FALSE))</f>
        <v/>
      </c>
    </row>
    <row r="1822" spans="1:11" ht="17.100000000000001" customHeight="1" x14ac:dyDescent="0.3">
      <c r="A1822" s="160">
        <v>2019</v>
      </c>
      <c r="B1822" s="56" t="s">
        <v>15</v>
      </c>
      <c r="C1822" s="104"/>
      <c r="D1822" s="105"/>
      <c r="E1822" s="106"/>
      <c r="F1822" s="59" t="s">
        <v>26</v>
      </c>
      <c r="G1822" s="127"/>
      <c r="H1822" s="126"/>
      <c r="I1822" s="125"/>
      <c r="J1822" s="55" t="str">
        <f t="shared" si="33"/>
        <v/>
      </c>
      <c r="K1822" s="61" t="str">
        <f>IF(LISTE!$J1822="","",VLOOKUP(LISTE!$J1822,$U$103:$V$192,2,FALSE))</f>
        <v/>
      </c>
    </row>
    <row r="1823" spans="1:11" ht="17.100000000000001" customHeight="1" x14ac:dyDescent="0.3">
      <c r="A1823" s="57">
        <v>2020</v>
      </c>
      <c r="B1823" s="56" t="s">
        <v>15</v>
      </c>
      <c r="C1823" s="104"/>
      <c r="D1823" s="105"/>
      <c r="E1823" s="106"/>
      <c r="F1823" s="59" t="s">
        <v>26</v>
      </c>
      <c r="G1823" s="127"/>
      <c r="H1823" s="126"/>
      <c r="I1823" s="125"/>
      <c r="J1823" s="55" t="str">
        <f t="shared" si="33"/>
        <v/>
      </c>
      <c r="K1823" s="61" t="str">
        <f>IF(LISTE!$J1823="","",VLOOKUP(LISTE!$J1823,$U$103:$V$192,2,FALSE))</f>
        <v/>
      </c>
    </row>
    <row r="1824" spans="1:11" ht="17.100000000000001" customHeight="1" x14ac:dyDescent="0.3">
      <c r="A1824" s="160">
        <v>2021</v>
      </c>
      <c r="B1824" s="56" t="s">
        <v>15</v>
      </c>
      <c r="C1824" s="104"/>
      <c r="D1824" s="105"/>
      <c r="E1824" s="106"/>
      <c r="F1824" s="59" t="s">
        <v>26</v>
      </c>
      <c r="G1824" s="127"/>
      <c r="H1824" s="126"/>
      <c r="I1824" s="125"/>
      <c r="J1824" s="55" t="str">
        <f t="shared" si="33"/>
        <v/>
      </c>
      <c r="K1824" s="61" t="str">
        <f>IF(LISTE!$J1824="","",VLOOKUP(LISTE!$J1824,$U$103:$V$192,2,FALSE))</f>
        <v/>
      </c>
    </row>
    <row r="1825" spans="1:11" ht="17.100000000000001" customHeight="1" x14ac:dyDescent="0.3">
      <c r="A1825" s="57">
        <v>2022</v>
      </c>
      <c r="B1825" s="56" t="s">
        <v>15</v>
      </c>
      <c r="C1825" s="104"/>
      <c r="D1825" s="105"/>
      <c r="E1825" s="106"/>
      <c r="F1825" s="59" t="s">
        <v>26</v>
      </c>
      <c r="G1825" s="104"/>
      <c r="H1825" s="126"/>
      <c r="I1825" s="141"/>
      <c r="J1825" s="55" t="str">
        <f t="shared" si="33"/>
        <v/>
      </c>
      <c r="K1825" s="61" t="str">
        <f>IF(LISTE!$J1825="","",VLOOKUP(LISTE!$J1825,$U$103:$V$192,2,FALSE))</f>
        <v/>
      </c>
    </row>
    <row r="1826" spans="1:11" ht="17.100000000000001" customHeight="1" x14ac:dyDescent="0.3">
      <c r="A1826" s="160">
        <v>2023</v>
      </c>
      <c r="B1826" s="56" t="s">
        <v>15</v>
      </c>
      <c r="C1826" s="104"/>
      <c r="D1826" s="105"/>
      <c r="E1826" s="106"/>
      <c r="F1826" s="59" t="s">
        <v>26</v>
      </c>
      <c r="G1826" s="104"/>
      <c r="H1826" s="126"/>
      <c r="I1826" s="141"/>
      <c r="J1826" s="55" t="str">
        <f t="shared" si="33"/>
        <v/>
      </c>
      <c r="K1826" s="61" t="str">
        <f>IF(LISTE!$J1826="","",VLOOKUP(LISTE!$J1826,$U$103:$V$192,2,FALSE))</f>
        <v/>
      </c>
    </row>
    <row r="1827" spans="1:11" ht="17.100000000000001" customHeight="1" x14ac:dyDescent="0.3">
      <c r="A1827" s="57">
        <v>2024</v>
      </c>
      <c r="B1827" s="56" t="s">
        <v>15</v>
      </c>
      <c r="C1827" s="104"/>
      <c r="D1827" s="105"/>
      <c r="E1827" s="106"/>
      <c r="F1827" s="59" t="s">
        <v>26</v>
      </c>
      <c r="G1827" s="104"/>
      <c r="H1827" s="126"/>
      <c r="I1827" s="141"/>
      <c r="J1827" s="55" t="str">
        <f t="shared" si="33"/>
        <v/>
      </c>
      <c r="K1827" s="61" t="str">
        <f>IF(LISTE!$J1827="","",VLOOKUP(LISTE!$J1827,$U$103:$V$192,2,FALSE))</f>
        <v/>
      </c>
    </row>
    <row r="1828" spans="1:11" ht="17.100000000000001" customHeight="1" x14ac:dyDescent="0.3">
      <c r="A1828" s="160">
        <v>2025</v>
      </c>
      <c r="B1828" s="56" t="s">
        <v>15</v>
      </c>
      <c r="C1828" s="104"/>
      <c r="D1828" s="105"/>
      <c r="E1828" s="106"/>
      <c r="F1828" s="59" t="s">
        <v>26</v>
      </c>
      <c r="G1828" s="104"/>
      <c r="H1828" s="126"/>
      <c r="I1828" s="141"/>
      <c r="J1828" s="55" t="str">
        <f t="shared" si="33"/>
        <v/>
      </c>
      <c r="K1828" s="61" t="str">
        <f>IF(LISTE!$J1828="","",VLOOKUP(LISTE!$J1828,$U$103:$V$192,2,FALSE))</f>
        <v/>
      </c>
    </row>
    <row r="1829" spans="1:11" ht="17.100000000000001" customHeight="1" x14ac:dyDescent="0.3">
      <c r="A1829" s="57">
        <v>2026</v>
      </c>
      <c r="B1829" s="56" t="s">
        <v>15</v>
      </c>
      <c r="C1829" s="104"/>
      <c r="D1829" s="105"/>
      <c r="E1829" s="106"/>
      <c r="F1829" s="59" t="s">
        <v>26</v>
      </c>
      <c r="G1829" s="104"/>
      <c r="H1829" s="126"/>
      <c r="I1829" s="141"/>
      <c r="J1829" s="55" t="str">
        <f t="shared" si="33"/>
        <v/>
      </c>
      <c r="K1829" s="61" t="str">
        <f>IF(LISTE!$J1829="","",VLOOKUP(LISTE!$J1829,$U$103:$V$192,2,FALSE))</f>
        <v/>
      </c>
    </row>
    <row r="1830" spans="1:11" ht="17.100000000000001" customHeight="1" x14ac:dyDescent="0.3">
      <c r="A1830" s="160">
        <v>2027</v>
      </c>
      <c r="B1830" s="56" t="s">
        <v>15</v>
      </c>
      <c r="C1830" s="104"/>
      <c r="D1830" s="105"/>
      <c r="E1830" s="106"/>
      <c r="F1830" s="59" t="s">
        <v>26</v>
      </c>
      <c r="G1830" s="104"/>
      <c r="H1830" s="126"/>
      <c r="I1830" s="141"/>
      <c r="J1830" s="55" t="str">
        <f t="shared" si="33"/>
        <v/>
      </c>
      <c r="K1830" s="61" t="str">
        <f>IF(LISTE!$J1830="","",VLOOKUP(LISTE!$J1830,$U$103:$V$192,2,FALSE))</f>
        <v/>
      </c>
    </row>
    <row r="1831" spans="1:11" ht="17.100000000000001" customHeight="1" x14ac:dyDescent="0.3">
      <c r="A1831" s="57">
        <v>2028</v>
      </c>
      <c r="B1831" s="56" t="s">
        <v>15</v>
      </c>
      <c r="C1831" s="104"/>
      <c r="D1831" s="105"/>
      <c r="E1831" s="106"/>
      <c r="F1831" s="59" t="s">
        <v>26</v>
      </c>
      <c r="G1831" s="104"/>
      <c r="H1831" s="126"/>
      <c r="I1831" s="141"/>
      <c r="J1831" s="55" t="str">
        <f t="shared" si="33"/>
        <v/>
      </c>
      <c r="K1831" s="61" t="str">
        <f>IF(LISTE!$J1831="","",VLOOKUP(LISTE!$J1831,$U$103:$V$192,2,FALSE))</f>
        <v/>
      </c>
    </row>
    <row r="1832" spans="1:11" ht="17.100000000000001" customHeight="1" x14ac:dyDescent="0.3">
      <c r="A1832" s="160">
        <v>2029</v>
      </c>
      <c r="B1832" s="56" t="s">
        <v>15</v>
      </c>
      <c r="C1832" s="104"/>
      <c r="D1832" s="105"/>
      <c r="E1832" s="106"/>
      <c r="F1832" s="59" t="s">
        <v>26</v>
      </c>
      <c r="G1832" s="104"/>
      <c r="H1832" s="126"/>
      <c r="I1832" s="141"/>
      <c r="J1832" s="55" t="str">
        <f t="shared" si="33"/>
        <v/>
      </c>
      <c r="K1832" s="61" t="str">
        <f>IF(LISTE!$J1832="","",VLOOKUP(LISTE!$J1832,$U$103:$V$192,2,FALSE))</f>
        <v/>
      </c>
    </row>
    <row r="1833" spans="1:11" ht="17.100000000000001" customHeight="1" x14ac:dyDescent="0.3">
      <c r="A1833" s="57">
        <v>2030</v>
      </c>
      <c r="B1833" s="56" t="s">
        <v>15</v>
      </c>
      <c r="C1833" s="104"/>
      <c r="D1833" s="105"/>
      <c r="E1833" s="106"/>
      <c r="F1833" s="59" t="s">
        <v>26</v>
      </c>
      <c r="G1833" s="104"/>
      <c r="H1833" s="126"/>
      <c r="I1833" s="141"/>
      <c r="J1833" s="55" t="str">
        <f t="shared" si="33"/>
        <v/>
      </c>
      <c r="K1833" s="61" t="str">
        <f>IF(LISTE!$J1833="","",VLOOKUP(LISTE!$J1833,$U$103:$V$192,2,FALSE))</f>
        <v/>
      </c>
    </row>
    <row r="1834" spans="1:11" ht="17.100000000000001" customHeight="1" x14ac:dyDescent="0.3">
      <c r="A1834" s="160">
        <v>2031</v>
      </c>
      <c r="B1834" s="56" t="s">
        <v>15</v>
      </c>
      <c r="C1834" s="104"/>
      <c r="D1834" s="105"/>
      <c r="E1834" s="106"/>
      <c r="F1834" s="59" t="s">
        <v>26</v>
      </c>
      <c r="G1834" s="104"/>
      <c r="H1834" s="126"/>
      <c r="I1834" s="141"/>
      <c r="J1834" s="55" t="str">
        <f t="shared" si="33"/>
        <v/>
      </c>
      <c r="K1834" s="61" t="str">
        <f>IF(LISTE!$J1834="","",VLOOKUP(LISTE!$J1834,$U$103:$V$192,2,FALSE))</f>
        <v/>
      </c>
    </row>
    <row r="1835" spans="1:11" ht="17.100000000000001" customHeight="1" x14ac:dyDescent="0.3">
      <c r="A1835" s="57">
        <v>2032</v>
      </c>
      <c r="B1835" s="56" t="s">
        <v>15</v>
      </c>
      <c r="C1835" s="104"/>
      <c r="D1835" s="105"/>
      <c r="E1835" s="106"/>
      <c r="F1835" s="59" t="s">
        <v>26</v>
      </c>
      <c r="G1835" s="104"/>
      <c r="H1835" s="126"/>
      <c r="I1835" s="141"/>
      <c r="J1835" s="55" t="str">
        <f t="shared" si="33"/>
        <v/>
      </c>
      <c r="K1835" s="61" t="str">
        <f>IF(LISTE!$J1835="","",VLOOKUP(LISTE!$J1835,$U$103:$V$192,2,FALSE))</f>
        <v/>
      </c>
    </row>
    <row r="1836" spans="1:11" ht="17.100000000000001" customHeight="1" x14ac:dyDescent="0.3">
      <c r="A1836" s="160">
        <v>2033</v>
      </c>
      <c r="B1836" s="56" t="s">
        <v>15</v>
      </c>
      <c r="C1836" s="104"/>
      <c r="D1836" s="105"/>
      <c r="E1836" s="106"/>
      <c r="F1836" s="59" t="s">
        <v>26</v>
      </c>
      <c r="G1836" s="104"/>
      <c r="H1836" s="126"/>
      <c r="I1836" s="141"/>
      <c r="J1836" s="55" t="str">
        <f t="shared" si="33"/>
        <v/>
      </c>
      <c r="K1836" s="61" t="str">
        <f>IF(LISTE!$J1836="","",VLOOKUP(LISTE!$J1836,$U$103:$V$192,2,FALSE))</f>
        <v/>
      </c>
    </row>
    <row r="1837" spans="1:11" ht="17.100000000000001" customHeight="1" x14ac:dyDescent="0.3">
      <c r="A1837" s="57">
        <v>2034</v>
      </c>
      <c r="B1837" s="56" t="s">
        <v>15</v>
      </c>
      <c r="C1837" s="104"/>
      <c r="D1837" s="105"/>
      <c r="E1837" s="106"/>
      <c r="F1837" s="59" t="s">
        <v>26</v>
      </c>
      <c r="G1837" s="104"/>
      <c r="H1837" s="126"/>
      <c r="I1837" s="141"/>
      <c r="J1837" s="55" t="str">
        <f t="shared" si="33"/>
        <v/>
      </c>
      <c r="K1837" s="61" t="str">
        <f>IF(LISTE!$J1837="","",VLOOKUP(LISTE!$J1837,$U$103:$V$192,2,FALSE))</f>
        <v/>
      </c>
    </row>
    <row r="1838" spans="1:11" ht="17.100000000000001" customHeight="1" x14ac:dyDescent="0.3">
      <c r="A1838" s="160">
        <v>2035</v>
      </c>
      <c r="B1838" s="56" t="s">
        <v>15</v>
      </c>
      <c r="C1838" s="104"/>
      <c r="D1838" s="105"/>
      <c r="E1838" s="106"/>
      <c r="F1838" s="59" t="s">
        <v>26</v>
      </c>
      <c r="G1838" s="104"/>
      <c r="H1838" s="126"/>
      <c r="I1838" s="141"/>
      <c r="J1838" s="55" t="str">
        <f t="shared" si="33"/>
        <v/>
      </c>
      <c r="K1838" s="61" t="str">
        <f>IF(LISTE!$J1838="","",VLOOKUP(LISTE!$J1838,$U$103:$V$192,2,FALSE))</f>
        <v/>
      </c>
    </row>
    <row r="1839" spans="1:11" ht="17.100000000000001" customHeight="1" x14ac:dyDescent="0.3">
      <c r="A1839" s="57">
        <v>2036</v>
      </c>
      <c r="B1839" s="56" t="s">
        <v>15</v>
      </c>
      <c r="C1839" s="104"/>
      <c r="D1839" s="105"/>
      <c r="E1839" s="106"/>
      <c r="F1839" s="59" t="s">
        <v>26</v>
      </c>
      <c r="G1839" s="104"/>
      <c r="H1839" s="126"/>
      <c r="I1839" s="141"/>
      <c r="J1839" s="55" t="str">
        <f t="shared" si="33"/>
        <v/>
      </c>
      <c r="K1839" s="61" t="str">
        <f>IF(LISTE!$J1839="","",VLOOKUP(LISTE!$J1839,$U$103:$V$192,2,FALSE))</f>
        <v/>
      </c>
    </row>
    <row r="1840" spans="1:11" ht="17.100000000000001" customHeight="1" x14ac:dyDescent="0.3">
      <c r="A1840" s="160">
        <v>2037</v>
      </c>
      <c r="B1840" s="56" t="s">
        <v>15</v>
      </c>
      <c r="C1840" s="104"/>
      <c r="D1840" s="105"/>
      <c r="E1840" s="106"/>
      <c r="F1840" s="59" t="s">
        <v>26</v>
      </c>
      <c r="G1840" s="104"/>
      <c r="H1840" s="126"/>
      <c r="I1840" s="141"/>
      <c r="J1840" s="55" t="str">
        <f t="shared" si="33"/>
        <v/>
      </c>
      <c r="K1840" s="61" t="str">
        <f>IF(LISTE!$J1840="","",VLOOKUP(LISTE!$J1840,$U$103:$V$192,2,FALSE))</f>
        <v/>
      </c>
    </row>
    <row r="1841" spans="1:11" ht="17.100000000000001" customHeight="1" x14ac:dyDescent="0.3">
      <c r="A1841" s="57">
        <v>2038</v>
      </c>
      <c r="B1841" s="56" t="s">
        <v>15</v>
      </c>
      <c r="C1841" s="104"/>
      <c r="D1841" s="105"/>
      <c r="E1841" s="106"/>
      <c r="F1841" s="59" t="s">
        <v>26</v>
      </c>
      <c r="G1841" s="104"/>
      <c r="H1841" s="126"/>
      <c r="I1841" s="141"/>
      <c r="J1841" s="55" t="str">
        <f t="shared" si="33"/>
        <v/>
      </c>
      <c r="K1841" s="61" t="str">
        <f>IF(LISTE!$J1841="","",VLOOKUP(LISTE!$J1841,$U$103:$V$192,2,FALSE))</f>
        <v/>
      </c>
    </row>
    <row r="1842" spans="1:11" ht="17.100000000000001" customHeight="1" x14ac:dyDescent="0.3">
      <c r="A1842" s="160">
        <v>2039</v>
      </c>
      <c r="B1842" s="56" t="s">
        <v>15</v>
      </c>
      <c r="C1842" s="104"/>
      <c r="D1842" s="105"/>
      <c r="E1842" s="106"/>
      <c r="F1842" s="59" t="s">
        <v>26</v>
      </c>
      <c r="G1842" s="104"/>
      <c r="H1842" s="126"/>
      <c r="I1842" s="141"/>
      <c r="J1842" s="55" t="str">
        <f t="shared" si="33"/>
        <v/>
      </c>
      <c r="K1842" s="61" t="str">
        <f>IF(LISTE!$J1842="","",VLOOKUP(LISTE!$J1842,$U$103:$V$192,2,FALSE))</f>
        <v/>
      </c>
    </row>
    <row r="1843" spans="1:11" ht="17.100000000000001" customHeight="1" x14ac:dyDescent="0.3">
      <c r="A1843" s="57">
        <v>2040</v>
      </c>
      <c r="B1843" s="56" t="s">
        <v>15</v>
      </c>
      <c r="C1843" s="104"/>
      <c r="D1843" s="105"/>
      <c r="E1843" s="106"/>
      <c r="F1843" s="59" t="s">
        <v>26</v>
      </c>
      <c r="G1843" s="104"/>
      <c r="H1843" s="126"/>
      <c r="I1843" s="141"/>
      <c r="J1843" s="55" t="str">
        <f t="shared" si="33"/>
        <v/>
      </c>
      <c r="K1843" s="61" t="str">
        <f>IF(LISTE!$J1843="","",VLOOKUP(LISTE!$J1843,$U$103:$V$192,2,FALSE))</f>
        <v/>
      </c>
    </row>
    <row r="1844" spans="1:11" ht="17.100000000000001" customHeight="1" x14ac:dyDescent="0.3">
      <c r="A1844" s="160">
        <v>2041</v>
      </c>
      <c r="B1844" s="56" t="s">
        <v>15</v>
      </c>
      <c r="C1844" s="104"/>
      <c r="D1844" s="105"/>
      <c r="E1844" s="106"/>
      <c r="F1844" s="59" t="s">
        <v>26</v>
      </c>
      <c r="G1844" s="104"/>
      <c r="H1844" s="126"/>
      <c r="I1844" s="141"/>
      <c r="J1844" s="55" t="str">
        <f t="shared" si="33"/>
        <v/>
      </c>
      <c r="K1844" s="61" t="str">
        <f>IF(LISTE!$J1844="","",VLOOKUP(LISTE!$J1844,$U$103:$V$192,2,FALSE))</f>
        <v/>
      </c>
    </row>
    <row r="1845" spans="1:11" ht="17.100000000000001" customHeight="1" x14ac:dyDescent="0.3">
      <c r="A1845" s="57">
        <v>2042</v>
      </c>
      <c r="B1845" s="56" t="s">
        <v>15</v>
      </c>
      <c r="C1845" s="104"/>
      <c r="D1845" s="105"/>
      <c r="E1845" s="106"/>
      <c r="F1845" s="59" t="s">
        <v>26</v>
      </c>
      <c r="G1845" s="104"/>
      <c r="H1845" s="126"/>
      <c r="I1845" s="141"/>
      <c r="J1845" s="55" t="str">
        <f t="shared" ref="J1845:J1878" si="34">IF(E1845="","",(YEAR($K$1)-YEAR(E1845)))</f>
        <v/>
      </c>
      <c r="K1845" s="61" t="str">
        <f>IF(LISTE!$J1845="","",VLOOKUP(LISTE!$J1845,$U$103:$V$192,2,FALSE))</f>
        <v/>
      </c>
    </row>
    <row r="1846" spans="1:11" ht="17.100000000000001" customHeight="1" x14ac:dyDescent="0.3">
      <c r="A1846" s="160">
        <v>2043</v>
      </c>
      <c r="B1846" s="56" t="s">
        <v>15</v>
      </c>
      <c r="C1846" s="104"/>
      <c r="D1846" s="105"/>
      <c r="E1846" s="106"/>
      <c r="F1846" s="59" t="s">
        <v>26</v>
      </c>
      <c r="G1846" s="104"/>
      <c r="H1846" s="126"/>
      <c r="I1846" s="141"/>
      <c r="J1846" s="55" t="str">
        <f t="shared" si="34"/>
        <v/>
      </c>
      <c r="K1846" s="61" t="str">
        <f>IF(LISTE!$J1846="","",VLOOKUP(LISTE!$J1846,$U$103:$V$192,2,FALSE))</f>
        <v/>
      </c>
    </row>
    <row r="1847" spans="1:11" ht="17.100000000000001" customHeight="1" x14ac:dyDescent="0.3">
      <c r="A1847" s="57">
        <v>2044</v>
      </c>
      <c r="B1847" s="56" t="s">
        <v>15</v>
      </c>
      <c r="C1847" s="104"/>
      <c r="D1847" s="105"/>
      <c r="E1847" s="106"/>
      <c r="F1847" s="59" t="s">
        <v>26</v>
      </c>
      <c r="G1847" s="104"/>
      <c r="H1847" s="126"/>
      <c r="I1847" s="141"/>
      <c r="J1847" s="55" t="str">
        <f t="shared" si="34"/>
        <v/>
      </c>
      <c r="K1847" s="61" t="str">
        <f>IF(LISTE!$J1847="","",VLOOKUP(LISTE!$J1847,$U$103:$V$192,2,FALSE))</f>
        <v/>
      </c>
    </row>
    <row r="1848" spans="1:11" ht="17.100000000000001" customHeight="1" x14ac:dyDescent="0.3">
      <c r="A1848" s="160">
        <v>2045</v>
      </c>
      <c r="B1848" s="56" t="s">
        <v>15</v>
      </c>
      <c r="C1848" s="104"/>
      <c r="D1848" s="105"/>
      <c r="E1848" s="106"/>
      <c r="F1848" s="59" t="s">
        <v>26</v>
      </c>
      <c r="G1848" s="104"/>
      <c r="H1848" s="126"/>
      <c r="I1848" s="141"/>
      <c r="J1848" s="55" t="str">
        <f t="shared" si="34"/>
        <v/>
      </c>
      <c r="K1848" s="61" t="str">
        <f>IF(LISTE!$J1848="","",VLOOKUP(LISTE!$J1848,$U$103:$V$192,2,FALSE))</f>
        <v/>
      </c>
    </row>
    <row r="1849" spans="1:11" ht="17.100000000000001" customHeight="1" x14ac:dyDescent="0.3">
      <c r="A1849" s="57">
        <v>2046</v>
      </c>
      <c r="B1849" s="56" t="s">
        <v>15</v>
      </c>
      <c r="C1849" s="104"/>
      <c r="D1849" s="105"/>
      <c r="E1849" s="106"/>
      <c r="F1849" s="59" t="s">
        <v>26</v>
      </c>
      <c r="G1849" s="104"/>
      <c r="H1849" s="126"/>
      <c r="I1849" s="141"/>
      <c r="J1849" s="55" t="str">
        <f t="shared" si="34"/>
        <v/>
      </c>
      <c r="K1849" s="61" t="str">
        <f>IF(LISTE!$J1849="","",VLOOKUP(LISTE!$J1849,$U$103:$V$192,2,FALSE))</f>
        <v/>
      </c>
    </row>
    <row r="1850" spans="1:11" ht="17.100000000000001" customHeight="1" x14ac:dyDescent="0.3">
      <c r="A1850" s="160">
        <v>2047</v>
      </c>
      <c r="B1850" s="56" t="s">
        <v>15</v>
      </c>
      <c r="C1850" s="104"/>
      <c r="D1850" s="105"/>
      <c r="E1850" s="106"/>
      <c r="F1850" s="59" t="s">
        <v>26</v>
      </c>
      <c r="G1850" s="104"/>
      <c r="H1850" s="126"/>
      <c r="I1850" s="141"/>
      <c r="J1850" s="55" t="str">
        <f t="shared" si="34"/>
        <v/>
      </c>
      <c r="K1850" s="61" t="str">
        <f>IF(LISTE!$J1850="","",VLOOKUP(LISTE!$J1850,$U$103:$V$192,2,FALSE))</f>
        <v/>
      </c>
    </row>
    <row r="1851" spans="1:11" ht="17.100000000000001" customHeight="1" x14ac:dyDescent="0.3">
      <c r="A1851" s="57">
        <v>2048</v>
      </c>
      <c r="B1851" s="56" t="s">
        <v>15</v>
      </c>
      <c r="C1851" s="104"/>
      <c r="D1851" s="105"/>
      <c r="E1851" s="106"/>
      <c r="F1851" s="59" t="s">
        <v>26</v>
      </c>
      <c r="G1851" s="104"/>
      <c r="H1851" s="126"/>
      <c r="I1851" s="141"/>
      <c r="J1851" s="55" t="str">
        <f t="shared" si="34"/>
        <v/>
      </c>
      <c r="K1851" s="61" t="str">
        <f>IF(LISTE!$J1851="","",VLOOKUP(LISTE!$J1851,$U$103:$V$192,2,FALSE))</f>
        <v/>
      </c>
    </row>
    <row r="1852" spans="1:11" ht="17.100000000000001" customHeight="1" x14ac:dyDescent="0.3">
      <c r="A1852" s="160">
        <v>2049</v>
      </c>
      <c r="B1852" s="56" t="s">
        <v>15</v>
      </c>
      <c r="C1852" s="104"/>
      <c r="D1852" s="105"/>
      <c r="E1852" s="106"/>
      <c r="F1852" s="59" t="s">
        <v>26</v>
      </c>
      <c r="G1852" s="104"/>
      <c r="H1852" s="126"/>
      <c r="I1852" s="141"/>
      <c r="J1852" s="55" t="str">
        <f t="shared" si="34"/>
        <v/>
      </c>
      <c r="K1852" s="61" t="str">
        <f>IF(LISTE!$J1852="","",VLOOKUP(LISTE!$J1852,$U$103:$V$192,2,FALSE))</f>
        <v/>
      </c>
    </row>
    <row r="1853" spans="1:11" ht="17.100000000000001" customHeight="1" x14ac:dyDescent="0.3">
      <c r="A1853" s="57">
        <v>2050</v>
      </c>
      <c r="B1853" s="56" t="s">
        <v>15</v>
      </c>
      <c r="C1853" s="104"/>
      <c r="D1853" s="105"/>
      <c r="E1853" s="106"/>
      <c r="F1853" s="59" t="s">
        <v>26</v>
      </c>
      <c r="G1853" s="104"/>
      <c r="H1853" s="126"/>
      <c r="I1853" s="141"/>
      <c r="J1853" s="55" t="str">
        <f t="shared" si="34"/>
        <v/>
      </c>
      <c r="K1853" s="61" t="str">
        <f>IF(LISTE!$J1853="","",VLOOKUP(LISTE!$J1853,$U$103:$V$192,2,FALSE))</f>
        <v/>
      </c>
    </row>
    <row r="1854" spans="1:11" ht="17.100000000000001" customHeight="1" x14ac:dyDescent="0.3">
      <c r="A1854" s="160">
        <v>2051</v>
      </c>
      <c r="B1854" s="56" t="s">
        <v>15</v>
      </c>
      <c r="C1854" s="104"/>
      <c r="D1854" s="105"/>
      <c r="E1854" s="106"/>
      <c r="F1854" s="59" t="s">
        <v>26</v>
      </c>
      <c r="G1854" s="104"/>
      <c r="H1854" s="126"/>
      <c r="I1854" s="141"/>
      <c r="J1854" s="55" t="str">
        <f t="shared" si="34"/>
        <v/>
      </c>
      <c r="K1854" s="61" t="str">
        <f>IF(LISTE!$J1854="","",VLOOKUP(LISTE!$J1854,$U$103:$V$192,2,FALSE))</f>
        <v/>
      </c>
    </row>
    <row r="1855" spans="1:11" ht="17.100000000000001" customHeight="1" x14ac:dyDescent="0.3">
      <c r="A1855" s="57">
        <v>2052</v>
      </c>
      <c r="B1855" s="56" t="s">
        <v>15</v>
      </c>
      <c r="C1855" s="104"/>
      <c r="D1855" s="105"/>
      <c r="E1855" s="106"/>
      <c r="F1855" s="59" t="s">
        <v>26</v>
      </c>
      <c r="G1855" s="104"/>
      <c r="H1855" s="126"/>
      <c r="I1855" s="141"/>
      <c r="J1855" s="55" t="str">
        <f t="shared" si="34"/>
        <v/>
      </c>
      <c r="K1855" s="61" t="str">
        <f>IF(LISTE!$J1855="","",VLOOKUP(LISTE!$J1855,$U$103:$V$192,2,FALSE))</f>
        <v/>
      </c>
    </row>
    <row r="1856" spans="1:11" ht="17.100000000000001" customHeight="1" x14ac:dyDescent="0.3">
      <c r="A1856" s="160">
        <v>2053</v>
      </c>
      <c r="B1856" s="56" t="s">
        <v>15</v>
      </c>
      <c r="C1856" s="104"/>
      <c r="D1856" s="105"/>
      <c r="E1856" s="106"/>
      <c r="F1856" s="59" t="s">
        <v>26</v>
      </c>
      <c r="G1856" s="104"/>
      <c r="H1856" s="126"/>
      <c r="I1856" s="141"/>
      <c r="J1856" s="55" t="str">
        <f t="shared" si="34"/>
        <v/>
      </c>
      <c r="K1856" s="61" t="str">
        <f>IF(LISTE!$J1856="","",VLOOKUP(LISTE!$J1856,$U$103:$V$192,2,FALSE))</f>
        <v/>
      </c>
    </row>
    <row r="1857" spans="1:11" ht="17.100000000000001" customHeight="1" x14ac:dyDescent="0.3">
      <c r="A1857" s="57">
        <v>2054</v>
      </c>
      <c r="B1857" s="56" t="s">
        <v>15</v>
      </c>
      <c r="C1857" s="104"/>
      <c r="D1857" s="105"/>
      <c r="E1857" s="106"/>
      <c r="F1857" s="59" t="s">
        <v>26</v>
      </c>
      <c r="G1857" s="104"/>
      <c r="H1857" s="126"/>
      <c r="I1857" s="141"/>
      <c r="J1857" s="55" t="str">
        <f t="shared" si="34"/>
        <v/>
      </c>
      <c r="K1857" s="61" t="str">
        <f>IF(LISTE!$J1857="","",VLOOKUP(LISTE!$J1857,$U$103:$V$192,2,FALSE))</f>
        <v/>
      </c>
    </row>
    <row r="1858" spans="1:11" ht="17.100000000000001" customHeight="1" x14ac:dyDescent="0.3">
      <c r="A1858" s="160">
        <v>2055</v>
      </c>
      <c r="B1858" s="56" t="s">
        <v>15</v>
      </c>
      <c r="C1858" s="104"/>
      <c r="D1858" s="105"/>
      <c r="E1858" s="106"/>
      <c r="F1858" s="59" t="s">
        <v>26</v>
      </c>
      <c r="G1858" s="104"/>
      <c r="H1858" s="126"/>
      <c r="I1858" s="141"/>
      <c r="J1858" s="55" t="str">
        <f t="shared" si="34"/>
        <v/>
      </c>
      <c r="K1858" s="61" t="str">
        <f>IF(LISTE!$J1858="","",VLOOKUP(LISTE!$J1858,$U$103:$V$192,2,FALSE))</f>
        <v/>
      </c>
    </row>
    <row r="1859" spans="1:11" ht="17.100000000000001" customHeight="1" x14ac:dyDescent="0.3">
      <c r="A1859" s="57">
        <v>2056</v>
      </c>
      <c r="B1859" s="56" t="s">
        <v>15</v>
      </c>
      <c r="C1859" s="104"/>
      <c r="D1859" s="105"/>
      <c r="E1859" s="106"/>
      <c r="F1859" s="59" t="s">
        <v>26</v>
      </c>
      <c r="G1859" s="104"/>
      <c r="H1859" s="126"/>
      <c r="I1859" s="141"/>
      <c r="J1859" s="55" t="str">
        <f t="shared" si="34"/>
        <v/>
      </c>
      <c r="K1859" s="61" t="str">
        <f>IF(LISTE!$J1859="","",VLOOKUP(LISTE!$J1859,$U$103:$V$192,2,FALSE))</f>
        <v/>
      </c>
    </row>
    <row r="1860" spans="1:11" ht="17.100000000000001" customHeight="1" x14ac:dyDescent="0.3">
      <c r="A1860" s="160">
        <v>2057</v>
      </c>
      <c r="B1860" s="56" t="s">
        <v>15</v>
      </c>
      <c r="C1860" s="104"/>
      <c r="D1860" s="105"/>
      <c r="E1860" s="106"/>
      <c r="F1860" s="59" t="s">
        <v>26</v>
      </c>
      <c r="G1860" s="104"/>
      <c r="H1860" s="126"/>
      <c r="I1860" s="141"/>
      <c r="J1860" s="55" t="str">
        <f t="shared" si="34"/>
        <v/>
      </c>
      <c r="K1860" s="61" t="str">
        <f>IF(LISTE!$J1860="","",VLOOKUP(LISTE!$J1860,$U$103:$V$192,2,FALSE))</f>
        <v/>
      </c>
    </row>
    <row r="1861" spans="1:11" ht="17.100000000000001" customHeight="1" x14ac:dyDescent="0.3">
      <c r="A1861" s="57">
        <v>2058</v>
      </c>
      <c r="B1861" s="56" t="s">
        <v>15</v>
      </c>
      <c r="C1861" s="104"/>
      <c r="D1861" s="105"/>
      <c r="E1861" s="106"/>
      <c r="F1861" s="59" t="s">
        <v>26</v>
      </c>
      <c r="G1861" s="104"/>
      <c r="H1861" s="126"/>
      <c r="I1861" s="141"/>
      <c r="J1861" s="55" t="str">
        <f t="shared" si="34"/>
        <v/>
      </c>
      <c r="K1861" s="61" t="str">
        <f>IF(LISTE!$J1861="","",VLOOKUP(LISTE!$J1861,$U$103:$V$192,2,FALSE))</f>
        <v/>
      </c>
    </row>
    <row r="1862" spans="1:11" ht="17.100000000000001" customHeight="1" x14ac:dyDescent="0.3">
      <c r="A1862" s="160">
        <v>2059</v>
      </c>
      <c r="B1862" s="56" t="s">
        <v>15</v>
      </c>
      <c r="C1862" s="104"/>
      <c r="D1862" s="105"/>
      <c r="E1862" s="106"/>
      <c r="F1862" s="59" t="s">
        <v>26</v>
      </c>
      <c r="G1862" s="104"/>
      <c r="H1862" s="126"/>
      <c r="I1862" s="141"/>
      <c r="J1862" s="55" t="str">
        <f t="shared" si="34"/>
        <v/>
      </c>
      <c r="K1862" s="61" t="str">
        <f>IF(LISTE!$J1862="","",VLOOKUP(LISTE!$J1862,$U$103:$V$192,2,FALSE))</f>
        <v/>
      </c>
    </row>
    <row r="1863" spans="1:11" ht="17.100000000000001" customHeight="1" x14ac:dyDescent="0.3">
      <c r="A1863" s="57">
        <v>2060</v>
      </c>
      <c r="B1863" s="56" t="s">
        <v>15</v>
      </c>
      <c r="C1863" s="104"/>
      <c r="D1863" s="105"/>
      <c r="E1863" s="106"/>
      <c r="F1863" s="59" t="s">
        <v>26</v>
      </c>
      <c r="G1863" s="104"/>
      <c r="H1863" s="126"/>
      <c r="I1863" s="141"/>
      <c r="J1863" s="55" t="str">
        <f t="shared" si="34"/>
        <v/>
      </c>
      <c r="K1863" s="61" t="str">
        <f>IF(LISTE!$J1863="","",VLOOKUP(LISTE!$J1863,$U$103:$V$192,2,FALSE))</f>
        <v/>
      </c>
    </row>
    <row r="1864" spans="1:11" ht="17.100000000000001" customHeight="1" x14ac:dyDescent="0.3">
      <c r="A1864" s="160">
        <v>2061</v>
      </c>
      <c r="B1864" s="56" t="s">
        <v>15</v>
      </c>
      <c r="C1864" s="104"/>
      <c r="D1864" s="105"/>
      <c r="E1864" s="106"/>
      <c r="F1864" s="59" t="s">
        <v>26</v>
      </c>
      <c r="G1864" s="104"/>
      <c r="H1864" s="126"/>
      <c r="I1864" s="141"/>
      <c r="J1864" s="55" t="str">
        <f t="shared" si="34"/>
        <v/>
      </c>
      <c r="K1864" s="61" t="str">
        <f>IF(LISTE!$J1864="","",VLOOKUP(LISTE!$J1864,$U$103:$V$192,2,FALSE))</f>
        <v/>
      </c>
    </row>
    <row r="1865" spans="1:11" ht="17.100000000000001" customHeight="1" x14ac:dyDescent="0.3">
      <c r="A1865" s="57">
        <v>2062</v>
      </c>
      <c r="B1865" s="56" t="s">
        <v>15</v>
      </c>
      <c r="C1865" s="104"/>
      <c r="D1865" s="105"/>
      <c r="E1865" s="106"/>
      <c r="F1865" s="59" t="s">
        <v>26</v>
      </c>
      <c r="G1865" s="104"/>
      <c r="H1865" s="126"/>
      <c r="I1865" s="141"/>
      <c r="J1865" s="55" t="str">
        <f t="shared" si="34"/>
        <v/>
      </c>
      <c r="K1865" s="61" t="str">
        <f>IF(LISTE!$J1865="","",VLOOKUP(LISTE!$J1865,$U$103:$V$192,2,FALSE))</f>
        <v/>
      </c>
    </row>
    <row r="1866" spans="1:11" ht="17.100000000000001" customHeight="1" x14ac:dyDescent="0.3">
      <c r="A1866" s="160">
        <v>2063</v>
      </c>
      <c r="B1866" s="56" t="s">
        <v>15</v>
      </c>
      <c r="C1866" s="104"/>
      <c r="D1866" s="105"/>
      <c r="E1866" s="106"/>
      <c r="F1866" s="59" t="s">
        <v>26</v>
      </c>
      <c r="G1866" s="104"/>
      <c r="H1866" s="126"/>
      <c r="I1866" s="141"/>
      <c r="J1866" s="55" t="str">
        <f t="shared" si="34"/>
        <v/>
      </c>
      <c r="K1866" s="61" t="str">
        <f>IF(LISTE!$J1866="","",VLOOKUP(LISTE!$J1866,$U$103:$V$192,2,FALSE))</f>
        <v/>
      </c>
    </row>
    <row r="1867" spans="1:11" ht="17.100000000000001" customHeight="1" x14ac:dyDescent="0.3">
      <c r="A1867" s="57">
        <v>2064</v>
      </c>
      <c r="B1867" s="56" t="s">
        <v>15</v>
      </c>
      <c r="C1867" s="104"/>
      <c r="D1867" s="105"/>
      <c r="E1867" s="106"/>
      <c r="F1867" s="59" t="s">
        <v>26</v>
      </c>
      <c r="G1867" s="104"/>
      <c r="H1867" s="126"/>
      <c r="I1867" s="141"/>
      <c r="J1867" s="55" t="str">
        <f t="shared" si="34"/>
        <v/>
      </c>
      <c r="K1867" s="61" t="str">
        <f>IF(LISTE!$J1867="","",VLOOKUP(LISTE!$J1867,$U$103:$V$192,2,FALSE))</f>
        <v/>
      </c>
    </row>
    <row r="1868" spans="1:11" ht="17.100000000000001" customHeight="1" x14ac:dyDescent="0.3">
      <c r="A1868" s="160">
        <v>2065</v>
      </c>
      <c r="B1868" s="56" t="s">
        <v>15</v>
      </c>
      <c r="C1868" s="104"/>
      <c r="D1868" s="105"/>
      <c r="E1868" s="106"/>
      <c r="F1868" s="59" t="s">
        <v>26</v>
      </c>
      <c r="G1868" s="104"/>
      <c r="H1868" s="126"/>
      <c r="I1868" s="141"/>
      <c r="J1868" s="55" t="str">
        <f t="shared" si="34"/>
        <v/>
      </c>
      <c r="K1868" s="61" t="str">
        <f>IF(LISTE!$J1868="","",VLOOKUP(LISTE!$J1868,$U$103:$V$192,2,FALSE))</f>
        <v/>
      </c>
    </row>
    <row r="1869" spans="1:11" ht="17.100000000000001" customHeight="1" x14ac:dyDescent="0.3">
      <c r="A1869" s="57">
        <v>2066</v>
      </c>
      <c r="B1869" s="56" t="s">
        <v>15</v>
      </c>
      <c r="C1869" s="104"/>
      <c r="D1869" s="105"/>
      <c r="E1869" s="106"/>
      <c r="F1869" s="59" t="s">
        <v>26</v>
      </c>
      <c r="G1869" s="104"/>
      <c r="H1869" s="126"/>
      <c r="I1869" s="141"/>
      <c r="J1869" s="55" t="str">
        <f t="shared" si="34"/>
        <v/>
      </c>
      <c r="K1869" s="61" t="str">
        <f>IF(LISTE!$J1869="","",VLOOKUP(LISTE!$J1869,$U$103:$V$192,2,FALSE))</f>
        <v/>
      </c>
    </row>
    <row r="1870" spans="1:11" ht="17.100000000000001" customHeight="1" x14ac:dyDescent="0.3">
      <c r="A1870" s="160">
        <v>2067</v>
      </c>
      <c r="B1870" s="56" t="s">
        <v>15</v>
      </c>
      <c r="C1870" s="104"/>
      <c r="D1870" s="105"/>
      <c r="E1870" s="106"/>
      <c r="F1870" s="59" t="s">
        <v>26</v>
      </c>
      <c r="G1870" s="104"/>
      <c r="H1870" s="126"/>
      <c r="I1870" s="141"/>
      <c r="J1870" s="55" t="str">
        <f t="shared" si="34"/>
        <v/>
      </c>
      <c r="K1870" s="61" t="str">
        <f>IF(LISTE!$J1870="","",VLOOKUP(LISTE!$J1870,$U$103:$V$192,2,FALSE))</f>
        <v/>
      </c>
    </row>
    <row r="1871" spans="1:11" ht="17.100000000000001" customHeight="1" x14ac:dyDescent="0.3">
      <c r="A1871" s="57">
        <v>2068</v>
      </c>
      <c r="B1871" s="56" t="s">
        <v>15</v>
      </c>
      <c r="C1871" s="104"/>
      <c r="D1871" s="105"/>
      <c r="E1871" s="106"/>
      <c r="F1871" s="59" t="s">
        <v>26</v>
      </c>
      <c r="G1871" s="104"/>
      <c r="H1871" s="126"/>
      <c r="I1871" s="141"/>
      <c r="J1871" s="55" t="str">
        <f t="shared" si="34"/>
        <v/>
      </c>
      <c r="K1871" s="61" t="str">
        <f>IF(LISTE!$J1871="","",VLOOKUP(LISTE!$J1871,$U$103:$V$192,2,FALSE))</f>
        <v/>
      </c>
    </row>
    <row r="1872" spans="1:11" ht="17.100000000000001" customHeight="1" x14ac:dyDescent="0.3">
      <c r="A1872" s="160">
        <v>2069</v>
      </c>
      <c r="B1872" s="56" t="s">
        <v>15</v>
      </c>
      <c r="C1872" s="104"/>
      <c r="D1872" s="105"/>
      <c r="E1872" s="106"/>
      <c r="F1872" s="59" t="s">
        <v>26</v>
      </c>
      <c r="G1872" s="104"/>
      <c r="H1872" s="126"/>
      <c r="I1872" s="141"/>
      <c r="J1872" s="55" t="str">
        <f t="shared" si="34"/>
        <v/>
      </c>
      <c r="K1872" s="61" t="str">
        <f>IF(LISTE!$J1872="","",VLOOKUP(LISTE!$J1872,$U$103:$V$192,2,FALSE))</f>
        <v/>
      </c>
    </row>
    <row r="1873" spans="1:11" ht="17.100000000000001" customHeight="1" x14ac:dyDescent="0.3">
      <c r="A1873" s="57">
        <v>2070</v>
      </c>
      <c r="B1873" s="56" t="s">
        <v>15</v>
      </c>
      <c r="C1873" s="104"/>
      <c r="D1873" s="105"/>
      <c r="E1873" s="106"/>
      <c r="F1873" s="59" t="s">
        <v>26</v>
      </c>
      <c r="G1873" s="104"/>
      <c r="H1873" s="126"/>
      <c r="I1873" s="141"/>
      <c r="J1873" s="55" t="str">
        <f t="shared" si="34"/>
        <v/>
      </c>
      <c r="K1873" s="61" t="str">
        <f>IF(LISTE!$J1873="","",VLOOKUP(LISTE!$J1873,$U$103:$V$192,2,FALSE))</f>
        <v/>
      </c>
    </row>
    <row r="1874" spans="1:11" ht="17.100000000000001" customHeight="1" x14ac:dyDescent="0.3">
      <c r="A1874" s="160">
        <v>2071</v>
      </c>
      <c r="B1874" s="56" t="s">
        <v>15</v>
      </c>
      <c r="C1874" s="104"/>
      <c r="D1874" s="105"/>
      <c r="E1874" s="106"/>
      <c r="F1874" s="59" t="s">
        <v>26</v>
      </c>
      <c r="G1874" s="104"/>
      <c r="H1874" s="126"/>
      <c r="I1874" s="141"/>
      <c r="J1874" s="55" t="str">
        <f t="shared" si="34"/>
        <v/>
      </c>
      <c r="K1874" s="61" t="str">
        <f>IF(LISTE!$J1874="","",VLOOKUP(LISTE!$J1874,$U$103:$V$192,2,FALSE))</f>
        <v/>
      </c>
    </row>
    <row r="1875" spans="1:11" ht="17.100000000000001" customHeight="1" x14ac:dyDescent="0.3">
      <c r="A1875" s="57">
        <v>2072</v>
      </c>
      <c r="B1875" s="56" t="s">
        <v>15</v>
      </c>
      <c r="C1875" s="104"/>
      <c r="D1875" s="105"/>
      <c r="E1875" s="106"/>
      <c r="F1875" s="59" t="s">
        <v>26</v>
      </c>
      <c r="G1875" s="104"/>
      <c r="H1875" s="126"/>
      <c r="I1875" s="141"/>
      <c r="J1875" s="55" t="str">
        <f t="shared" si="34"/>
        <v/>
      </c>
      <c r="K1875" s="61" t="str">
        <f>IF(LISTE!$J1875="","",VLOOKUP(LISTE!$J1875,$U$103:$V$192,2,FALSE))</f>
        <v/>
      </c>
    </row>
    <row r="1876" spans="1:11" ht="17.100000000000001" customHeight="1" x14ac:dyDescent="0.3">
      <c r="A1876" s="160">
        <v>2073</v>
      </c>
      <c r="B1876" s="56" t="s">
        <v>15</v>
      </c>
      <c r="C1876" s="104"/>
      <c r="D1876" s="105"/>
      <c r="E1876" s="106"/>
      <c r="F1876" s="59" t="s">
        <v>26</v>
      </c>
      <c r="G1876" s="104"/>
      <c r="H1876" s="126"/>
      <c r="I1876" s="141"/>
      <c r="J1876" s="55" t="str">
        <f t="shared" si="34"/>
        <v/>
      </c>
      <c r="K1876" s="61" t="str">
        <f>IF(LISTE!$J1876="","",VLOOKUP(LISTE!$J1876,$U$103:$V$192,2,FALSE))</f>
        <v/>
      </c>
    </row>
    <row r="1877" spans="1:11" ht="17.100000000000001" customHeight="1" x14ac:dyDescent="0.3">
      <c r="A1877" s="57">
        <v>2074</v>
      </c>
      <c r="B1877" s="56" t="s">
        <v>15</v>
      </c>
      <c r="C1877" s="104"/>
      <c r="D1877" s="105"/>
      <c r="E1877" s="106"/>
      <c r="F1877" s="59" t="s">
        <v>26</v>
      </c>
      <c r="G1877" s="104"/>
      <c r="H1877" s="126"/>
      <c r="I1877" s="141"/>
      <c r="J1877" s="55" t="str">
        <f t="shared" si="34"/>
        <v/>
      </c>
      <c r="K1877" s="61" t="str">
        <f>IF(LISTE!$J1877="","",VLOOKUP(LISTE!$J1877,$U$103:$V$192,2,FALSE))</f>
        <v/>
      </c>
    </row>
    <row r="1878" spans="1:11" ht="17.100000000000001" customHeight="1" x14ac:dyDescent="0.3">
      <c r="A1878" s="160">
        <v>2075</v>
      </c>
      <c r="B1878" s="56" t="s">
        <v>15</v>
      </c>
      <c r="C1878" s="104"/>
      <c r="D1878" s="105"/>
      <c r="E1878" s="106"/>
      <c r="F1878" s="59" t="s">
        <v>26</v>
      </c>
      <c r="G1878" s="104"/>
      <c r="H1878" s="126"/>
      <c r="I1878" s="141"/>
      <c r="J1878" s="55" t="str">
        <f t="shared" si="34"/>
        <v/>
      </c>
      <c r="K1878" s="61" t="str">
        <f>IF(LISTE!$J1878="","",VLOOKUP(LISTE!$J1878,$U$103:$V$192,2,FALSE))</f>
        <v/>
      </c>
    </row>
    <row r="1879" spans="1:11" ht="17.100000000000001" customHeight="1" x14ac:dyDescent="0.3">
      <c r="A1879" s="57">
        <v>2076</v>
      </c>
      <c r="B1879" s="56" t="s">
        <v>15</v>
      </c>
      <c r="C1879" s="104"/>
      <c r="D1879" s="105"/>
      <c r="E1879" s="106"/>
      <c r="F1879" s="59" t="s">
        <v>26</v>
      </c>
      <c r="G1879" s="104"/>
      <c r="H1879" s="126"/>
      <c r="I1879" s="141"/>
      <c r="J1879" s="55" t="str">
        <f t="shared" ref="J1879:J1942" si="35">IF(E1879="","",(YEAR($K$1)-YEAR(E1879)))</f>
        <v/>
      </c>
      <c r="K1879" s="61" t="str">
        <f>IF(LISTE!$J1879="","",VLOOKUP(LISTE!$J1879,$U$103:$V$192,2,FALSE))</f>
        <v/>
      </c>
    </row>
    <row r="1880" spans="1:11" ht="17.100000000000001" customHeight="1" x14ac:dyDescent="0.3">
      <c r="A1880" s="160">
        <v>2077</v>
      </c>
      <c r="B1880" s="56" t="s">
        <v>15</v>
      </c>
      <c r="C1880" s="104"/>
      <c r="D1880" s="105"/>
      <c r="E1880" s="106"/>
      <c r="F1880" s="59" t="s">
        <v>26</v>
      </c>
      <c r="G1880" s="104"/>
      <c r="H1880" s="126"/>
      <c r="I1880" s="141"/>
      <c r="J1880" s="55" t="str">
        <f t="shared" si="35"/>
        <v/>
      </c>
      <c r="K1880" s="61" t="str">
        <f>IF(LISTE!$J1880="","",VLOOKUP(LISTE!$J1880,$U$103:$V$192,2,FALSE))</f>
        <v/>
      </c>
    </row>
    <row r="1881" spans="1:11" ht="17.100000000000001" customHeight="1" x14ac:dyDescent="0.3">
      <c r="A1881" s="57">
        <v>2078</v>
      </c>
      <c r="B1881" s="56" t="s">
        <v>15</v>
      </c>
      <c r="C1881" s="104"/>
      <c r="D1881" s="105"/>
      <c r="E1881" s="106"/>
      <c r="F1881" s="59" t="s">
        <v>26</v>
      </c>
      <c r="G1881" s="104"/>
      <c r="H1881" s="126"/>
      <c r="I1881" s="141"/>
      <c r="J1881" s="55" t="str">
        <f t="shared" si="35"/>
        <v/>
      </c>
      <c r="K1881" s="61" t="str">
        <f>IF(LISTE!$J1881="","",VLOOKUP(LISTE!$J1881,$U$103:$V$192,2,FALSE))</f>
        <v/>
      </c>
    </row>
    <row r="1882" spans="1:11" ht="17.100000000000001" customHeight="1" x14ac:dyDescent="0.3">
      <c r="A1882" s="160">
        <v>2079</v>
      </c>
      <c r="B1882" s="56" t="s">
        <v>15</v>
      </c>
      <c r="C1882" s="104"/>
      <c r="D1882" s="105"/>
      <c r="E1882" s="106"/>
      <c r="F1882" s="59" t="s">
        <v>26</v>
      </c>
      <c r="G1882" s="104"/>
      <c r="H1882" s="126"/>
      <c r="I1882" s="141"/>
      <c r="J1882" s="55" t="str">
        <f t="shared" si="35"/>
        <v/>
      </c>
      <c r="K1882" s="61" t="str">
        <f>IF(LISTE!$J1882="","",VLOOKUP(LISTE!$J1882,$U$103:$V$192,2,FALSE))</f>
        <v/>
      </c>
    </row>
    <row r="1883" spans="1:11" ht="17.100000000000001" customHeight="1" x14ac:dyDescent="0.3">
      <c r="A1883" s="57">
        <v>2080</v>
      </c>
      <c r="B1883" s="56" t="s">
        <v>15</v>
      </c>
      <c r="C1883" s="104"/>
      <c r="D1883" s="105"/>
      <c r="E1883" s="106"/>
      <c r="F1883" s="59" t="s">
        <v>26</v>
      </c>
      <c r="G1883" s="104"/>
      <c r="H1883" s="126"/>
      <c r="I1883" s="141"/>
      <c r="J1883" s="55" t="str">
        <f t="shared" si="35"/>
        <v/>
      </c>
      <c r="K1883" s="61" t="str">
        <f>IF(LISTE!$J1883="","",VLOOKUP(LISTE!$J1883,$U$103:$V$192,2,FALSE))</f>
        <v/>
      </c>
    </row>
    <row r="1884" spans="1:11" ht="17.100000000000001" customHeight="1" x14ac:dyDescent="0.3">
      <c r="A1884" s="160">
        <v>2081</v>
      </c>
      <c r="B1884" s="56" t="s">
        <v>15</v>
      </c>
      <c r="C1884" s="104"/>
      <c r="D1884" s="105"/>
      <c r="E1884" s="106"/>
      <c r="F1884" s="59" t="s">
        <v>26</v>
      </c>
      <c r="G1884" s="104"/>
      <c r="H1884" s="126"/>
      <c r="I1884" s="141"/>
      <c r="J1884" s="55" t="str">
        <f t="shared" si="35"/>
        <v/>
      </c>
      <c r="K1884" s="61" t="str">
        <f>IF(LISTE!$J1884="","",VLOOKUP(LISTE!$J1884,$U$103:$V$192,2,FALSE))</f>
        <v/>
      </c>
    </row>
    <row r="1885" spans="1:11" ht="17.100000000000001" customHeight="1" x14ac:dyDescent="0.3">
      <c r="A1885" s="57">
        <v>2082</v>
      </c>
      <c r="B1885" s="56" t="s">
        <v>15</v>
      </c>
      <c r="C1885" s="104"/>
      <c r="D1885" s="105"/>
      <c r="E1885" s="106"/>
      <c r="F1885" s="59" t="s">
        <v>26</v>
      </c>
      <c r="G1885" s="104"/>
      <c r="H1885" s="126"/>
      <c r="I1885" s="141"/>
      <c r="J1885" s="55" t="str">
        <f t="shared" si="35"/>
        <v/>
      </c>
      <c r="K1885" s="61" t="str">
        <f>IF(LISTE!$J1885="","",VLOOKUP(LISTE!$J1885,$U$103:$V$192,2,FALSE))</f>
        <v/>
      </c>
    </row>
    <row r="1886" spans="1:11" ht="17.100000000000001" customHeight="1" x14ac:dyDescent="0.3">
      <c r="A1886" s="160">
        <v>2083</v>
      </c>
      <c r="B1886" s="56" t="s">
        <v>15</v>
      </c>
      <c r="C1886" s="104"/>
      <c r="D1886" s="105"/>
      <c r="E1886" s="106"/>
      <c r="F1886" s="59" t="s">
        <v>26</v>
      </c>
      <c r="G1886" s="104"/>
      <c r="H1886" s="126"/>
      <c r="I1886" s="141"/>
      <c r="J1886" s="55" t="str">
        <f t="shared" si="35"/>
        <v/>
      </c>
      <c r="K1886" s="61" t="str">
        <f>IF(LISTE!$J1886="","",VLOOKUP(LISTE!$J1886,$U$103:$V$192,2,FALSE))</f>
        <v/>
      </c>
    </row>
    <row r="1887" spans="1:11" ht="17.100000000000001" customHeight="1" x14ac:dyDescent="0.3">
      <c r="A1887" s="57">
        <v>2084</v>
      </c>
      <c r="B1887" s="56" t="s">
        <v>15</v>
      </c>
      <c r="C1887" s="104"/>
      <c r="D1887" s="105"/>
      <c r="E1887" s="106"/>
      <c r="F1887" s="59" t="s">
        <v>26</v>
      </c>
      <c r="G1887" s="104"/>
      <c r="H1887" s="126"/>
      <c r="I1887" s="141"/>
      <c r="J1887" s="55" t="str">
        <f t="shared" si="35"/>
        <v/>
      </c>
      <c r="K1887" s="61" t="str">
        <f>IF(LISTE!$J1887="","",VLOOKUP(LISTE!$J1887,$U$103:$V$192,2,FALSE))</f>
        <v/>
      </c>
    </row>
    <row r="1888" spans="1:11" ht="17.100000000000001" customHeight="1" x14ac:dyDescent="0.3">
      <c r="A1888" s="160">
        <v>2085</v>
      </c>
      <c r="B1888" s="56" t="s">
        <v>15</v>
      </c>
      <c r="C1888" s="104"/>
      <c r="D1888" s="105"/>
      <c r="E1888" s="106"/>
      <c r="F1888" s="59" t="s">
        <v>26</v>
      </c>
      <c r="G1888" s="104"/>
      <c r="H1888" s="126"/>
      <c r="I1888" s="141"/>
      <c r="J1888" s="55" t="str">
        <f t="shared" si="35"/>
        <v/>
      </c>
      <c r="K1888" s="61" t="str">
        <f>IF(LISTE!$J1888="","",VLOOKUP(LISTE!$J1888,$U$103:$V$192,2,FALSE))</f>
        <v/>
      </c>
    </row>
    <row r="1889" spans="1:11" ht="17.100000000000001" customHeight="1" x14ac:dyDescent="0.3">
      <c r="A1889" s="57">
        <v>2086</v>
      </c>
      <c r="B1889" s="56" t="s">
        <v>15</v>
      </c>
      <c r="C1889" s="104"/>
      <c r="D1889" s="105"/>
      <c r="E1889" s="106"/>
      <c r="F1889" s="59" t="s">
        <v>26</v>
      </c>
      <c r="G1889" s="104"/>
      <c r="H1889" s="126"/>
      <c r="I1889" s="141"/>
      <c r="J1889" s="55" t="str">
        <f t="shared" si="35"/>
        <v/>
      </c>
      <c r="K1889" s="61" t="str">
        <f>IF(LISTE!$J1889="","",VLOOKUP(LISTE!$J1889,$U$103:$V$192,2,FALSE))</f>
        <v/>
      </c>
    </row>
    <row r="1890" spans="1:11" ht="17.100000000000001" customHeight="1" x14ac:dyDescent="0.3">
      <c r="A1890" s="160">
        <v>2087</v>
      </c>
      <c r="B1890" s="56" t="s">
        <v>15</v>
      </c>
      <c r="C1890" s="104"/>
      <c r="D1890" s="105"/>
      <c r="E1890" s="106"/>
      <c r="F1890" s="59" t="s">
        <v>26</v>
      </c>
      <c r="G1890" s="104"/>
      <c r="H1890" s="126"/>
      <c r="I1890" s="141"/>
      <c r="J1890" s="55" t="str">
        <f t="shared" si="35"/>
        <v/>
      </c>
      <c r="K1890" s="61" t="str">
        <f>IF(LISTE!$J1890="","",VLOOKUP(LISTE!$J1890,$U$103:$V$192,2,FALSE))</f>
        <v/>
      </c>
    </row>
    <row r="1891" spans="1:11" ht="17.100000000000001" customHeight="1" x14ac:dyDescent="0.3">
      <c r="A1891" s="57">
        <v>2088</v>
      </c>
      <c r="B1891" s="56" t="s">
        <v>15</v>
      </c>
      <c r="C1891" s="104"/>
      <c r="D1891" s="105"/>
      <c r="E1891" s="106"/>
      <c r="F1891" s="59" t="s">
        <v>26</v>
      </c>
      <c r="G1891" s="104"/>
      <c r="H1891" s="126"/>
      <c r="I1891" s="141"/>
      <c r="J1891" s="55" t="str">
        <f t="shared" si="35"/>
        <v/>
      </c>
      <c r="K1891" s="61" t="str">
        <f>IF(LISTE!$J1891="","",VLOOKUP(LISTE!$J1891,$U$103:$V$192,2,FALSE))</f>
        <v/>
      </c>
    </row>
    <row r="1892" spans="1:11" ht="17.100000000000001" customHeight="1" x14ac:dyDescent="0.3">
      <c r="A1892" s="160">
        <v>2089</v>
      </c>
      <c r="B1892" s="56" t="s">
        <v>15</v>
      </c>
      <c r="C1892" s="104"/>
      <c r="D1892" s="105"/>
      <c r="E1892" s="106"/>
      <c r="F1892" s="59" t="s">
        <v>26</v>
      </c>
      <c r="G1892" s="104"/>
      <c r="H1892" s="126"/>
      <c r="I1892" s="141"/>
      <c r="J1892" s="55" t="str">
        <f t="shared" si="35"/>
        <v/>
      </c>
      <c r="K1892" s="61" t="str">
        <f>IF(LISTE!$J1892="","",VLOOKUP(LISTE!$J1892,$U$103:$V$192,2,FALSE))</f>
        <v/>
      </c>
    </row>
    <row r="1893" spans="1:11" ht="17.100000000000001" customHeight="1" x14ac:dyDescent="0.3">
      <c r="A1893" s="57">
        <v>2090</v>
      </c>
      <c r="B1893" s="56" t="s">
        <v>15</v>
      </c>
      <c r="C1893" s="104"/>
      <c r="D1893" s="105"/>
      <c r="E1893" s="106"/>
      <c r="F1893" s="59" t="s">
        <v>26</v>
      </c>
      <c r="G1893" s="104"/>
      <c r="H1893" s="126"/>
      <c r="I1893" s="141"/>
      <c r="J1893" s="55" t="str">
        <f t="shared" si="35"/>
        <v/>
      </c>
      <c r="K1893" s="61" t="str">
        <f>IF(LISTE!$J1893="","",VLOOKUP(LISTE!$J1893,$U$103:$V$192,2,FALSE))</f>
        <v/>
      </c>
    </row>
    <row r="1894" spans="1:11" ht="17.100000000000001" customHeight="1" x14ac:dyDescent="0.3">
      <c r="A1894" s="160">
        <v>2091</v>
      </c>
      <c r="B1894" s="56" t="s">
        <v>15</v>
      </c>
      <c r="C1894" s="104"/>
      <c r="D1894" s="105"/>
      <c r="E1894" s="106"/>
      <c r="F1894" s="59" t="s">
        <v>26</v>
      </c>
      <c r="G1894" s="104"/>
      <c r="H1894" s="126"/>
      <c r="I1894" s="141"/>
      <c r="J1894" s="55" t="str">
        <f t="shared" si="35"/>
        <v/>
      </c>
      <c r="K1894" s="61" t="str">
        <f>IF(LISTE!$J1894="","",VLOOKUP(LISTE!$J1894,$U$103:$V$192,2,FALSE))</f>
        <v/>
      </c>
    </row>
    <row r="1895" spans="1:11" ht="17.100000000000001" customHeight="1" x14ac:dyDescent="0.3">
      <c r="A1895" s="57">
        <v>2092</v>
      </c>
      <c r="B1895" s="56" t="s">
        <v>15</v>
      </c>
      <c r="C1895" s="104"/>
      <c r="D1895" s="105"/>
      <c r="E1895" s="106"/>
      <c r="F1895" s="59" t="s">
        <v>26</v>
      </c>
      <c r="G1895" s="104"/>
      <c r="H1895" s="126"/>
      <c r="I1895" s="141"/>
      <c r="J1895" s="55" t="str">
        <f t="shared" si="35"/>
        <v/>
      </c>
      <c r="K1895" s="61" t="str">
        <f>IF(LISTE!$J1895="","",VLOOKUP(LISTE!$J1895,$U$103:$V$192,2,FALSE))</f>
        <v/>
      </c>
    </row>
    <row r="1896" spans="1:11" ht="17.100000000000001" customHeight="1" x14ac:dyDescent="0.3">
      <c r="A1896" s="160">
        <v>2093</v>
      </c>
      <c r="B1896" s="56" t="s">
        <v>15</v>
      </c>
      <c r="C1896" s="104"/>
      <c r="D1896" s="105"/>
      <c r="E1896" s="106"/>
      <c r="F1896" s="59" t="s">
        <v>26</v>
      </c>
      <c r="G1896" s="104"/>
      <c r="H1896" s="126"/>
      <c r="I1896" s="141"/>
      <c r="J1896" s="55" t="str">
        <f t="shared" si="35"/>
        <v/>
      </c>
      <c r="K1896" s="61" t="str">
        <f>IF(LISTE!$J1896="","",VLOOKUP(LISTE!$J1896,$U$103:$V$192,2,FALSE))</f>
        <v/>
      </c>
    </row>
    <row r="1897" spans="1:11" ht="17.100000000000001" customHeight="1" x14ac:dyDescent="0.3">
      <c r="A1897" s="57">
        <v>2094</v>
      </c>
      <c r="B1897" s="56" t="s">
        <v>15</v>
      </c>
      <c r="C1897" s="104"/>
      <c r="D1897" s="105"/>
      <c r="E1897" s="106"/>
      <c r="F1897" s="59" t="s">
        <v>26</v>
      </c>
      <c r="G1897" s="104"/>
      <c r="H1897" s="126"/>
      <c r="I1897" s="141"/>
      <c r="J1897" s="55" t="str">
        <f t="shared" si="35"/>
        <v/>
      </c>
      <c r="K1897" s="61" t="str">
        <f>IF(LISTE!$J1897="","",VLOOKUP(LISTE!$J1897,$U$103:$V$192,2,FALSE))</f>
        <v/>
      </c>
    </row>
    <row r="1898" spans="1:11" ht="17.100000000000001" customHeight="1" x14ac:dyDescent="0.3">
      <c r="A1898" s="160">
        <v>2095</v>
      </c>
      <c r="B1898" s="56" t="s">
        <v>15</v>
      </c>
      <c r="C1898" s="104"/>
      <c r="D1898" s="105"/>
      <c r="E1898" s="106"/>
      <c r="F1898" s="59" t="s">
        <v>26</v>
      </c>
      <c r="G1898" s="104"/>
      <c r="H1898" s="126"/>
      <c r="I1898" s="141"/>
      <c r="J1898" s="55" t="str">
        <f t="shared" si="35"/>
        <v/>
      </c>
      <c r="K1898" s="61" t="str">
        <f>IF(LISTE!$J1898="","",VLOOKUP(LISTE!$J1898,$U$103:$V$192,2,FALSE))</f>
        <v/>
      </c>
    </row>
    <row r="1899" spans="1:11" ht="17.100000000000001" customHeight="1" x14ac:dyDescent="0.3">
      <c r="A1899" s="57">
        <v>2096</v>
      </c>
      <c r="B1899" s="56" t="s">
        <v>15</v>
      </c>
      <c r="C1899" s="104"/>
      <c r="D1899" s="105"/>
      <c r="E1899" s="106"/>
      <c r="F1899" s="59" t="s">
        <v>26</v>
      </c>
      <c r="G1899" s="104"/>
      <c r="H1899" s="126"/>
      <c r="I1899" s="141"/>
      <c r="J1899" s="55" t="str">
        <f t="shared" si="35"/>
        <v/>
      </c>
      <c r="K1899" s="61" t="str">
        <f>IF(LISTE!$J1899="","",VLOOKUP(LISTE!$J1899,$U$103:$V$192,2,FALSE))</f>
        <v/>
      </c>
    </row>
    <row r="1900" spans="1:11" ht="17.100000000000001" customHeight="1" x14ac:dyDescent="0.3">
      <c r="A1900" s="160">
        <v>2097</v>
      </c>
      <c r="B1900" s="56" t="s">
        <v>15</v>
      </c>
      <c r="C1900" s="104"/>
      <c r="D1900" s="105"/>
      <c r="E1900" s="106"/>
      <c r="F1900" s="59" t="s">
        <v>26</v>
      </c>
      <c r="G1900" s="104"/>
      <c r="H1900" s="126"/>
      <c r="I1900" s="141"/>
      <c r="J1900" s="55" t="str">
        <f t="shared" si="35"/>
        <v/>
      </c>
      <c r="K1900" s="61" t="str">
        <f>IF(LISTE!$J1900="","",VLOOKUP(LISTE!$J1900,$U$103:$V$192,2,FALSE))</f>
        <v/>
      </c>
    </row>
    <row r="1901" spans="1:11" ht="17.100000000000001" customHeight="1" x14ac:dyDescent="0.3">
      <c r="A1901" s="57">
        <v>2098</v>
      </c>
      <c r="B1901" s="56" t="s">
        <v>15</v>
      </c>
      <c r="C1901" s="104"/>
      <c r="D1901" s="105"/>
      <c r="E1901" s="106"/>
      <c r="F1901" s="59" t="s">
        <v>26</v>
      </c>
      <c r="G1901" s="104"/>
      <c r="H1901" s="126"/>
      <c r="I1901" s="141"/>
      <c r="J1901" s="55" t="str">
        <f t="shared" si="35"/>
        <v/>
      </c>
      <c r="K1901" s="61" t="str">
        <f>IF(LISTE!$J1901="","",VLOOKUP(LISTE!$J1901,$U$103:$V$192,2,FALSE))</f>
        <v/>
      </c>
    </row>
    <row r="1902" spans="1:11" ht="17.100000000000001" customHeight="1" x14ac:dyDescent="0.3">
      <c r="A1902" s="160">
        <v>2099</v>
      </c>
      <c r="B1902" s="56" t="s">
        <v>15</v>
      </c>
      <c r="C1902" s="104"/>
      <c r="D1902" s="105"/>
      <c r="E1902" s="106"/>
      <c r="F1902" s="59" t="s">
        <v>26</v>
      </c>
      <c r="G1902" s="104"/>
      <c r="H1902" s="126"/>
      <c r="I1902" s="141"/>
      <c r="J1902" s="55" t="str">
        <f t="shared" si="35"/>
        <v/>
      </c>
      <c r="K1902" s="61" t="str">
        <f>IF(LISTE!$J1902="","",VLOOKUP(LISTE!$J1902,$U$103:$V$192,2,FALSE))</f>
        <v/>
      </c>
    </row>
    <row r="1903" spans="1:11" ht="17.100000000000001" customHeight="1" x14ac:dyDescent="0.3">
      <c r="A1903" s="57">
        <v>2100</v>
      </c>
      <c r="B1903" s="56" t="s">
        <v>15</v>
      </c>
      <c r="C1903" s="104"/>
      <c r="D1903" s="105"/>
      <c r="E1903" s="106"/>
      <c r="F1903" s="59" t="s">
        <v>26</v>
      </c>
      <c r="G1903" s="104"/>
      <c r="H1903" s="126"/>
      <c r="I1903" s="141"/>
      <c r="J1903" s="55" t="str">
        <f t="shared" si="35"/>
        <v/>
      </c>
      <c r="K1903" s="61" t="str">
        <f>IF(LISTE!$J1903="","",VLOOKUP(LISTE!$J1903,$U$103:$V$192,2,FALSE))</f>
        <v/>
      </c>
    </row>
    <row r="1904" spans="1:11" ht="17.100000000000001" customHeight="1" x14ac:dyDescent="0.3">
      <c r="A1904" s="160">
        <v>2101</v>
      </c>
      <c r="B1904" s="83" t="s">
        <v>15</v>
      </c>
      <c r="C1904" s="172"/>
      <c r="D1904" s="173"/>
      <c r="E1904" s="174"/>
      <c r="F1904" s="58" t="s">
        <v>26</v>
      </c>
      <c r="G1904" s="166"/>
      <c r="H1904" s="175"/>
      <c r="I1904" s="166"/>
      <c r="J1904" s="55" t="str">
        <f t="shared" si="35"/>
        <v/>
      </c>
      <c r="K1904" s="61" t="str">
        <f>IF(LISTE!$J1904="","",VLOOKUP(LISTE!$J1904,$U$3:$V$110,2,FALSE))</f>
        <v/>
      </c>
    </row>
    <row r="1905" spans="1:11" ht="17.100000000000001" customHeight="1" x14ac:dyDescent="0.3">
      <c r="A1905" s="57">
        <v>2102</v>
      </c>
      <c r="B1905" s="56" t="s">
        <v>15</v>
      </c>
      <c r="C1905" s="161"/>
      <c r="D1905" s="162"/>
      <c r="E1905" s="99"/>
      <c r="F1905" s="59" t="s">
        <v>26</v>
      </c>
      <c r="G1905" s="98"/>
      <c r="H1905" s="121"/>
      <c r="I1905" s="98"/>
      <c r="J1905" s="55" t="str">
        <f t="shared" si="35"/>
        <v/>
      </c>
      <c r="K1905" s="61" t="str">
        <f>IF(LISTE!$J1905="","",VLOOKUP(LISTE!$J1905,$U$3:$V$110,2,FALSE))</f>
        <v/>
      </c>
    </row>
    <row r="1906" spans="1:11" ht="17.100000000000001" customHeight="1" x14ac:dyDescent="0.3">
      <c r="A1906" s="160">
        <v>2103</v>
      </c>
      <c r="B1906" s="56" t="s">
        <v>15</v>
      </c>
      <c r="C1906" s="161"/>
      <c r="D1906" s="162"/>
      <c r="E1906" s="99"/>
      <c r="F1906" s="59" t="s">
        <v>26</v>
      </c>
      <c r="G1906" s="98"/>
      <c r="H1906" s="121"/>
      <c r="I1906" s="98"/>
      <c r="J1906" s="55" t="str">
        <f t="shared" si="35"/>
        <v/>
      </c>
      <c r="K1906" s="61" t="str">
        <f>IF(LISTE!$J1906="","",VLOOKUP(LISTE!$J1906,$U$3:$V$110,2,FALSE))</f>
        <v/>
      </c>
    </row>
    <row r="1907" spans="1:11" ht="17.100000000000001" customHeight="1" x14ac:dyDescent="0.3">
      <c r="A1907" s="57">
        <v>2104</v>
      </c>
      <c r="B1907" s="56" t="s">
        <v>15</v>
      </c>
      <c r="C1907" s="161"/>
      <c r="D1907" s="162"/>
      <c r="E1907" s="99"/>
      <c r="F1907" s="59" t="s">
        <v>26</v>
      </c>
      <c r="G1907" s="98"/>
      <c r="H1907" s="121"/>
      <c r="I1907" s="98"/>
      <c r="J1907" s="55" t="str">
        <f t="shared" si="35"/>
        <v/>
      </c>
      <c r="K1907" s="61" t="str">
        <f>IF(LISTE!$J1907="","",VLOOKUP(LISTE!$J1907,$U$3:$V$110,2,FALSE))</f>
        <v/>
      </c>
    </row>
    <row r="1908" spans="1:11" ht="17.100000000000001" customHeight="1" x14ac:dyDescent="0.3">
      <c r="A1908" s="160">
        <v>2105</v>
      </c>
      <c r="B1908" s="56" t="s">
        <v>15</v>
      </c>
      <c r="C1908" s="161"/>
      <c r="D1908" s="162"/>
      <c r="E1908" s="99"/>
      <c r="F1908" s="59" t="s">
        <v>26</v>
      </c>
      <c r="G1908" s="98"/>
      <c r="H1908" s="121"/>
      <c r="I1908" s="98"/>
      <c r="J1908" s="55" t="str">
        <f t="shared" si="35"/>
        <v/>
      </c>
      <c r="K1908" s="61" t="str">
        <f>IF(LISTE!$J1908="","",VLOOKUP(LISTE!$J1908,$U$3:$V$110,2,FALSE))</f>
        <v/>
      </c>
    </row>
    <row r="1909" spans="1:11" ht="17.100000000000001" customHeight="1" x14ac:dyDescent="0.3">
      <c r="A1909" s="57">
        <v>2106</v>
      </c>
      <c r="B1909" s="56" t="s">
        <v>15</v>
      </c>
      <c r="C1909" s="161"/>
      <c r="D1909" s="162"/>
      <c r="E1909" s="99"/>
      <c r="F1909" s="59" t="s">
        <v>26</v>
      </c>
      <c r="G1909" s="98"/>
      <c r="H1909" s="121"/>
      <c r="I1909" s="98"/>
      <c r="J1909" s="55" t="str">
        <f t="shared" si="35"/>
        <v/>
      </c>
      <c r="K1909" s="61" t="str">
        <f>IF(LISTE!$J1909="","",VLOOKUP(LISTE!$J1909,$U$3:$V$110,2,FALSE))</f>
        <v/>
      </c>
    </row>
    <row r="1910" spans="1:11" ht="17.100000000000001" customHeight="1" x14ac:dyDescent="0.3">
      <c r="A1910" s="160">
        <v>2107</v>
      </c>
      <c r="B1910" s="56" t="s">
        <v>15</v>
      </c>
      <c r="C1910" s="161"/>
      <c r="D1910" s="162"/>
      <c r="E1910" s="99"/>
      <c r="F1910" s="59" t="s">
        <v>26</v>
      </c>
      <c r="G1910" s="98"/>
      <c r="H1910" s="121"/>
      <c r="I1910" s="98"/>
      <c r="J1910" s="55" t="str">
        <f t="shared" si="35"/>
        <v/>
      </c>
      <c r="K1910" s="61" t="str">
        <f>IF(LISTE!$J1910="","",VLOOKUP(LISTE!$J1910,$U$3:$V$110,2,FALSE))</f>
        <v/>
      </c>
    </row>
    <row r="1911" spans="1:11" ht="17.100000000000001" customHeight="1" x14ac:dyDescent="0.3">
      <c r="A1911" s="57">
        <v>2108</v>
      </c>
      <c r="B1911" s="56" t="s">
        <v>15</v>
      </c>
      <c r="C1911" s="161"/>
      <c r="D1911" s="162"/>
      <c r="E1911" s="99"/>
      <c r="F1911" s="59" t="s">
        <v>26</v>
      </c>
      <c r="G1911" s="98"/>
      <c r="H1911" s="121"/>
      <c r="I1911" s="98"/>
      <c r="J1911" s="55" t="str">
        <f t="shared" si="35"/>
        <v/>
      </c>
      <c r="K1911" s="61" t="str">
        <f>IF(LISTE!$J1911="","",VLOOKUP(LISTE!$J1911,$U$3:$V$110,2,FALSE))</f>
        <v/>
      </c>
    </row>
    <row r="1912" spans="1:11" ht="17.100000000000001" customHeight="1" x14ac:dyDescent="0.3">
      <c r="A1912" s="160">
        <v>2109</v>
      </c>
      <c r="B1912" s="56" t="s">
        <v>15</v>
      </c>
      <c r="C1912" s="161"/>
      <c r="D1912" s="162"/>
      <c r="E1912" s="99"/>
      <c r="F1912" s="59" t="s">
        <v>26</v>
      </c>
      <c r="G1912" s="98"/>
      <c r="H1912" s="121"/>
      <c r="I1912" s="98"/>
      <c r="J1912" s="55" t="str">
        <f t="shared" si="35"/>
        <v/>
      </c>
      <c r="K1912" s="61" t="str">
        <f>IF(LISTE!$J1912="","",VLOOKUP(LISTE!$J1912,$U$3:$V$110,2,FALSE))</f>
        <v/>
      </c>
    </row>
    <row r="1913" spans="1:11" ht="17.100000000000001" customHeight="1" x14ac:dyDescent="0.3">
      <c r="A1913" s="57">
        <v>2110</v>
      </c>
      <c r="B1913" s="56" t="s">
        <v>15</v>
      </c>
      <c r="C1913" s="161"/>
      <c r="D1913" s="162"/>
      <c r="E1913" s="99"/>
      <c r="F1913" s="59" t="s">
        <v>26</v>
      </c>
      <c r="G1913" s="98"/>
      <c r="H1913" s="121"/>
      <c r="I1913" s="98"/>
      <c r="J1913" s="55" t="str">
        <f t="shared" si="35"/>
        <v/>
      </c>
      <c r="K1913" s="61" t="str">
        <f>IF(LISTE!$J1913="","",VLOOKUP(LISTE!$J1913,$U$3:$V$110,2,FALSE))</f>
        <v/>
      </c>
    </row>
    <row r="1914" spans="1:11" ht="17.100000000000001" customHeight="1" x14ac:dyDescent="0.3">
      <c r="A1914" s="160">
        <v>2111</v>
      </c>
      <c r="B1914" s="56" t="s">
        <v>15</v>
      </c>
      <c r="C1914" s="161"/>
      <c r="D1914" s="162"/>
      <c r="E1914" s="99"/>
      <c r="F1914" s="59" t="s">
        <v>26</v>
      </c>
      <c r="G1914" s="98"/>
      <c r="H1914" s="121"/>
      <c r="I1914" s="98"/>
      <c r="J1914" s="55" t="str">
        <f t="shared" si="35"/>
        <v/>
      </c>
      <c r="K1914" s="61" t="str">
        <f>IF(LISTE!$J1914="","",VLOOKUP(LISTE!$J1914,$U$3:$V$110,2,FALSE))</f>
        <v/>
      </c>
    </row>
    <row r="1915" spans="1:11" ht="17.100000000000001" customHeight="1" x14ac:dyDescent="0.3">
      <c r="A1915" s="57">
        <v>2112</v>
      </c>
      <c r="B1915" s="56" t="s">
        <v>15</v>
      </c>
      <c r="C1915" s="161"/>
      <c r="D1915" s="162"/>
      <c r="E1915" s="99"/>
      <c r="F1915" s="59" t="s">
        <v>26</v>
      </c>
      <c r="G1915" s="98"/>
      <c r="H1915" s="121"/>
      <c r="I1915" s="98"/>
      <c r="J1915" s="55" t="str">
        <f t="shared" si="35"/>
        <v/>
      </c>
      <c r="K1915" s="61" t="str">
        <f>IF(LISTE!$J1915="","",VLOOKUP(LISTE!$J1915,$U$3:$V$110,2,FALSE))</f>
        <v/>
      </c>
    </row>
    <row r="1916" spans="1:11" ht="17.100000000000001" customHeight="1" x14ac:dyDescent="0.3">
      <c r="A1916" s="160">
        <v>2113</v>
      </c>
      <c r="B1916" s="56" t="s">
        <v>15</v>
      </c>
      <c r="C1916" s="161"/>
      <c r="D1916" s="162"/>
      <c r="E1916" s="99"/>
      <c r="F1916" s="59" t="s">
        <v>26</v>
      </c>
      <c r="G1916" s="98"/>
      <c r="H1916" s="121"/>
      <c r="I1916" s="98"/>
      <c r="J1916" s="55" t="str">
        <f t="shared" si="35"/>
        <v/>
      </c>
      <c r="K1916" s="61" t="str">
        <f>IF(LISTE!$J1916="","",VLOOKUP(LISTE!$J1916,$U$3:$V$110,2,FALSE))</f>
        <v/>
      </c>
    </row>
    <row r="1917" spans="1:11" ht="17.100000000000001" customHeight="1" x14ac:dyDescent="0.3">
      <c r="A1917" s="57">
        <v>2114</v>
      </c>
      <c r="B1917" s="56" t="s">
        <v>15</v>
      </c>
      <c r="C1917" s="161"/>
      <c r="D1917" s="162"/>
      <c r="E1917" s="99"/>
      <c r="F1917" s="59" t="s">
        <v>26</v>
      </c>
      <c r="G1917" s="98"/>
      <c r="H1917" s="121"/>
      <c r="I1917" s="98"/>
      <c r="J1917" s="55" t="str">
        <f t="shared" si="35"/>
        <v/>
      </c>
      <c r="K1917" s="61" t="str">
        <f>IF(LISTE!$J1917="","",VLOOKUP(LISTE!$J1917,$U$3:$V$110,2,FALSE))</f>
        <v/>
      </c>
    </row>
    <row r="1918" spans="1:11" ht="17.100000000000001" customHeight="1" x14ac:dyDescent="0.3">
      <c r="A1918" s="160">
        <v>2115</v>
      </c>
      <c r="B1918" s="56" t="s">
        <v>15</v>
      </c>
      <c r="C1918" s="161"/>
      <c r="D1918" s="162"/>
      <c r="E1918" s="99"/>
      <c r="F1918" s="59" t="s">
        <v>26</v>
      </c>
      <c r="G1918" s="98"/>
      <c r="H1918" s="121"/>
      <c r="I1918" s="98"/>
      <c r="J1918" s="55" t="str">
        <f t="shared" si="35"/>
        <v/>
      </c>
      <c r="K1918" s="61" t="str">
        <f>IF(LISTE!$J1918="","",VLOOKUP(LISTE!$J1918,$U$3:$V$110,2,FALSE))</f>
        <v/>
      </c>
    </row>
    <row r="1919" spans="1:11" ht="17.100000000000001" customHeight="1" x14ac:dyDescent="0.3">
      <c r="A1919" s="57">
        <v>2116</v>
      </c>
      <c r="B1919" s="56" t="s">
        <v>15</v>
      </c>
      <c r="C1919" s="161"/>
      <c r="D1919" s="162"/>
      <c r="E1919" s="99"/>
      <c r="F1919" s="59" t="s">
        <v>26</v>
      </c>
      <c r="G1919" s="98"/>
      <c r="H1919" s="121"/>
      <c r="I1919" s="98"/>
      <c r="J1919" s="55" t="str">
        <f t="shared" si="35"/>
        <v/>
      </c>
      <c r="K1919" s="61" t="str">
        <f>IF(LISTE!$J1919="","",VLOOKUP(LISTE!$J1919,$U$3:$V$110,2,FALSE))</f>
        <v/>
      </c>
    </row>
    <row r="1920" spans="1:11" ht="17.100000000000001" customHeight="1" x14ac:dyDescent="0.3">
      <c r="A1920" s="160">
        <v>2117</v>
      </c>
      <c r="B1920" s="56" t="s">
        <v>15</v>
      </c>
      <c r="C1920" s="161"/>
      <c r="D1920" s="162"/>
      <c r="E1920" s="99"/>
      <c r="F1920" s="59" t="s">
        <v>26</v>
      </c>
      <c r="G1920" s="98"/>
      <c r="H1920" s="121"/>
      <c r="I1920" s="98"/>
      <c r="J1920" s="55" t="str">
        <f t="shared" si="35"/>
        <v/>
      </c>
      <c r="K1920" s="61" t="str">
        <f>IF(LISTE!$J1920="","",VLOOKUP(LISTE!$J1920,$U$3:$V$110,2,FALSE))</f>
        <v/>
      </c>
    </row>
    <row r="1921" spans="1:11" ht="17.100000000000001" customHeight="1" x14ac:dyDescent="0.3">
      <c r="A1921" s="57">
        <v>2118</v>
      </c>
      <c r="B1921" s="56" t="s">
        <v>15</v>
      </c>
      <c r="C1921" s="161"/>
      <c r="D1921" s="162"/>
      <c r="E1921" s="99"/>
      <c r="F1921" s="59" t="s">
        <v>26</v>
      </c>
      <c r="G1921" s="98"/>
      <c r="H1921" s="121"/>
      <c r="I1921" s="98"/>
      <c r="J1921" s="55" t="str">
        <f t="shared" si="35"/>
        <v/>
      </c>
      <c r="K1921" s="61" t="str">
        <f>IF(LISTE!$J1921="","",VLOOKUP(LISTE!$J1921,$U$3:$V$110,2,FALSE))</f>
        <v/>
      </c>
    </row>
    <row r="1922" spans="1:11" ht="17.100000000000001" customHeight="1" x14ac:dyDescent="0.3">
      <c r="A1922" s="160">
        <v>2119</v>
      </c>
      <c r="B1922" s="56" t="s">
        <v>15</v>
      </c>
      <c r="C1922" s="161"/>
      <c r="D1922" s="162"/>
      <c r="E1922" s="99"/>
      <c r="F1922" s="59" t="s">
        <v>26</v>
      </c>
      <c r="G1922" s="98"/>
      <c r="H1922" s="121"/>
      <c r="I1922" s="98"/>
      <c r="J1922" s="55" t="str">
        <f t="shared" si="35"/>
        <v/>
      </c>
      <c r="K1922" s="61" t="str">
        <f>IF(LISTE!$J1922="","",VLOOKUP(LISTE!$J1922,$U$3:$V$110,2,FALSE))</f>
        <v/>
      </c>
    </row>
    <row r="1923" spans="1:11" ht="17.100000000000001" customHeight="1" x14ac:dyDescent="0.3">
      <c r="A1923" s="57">
        <v>2120</v>
      </c>
      <c r="B1923" s="56" t="s">
        <v>15</v>
      </c>
      <c r="C1923" s="161"/>
      <c r="D1923" s="162"/>
      <c r="E1923" s="99"/>
      <c r="F1923" s="59" t="s">
        <v>26</v>
      </c>
      <c r="G1923" s="98"/>
      <c r="H1923" s="121"/>
      <c r="I1923" s="98"/>
      <c r="J1923" s="55" t="str">
        <f t="shared" si="35"/>
        <v/>
      </c>
      <c r="K1923" s="61" t="str">
        <f>IF(LISTE!$J1923="","",VLOOKUP(LISTE!$J1923,$U$3:$V$110,2,FALSE))</f>
        <v/>
      </c>
    </row>
    <row r="1924" spans="1:11" ht="17.100000000000001" customHeight="1" x14ac:dyDescent="0.3">
      <c r="A1924" s="160">
        <v>2121</v>
      </c>
      <c r="B1924" s="56" t="s">
        <v>15</v>
      </c>
      <c r="C1924" s="161"/>
      <c r="D1924" s="162"/>
      <c r="E1924" s="99"/>
      <c r="F1924" s="59" t="s">
        <v>26</v>
      </c>
      <c r="G1924" s="98"/>
      <c r="H1924" s="121"/>
      <c r="I1924" s="98"/>
      <c r="J1924" s="55" t="str">
        <f t="shared" si="35"/>
        <v/>
      </c>
      <c r="K1924" s="61" t="str">
        <f>IF(LISTE!$J1924="","",VLOOKUP(LISTE!$J1924,$U$3:$V$110,2,FALSE))</f>
        <v/>
      </c>
    </row>
    <row r="1925" spans="1:11" ht="17.100000000000001" customHeight="1" x14ac:dyDescent="0.3">
      <c r="A1925" s="57">
        <v>2122</v>
      </c>
      <c r="B1925" s="56" t="s">
        <v>15</v>
      </c>
      <c r="C1925" s="161"/>
      <c r="D1925" s="162"/>
      <c r="E1925" s="99"/>
      <c r="F1925" s="59" t="s">
        <v>26</v>
      </c>
      <c r="G1925" s="98"/>
      <c r="H1925" s="121"/>
      <c r="I1925" s="98"/>
      <c r="J1925" s="55" t="str">
        <f t="shared" si="35"/>
        <v/>
      </c>
      <c r="K1925" s="61" t="str">
        <f>IF(LISTE!$J1925="","",VLOOKUP(LISTE!$J1925,$U$3:$V$110,2,FALSE))</f>
        <v/>
      </c>
    </row>
    <row r="1926" spans="1:11" ht="17.100000000000001" customHeight="1" x14ac:dyDescent="0.3">
      <c r="A1926" s="160">
        <v>2123</v>
      </c>
      <c r="B1926" s="56" t="s">
        <v>15</v>
      </c>
      <c r="C1926" s="161"/>
      <c r="D1926" s="162"/>
      <c r="E1926" s="99"/>
      <c r="F1926" s="59" t="s">
        <v>26</v>
      </c>
      <c r="G1926" s="98"/>
      <c r="H1926" s="121"/>
      <c r="I1926" s="98"/>
      <c r="J1926" s="55" t="str">
        <f t="shared" si="35"/>
        <v/>
      </c>
      <c r="K1926" s="61" t="str">
        <f>IF(LISTE!$J1926="","",VLOOKUP(LISTE!$J1926,$U$3:$V$110,2,FALSE))</f>
        <v/>
      </c>
    </row>
    <row r="1927" spans="1:11" ht="17.100000000000001" customHeight="1" x14ac:dyDescent="0.3">
      <c r="A1927" s="57">
        <v>2124</v>
      </c>
      <c r="B1927" s="56" t="s">
        <v>15</v>
      </c>
      <c r="C1927" s="161"/>
      <c r="D1927" s="162"/>
      <c r="E1927" s="99"/>
      <c r="F1927" s="59" t="s">
        <v>26</v>
      </c>
      <c r="G1927" s="98"/>
      <c r="H1927" s="121"/>
      <c r="I1927" s="98"/>
      <c r="J1927" s="55" t="str">
        <f t="shared" si="35"/>
        <v/>
      </c>
      <c r="K1927" s="61" t="str">
        <f>IF(LISTE!$J1927="","",VLOOKUP(LISTE!$J1927,$U$3:$V$110,2,FALSE))</f>
        <v/>
      </c>
    </row>
    <row r="1928" spans="1:11" ht="17.100000000000001" customHeight="1" x14ac:dyDescent="0.3">
      <c r="A1928" s="160">
        <v>2125</v>
      </c>
      <c r="B1928" s="56" t="s">
        <v>15</v>
      </c>
      <c r="C1928" s="161"/>
      <c r="D1928" s="162"/>
      <c r="E1928" s="99"/>
      <c r="F1928" s="59" t="s">
        <v>26</v>
      </c>
      <c r="G1928" s="98"/>
      <c r="H1928" s="121"/>
      <c r="I1928" s="98"/>
      <c r="J1928" s="55" t="str">
        <f t="shared" si="35"/>
        <v/>
      </c>
      <c r="K1928" s="61" t="str">
        <f>IF(LISTE!$J1928="","",VLOOKUP(LISTE!$J1928,$U$3:$V$110,2,FALSE))</f>
        <v/>
      </c>
    </row>
    <row r="1929" spans="1:11" ht="17.100000000000001" customHeight="1" x14ac:dyDescent="0.3">
      <c r="A1929" s="57">
        <v>2126</v>
      </c>
      <c r="B1929" s="56" t="s">
        <v>15</v>
      </c>
      <c r="C1929" s="161"/>
      <c r="D1929" s="162"/>
      <c r="E1929" s="99"/>
      <c r="F1929" s="59" t="s">
        <v>26</v>
      </c>
      <c r="G1929" s="98"/>
      <c r="H1929" s="121"/>
      <c r="I1929" s="98"/>
      <c r="J1929" s="55" t="str">
        <f t="shared" si="35"/>
        <v/>
      </c>
      <c r="K1929" s="61" t="str">
        <f>IF(LISTE!$J1929="","",VLOOKUP(LISTE!$J1929,$U$3:$V$110,2,FALSE))</f>
        <v/>
      </c>
    </row>
    <row r="1930" spans="1:11" ht="17.100000000000001" customHeight="1" x14ac:dyDescent="0.3">
      <c r="A1930" s="160">
        <v>2127</v>
      </c>
      <c r="B1930" s="56" t="s">
        <v>15</v>
      </c>
      <c r="C1930" s="161"/>
      <c r="D1930" s="162"/>
      <c r="E1930" s="99"/>
      <c r="F1930" s="59" t="s">
        <v>26</v>
      </c>
      <c r="G1930" s="98"/>
      <c r="H1930" s="121"/>
      <c r="I1930" s="98"/>
      <c r="J1930" s="55" t="str">
        <f t="shared" si="35"/>
        <v/>
      </c>
      <c r="K1930" s="61" t="str">
        <f>IF(LISTE!$J1930="","",VLOOKUP(LISTE!$J1930,$U$3:$V$110,2,FALSE))</f>
        <v/>
      </c>
    </row>
    <row r="1931" spans="1:11" ht="17.100000000000001" customHeight="1" x14ac:dyDescent="0.3">
      <c r="A1931" s="57">
        <v>2128</v>
      </c>
      <c r="B1931" s="56" t="s">
        <v>15</v>
      </c>
      <c r="C1931" s="161"/>
      <c r="D1931" s="162"/>
      <c r="E1931" s="99"/>
      <c r="F1931" s="59" t="s">
        <v>26</v>
      </c>
      <c r="G1931" s="98"/>
      <c r="H1931" s="121"/>
      <c r="I1931" s="98"/>
      <c r="J1931" s="55" t="str">
        <f t="shared" si="35"/>
        <v/>
      </c>
      <c r="K1931" s="61" t="str">
        <f>IF(LISTE!$J1931="","",VLOOKUP(LISTE!$J1931,$U$3:$V$110,2,FALSE))</f>
        <v/>
      </c>
    </row>
    <row r="1932" spans="1:11" ht="17.100000000000001" customHeight="1" x14ac:dyDescent="0.3">
      <c r="A1932" s="160">
        <v>2129</v>
      </c>
      <c r="B1932" s="56" t="s">
        <v>15</v>
      </c>
      <c r="C1932" s="161"/>
      <c r="D1932" s="162"/>
      <c r="E1932" s="99"/>
      <c r="F1932" s="59" t="s">
        <v>26</v>
      </c>
      <c r="G1932" s="98"/>
      <c r="H1932" s="121"/>
      <c r="I1932" s="98"/>
      <c r="J1932" s="55" t="str">
        <f t="shared" si="35"/>
        <v/>
      </c>
      <c r="K1932" s="61" t="str">
        <f>IF(LISTE!$J1932="","",VLOOKUP(LISTE!$J1932,$U$3:$V$110,2,FALSE))</f>
        <v/>
      </c>
    </row>
    <row r="1933" spans="1:11" ht="17.100000000000001" customHeight="1" x14ac:dyDescent="0.3">
      <c r="A1933" s="57">
        <v>2130</v>
      </c>
      <c r="B1933" s="56" t="s">
        <v>15</v>
      </c>
      <c r="C1933" s="161"/>
      <c r="D1933" s="162"/>
      <c r="E1933" s="99"/>
      <c r="F1933" s="59" t="s">
        <v>26</v>
      </c>
      <c r="G1933" s="98"/>
      <c r="H1933" s="121"/>
      <c r="I1933" s="98"/>
      <c r="J1933" s="55" t="str">
        <f t="shared" si="35"/>
        <v/>
      </c>
      <c r="K1933" s="61" t="str">
        <f>IF(LISTE!$J1933="","",VLOOKUP(LISTE!$J1933,$U$3:$V$110,2,FALSE))</f>
        <v/>
      </c>
    </row>
    <row r="1934" spans="1:11" ht="17.100000000000001" customHeight="1" x14ac:dyDescent="0.3">
      <c r="A1934" s="160">
        <v>2131</v>
      </c>
      <c r="B1934" s="56" t="s">
        <v>15</v>
      </c>
      <c r="C1934" s="161"/>
      <c r="D1934" s="162"/>
      <c r="E1934" s="99"/>
      <c r="F1934" s="59" t="s">
        <v>26</v>
      </c>
      <c r="G1934" s="98"/>
      <c r="H1934" s="121"/>
      <c r="I1934" s="98"/>
      <c r="J1934" s="55" t="str">
        <f t="shared" si="35"/>
        <v/>
      </c>
      <c r="K1934" s="61" t="str">
        <f>IF(LISTE!$J1934="","",VLOOKUP(LISTE!$J1934,$U$3:$V$110,2,FALSE))</f>
        <v/>
      </c>
    </row>
    <row r="1935" spans="1:11" ht="17.100000000000001" customHeight="1" x14ac:dyDescent="0.3">
      <c r="A1935" s="57">
        <v>2132</v>
      </c>
      <c r="B1935" s="56" t="s">
        <v>15</v>
      </c>
      <c r="C1935" s="161"/>
      <c r="D1935" s="162"/>
      <c r="E1935" s="99"/>
      <c r="F1935" s="59" t="s">
        <v>26</v>
      </c>
      <c r="G1935" s="98"/>
      <c r="H1935" s="121"/>
      <c r="I1935" s="98"/>
      <c r="J1935" s="55" t="str">
        <f t="shared" si="35"/>
        <v/>
      </c>
      <c r="K1935" s="61" t="str">
        <f>IF(LISTE!$J1935="","",VLOOKUP(LISTE!$J1935,$U$3:$V$110,2,FALSE))</f>
        <v/>
      </c>
    </row>
    <row r="1936" spans="1:11" ht="17.100000000000001" customHeight="1" x14ac:dyDescent="0.3">
      <c r="A1936" s="160">
        <v>2133</v>
      </c>
      <c r="B1936" s="56" t="s">
        <v>15</v>
      </c>
      <c r="C1936" s="161"/>
      <c r="D1936" s="162"/>
      <c r="E1936" s="99"/>
      <c r="F1936" s="59" t="s">
        <v>26</v>
      </c>
      <c r="G1936" s="98"/>
      <c r="H1936" s="121"/>
      <c r="I1936" s="98"/>
      <c r="J1936" s="55" t="str">
        <f t="shared" si="35"/>
        <v/>
      </c>
      <c r="K1936" s="61" t="str">
        <f>IF(LISTE!$J1936="","",VLOOKUP(LISTE!$J1936,$U$3:$V$110,2,FALSE))</f>
        <v/>
      </c>
    </row>
    <row r="1937" spans="1:11" ht="17.100000000000001" customHeight="1" x14ac:dyDescent="0.3">
      <c r="A1937" s="57">
        <v>2134</v>
      </c>
      <c r="B1937" s="56" t="s">
        <v>15</v>
      </c>
      <c r="C1937" s="161"/>
      <c r="D1937" s="162"/>
      <c r="E1937" s="99"/>
      <c r="F1937" s="59" t="s">
        <v>26</v>
      </c>
      <c r="G1937" s="98"/>
      <c r="H1937" s="121"/>
      <c r="I1937" s="98"/>
      <c r="J1937" s="55" t="str">
        <f t="shared" si="35"/>
        <v/>
      </c>
      <c r="K1937" s="61" t="str">
        <f>IF(LISTE!$J1937="","",VLOOKUP(LISTE!$J1937,$U$3:$V$110,2,FALSE))</f>
        <v/>
      </c>
    </row>
    <row r="1938" spans="1:11" ht="17.100000000000001" customHeight="1" x14ac:dyDescent="0.3">
      <c r="A1938" s="160">
        <v>2135</v>
      </c>
      <c r="B1938" s="56" t="s">
        <v>15</v>
      </c>
      <c r="C1938" s="161"/>
      <c r="D1938" s="162"/>
      <c r="E1938" s="99"/>
      <c r="F1938" s="59" t="s">
        <v>26</v>
      </c>
      <c r="G1938" s="98"/>
      <c r="H1938" s="121"/>
      <c r="I1938" s="98"/>
      <c r="J1938" s="55" t="str">
        <f t="shared" si="35"/>
        <v/>
      </c>
      <c r="K1938" s="61" t="str">
        <f>IF(LISTE!$J1938="","",VLOOKUP(LISTE!$J1938,$U$3:$V$110,2,FALSE))</f>
        <v/>
      </c>
    </row>
    <row r="1939" spans="1:11" ht="17.100000000000001" customHeight="1" x14ac:dyDescent="0.3">
      <c r="A1939" s="57">
        <v>2136</v>
      </c>
      <c r="B1939" s="56" t="s">
        <v>15</v>
      </c>
      <c r="C1939" s="161"/>
      <c r="D1939" s="162"/>
      <c r="E1939" s="99"/>
      <c r="F1939" s="59" t="s">
        <v>26</v>
      </c>
      <c r="G1939" s="98"/>
      <c r="H1939" s="121"/>
      <c r="I1939" s="98"/>
      <c r="J1939" s="55" t="str">
        <f t="shared" si="35"/>
        <v/>
      </c>
      <c r="K1939" s="61" t="str">
        <f>IF(LISTE!$J1939="","",VLOOKUP(LISTE!$J1939,$U$3:$V$110,2,FALSE))</f>
        <v/>
      </c>
    </row>
    <row r="1940" spans="1:11" ht="17.100000000000001" customHeight="1" x14ac:dyDescent="0.3">
      <c r="A1940" s="160">
        <v>2137</v>
      </c>
      <c r="B1940" s="56" t="s">
        <v>15</v>
      </c>
      <c r="C1940" s="161"/>
      <c r="D1940" s="162"/>
      <c r="E1940" s="99"/>
      <c r="F1940" s="59" t="s">
        <v>26</v>
      </c>
      <c r="G1940" s="98"/>
      <c r="H1940" s="121"/>
      <c r="I1940" s="98"/>
      <c r="J1940" s="55" t="str">
        <f t="shared" si="35"/>
        <v/>
      </c>
      <c r="K1940" s="61" t="str">
        <f>IF(LISTE!$J1940="","",VLOOKUP(LISTE!$J1940,$U$3:$V$110,2,FALSE))</f>
        <v/>
      </c>
    </row>
    <row r="1941" spans="1:11" ht="17.100000000000001" customHeight="1" x14ac:dyDescent="0.3">
      <c r="A1941" s="57">
        <v>2138</v>
      </c>
      <c r="B1941" s="56" t="s">
        <v>15</v>
      </c>
      <c r="C1941" s="161"/>
      <c r="D1941" s="162"/>
      <c r="E1941" s="99"/>
      <c r="F1941" s="59" t="s">
        <v>26</v>
      </c>
      <c r="G1941" s="98"/>
      <c r="H1941" s="121"/>
      <c r="I1941" s="98"/>
      <c r="J1941" s="55" t="str">
        <f t="shared" si="35"/>
        <v/>
      </c>
      <c r="K1941" s="61" t="str">
        <f>IF(LISTE!$J1941="","",VLOOKUP(LISTE!$J1941,$U$3:$V$110,2,FALSE))</f>
        <v/>
      </c>
    </row>
    <row r="1942" spans="1:11" ht="17.100000000000001" customHeight="1" x14ac:dyDescent="0.3">
      <c r="A1942" s="160">
        <v>2139</v>
      </c>
      <c r="B1942" s="56" t="s">
        <v>15</v>
      </c>
      <c r="C1942" s="161"/>
      <c r="D1942" s="162"/>
      <c r="E1942" s="99"/>
      <c r="F1942" s="59" t="s">
        <v>26</v>
      </c>
      <c r="G1942" s="98"/>
      <c r="H1942" s="121"/>
      <c r="I1942" s="98"/>
      <c r="J1942" s="55" t="str">
        <f t="shared" si="35"/>
        <v/>
      </c>
      <c r="K1942" s="61" t="str">
        <f>IF(LISTE!$J1942="","",VLOOKUP(LISTE!$J1942,$U$3:$V$110,2,FALSE))</f>
        <v/>
      </c>
    </row>
    <row r="1943" spans="1:11" ht="17.100000000000001" customHeight="1" x14ac:dyDescent="0.3">
      <c r="A1943" s="57">
        <v>2140</v>
      </c>
      <c r="B1943" s="56" t="s">
        <v>15</v>
      </c>
      <c r="C1943" s="161"/>
      <c r="D1943" s="162"/>
      <c r="E1943" s="99"/>
      <c r="F1943" s="59" t="s">
        <v>26</v>
      </c>
      <c r="G1943" s="98"/>
      <c r="H1943" s="121"/>
      <c r="I1943" s="98"/>
      <c r="J1943" s="55" t="str">
        <f t="shared" ref="J1943:J2006" si="36">IF(E1943="","",(YEAR($K$1)-YEAR(E1943)))</f>
        <v/>
      </c>
      <c r="K1943" s="61" t="str">
        <f>IF(LISTE!$J1943="","",VLOOKUP(LISTE!$J1943,$U$3:$V$110,2,FALSE))</f>
        <v/>
      </c>
    </row>
    <row r="1944" spans="1:11" ht="17.100000000000001" customHeight="1" x14ac:dyDescent="0.3">
      <c r="A1944" s="160">
        <v>2141</v>
      </c>
      <c r="B1944" s="56" t="s">
        <v>15</v>
      </c>
      <c r="C1944" s="161"/>
      <c r="D1944" s="162"/>
      <c r="E1944" s="99"/>
      <c r="F1944" s="59" t="s">
        <v>26</v>
      </c>
      <c r="G1944" s="98"/>
      <c r="H1944" s="121"/>
      <c r="I1944" s="98"/>
      <c r="J1944" s="55" t="str">
        <f t="shared" si="36"/>
        <v/>
      </c>
      <c r="K1944" s="61" t="str">
        <f>IF(LISTE!$J1944="","",VLOOKUP(LISTE!$J1944,$U$3:$V$110,2,FALSE))</f>
        <v/>
      </c>
    </row>
    <row r="1945" spans="1:11" ht="17.100000000000001" customHeight="1" x14ac:dyDescent="0.3">
      <c r="A1945" s="57">
        <v>2142</v>
      </c>
      <c r="B1945" s="56" t="s">
        <v>15</v>
      </c>
      <c r="C1945" s="161"/>
      <c r="D1945" s="162"/>
      <c r="E1945" s="99"/>
      <c r="F1945" s="59" t="s">
        <v>26</v>
      </c>
      <c r="G1945" s="98"/>
      <c r="H1945" s="121"/>
      <c r="I1945" s="98"/>
      <c r="J1945" s="55" t="str">
        <f t="shared" si="36"/>
        <v/>
      </c>
      <c r="K1945" s="61" t="str">
        <f>IF(LISTE!$J1945="","",VLOOKUP(LISTE!$J1945,$U$3:$V$110,2,FALSE))</f>
        <v/>
      </c>
    </row>
    <row r="1946" spans="1:11" ht="17.100000000000001" customHeight="1" x14ac:dyDescent="0.3">
      <c r="A1946" s="160">
        <v>2143</v>
      </c>
      <c r="B1946" s="56" t="s">
        <v>15</v>
      </c>
      <c r="C1946" s="161"/>
      <c r="D1946" s="162"/>
      <c r="E1946" s="99"/>
      <c r="F1946" s="59" t="s">
        <v>26</v>
      </c>
      <c r="G1946" s="98"/>
      <c r="H1946" s="121"/>
      <c r="I1946" s="98"/>
      <c r="J1946" s="55" t="str">
        <f t="shared" si="36"/>
        <v/>
      </c>
      <c r="K1946" s="61" t="str">
        <f>IF(LISTE!$J1946="","",VLOOKUP(LISTE!$J1946,$U$3:$V$110,2,FALSE))</f>
        <v/>
      </c>
    </row>
    <row r="1947" spans="1:11" ht="17.100000000000001" customHeight="1" x14ac:dyDescent="0.3">
      <c r="A1947" s="57">
        <v>2144</v>
      </c>
      <c r="B1947" s="56" t="s">
        <v>15</v>
      </c>
      <c r="C1947" s="161"/>
      <c r="D1947" s="162"/>
      <c r="E1947" s="99"/>
      <c r="F1947" s="59" t="s">
        <v>26</v>
      </c>
      <c r="G1947" s="98"/>
      <c r="H1947" s="121"/>
      <c r="I1947" s="98"/>
      <c r="J1947" s="55" t="str">
        <f t="shared" si="36"/>
        <v/>
      </c>
      <c r="K1947" s="61" t="str">
        <f>IF(LISTE!$J1947="","",VLOOKUP(LISTE!$J1947,$U$3:$V$110,2,FALSE))</f>
        <v/>
      </c>
    </row>
    <row r="1948" spans="1:11" ht="17.100000000000001" customHeight="1" x14ac:dyDescent="0.3">
      <c r="A1948" s="160">
        <v>2145</v>
      </c>
      <c r="B1948" s="56" t="s">
        <v>15</v>
      </c>
      <c r="C1948" s="161"/>
      <c r="D1948" s="162"/>
      <c r="E1948" s="99"/>
      <c r="F1948" s="59" t="s">
        <v>26</v>
      </c>
      <c r="G1948" s="98"/>
      <c r="H1948" s="121"/>
      <c r="I1948" s="98"/>
      <c r="J1948" s="55" t="str">
        <f t="shared" si="36"/>
        <v/>
      </c>
      <c r="K1948" s="61" t="str">
        <f>IF(LISTE!$J1948="","",VLOOKUP(LISTE!$J1948,$U$3:$V$110,2,FALSE))</f>
        <v/>
      </c>
    </row>
    <row r="1949" spans="1:11" ht="17.100000000000001" customHeight="1" x14ac:dyDescent="0.3">
      <c r="A1949" s="57">
        <v>2146</v>
      </c>
      <c r="B1949" s="56" t="s">
        <v>15</v>
      </c>
      <c r="C1949" s="161"/>
      <c r="D1949" s="162"/>
      <c r="E1949" s="99"/>
      <c r="F1949" s="59" t="s">
        <v>26</v>
      </c>
      <c r="G1949" s="98"/>
      <c r="H1949" s="121"/>
      <c r="I1949" s="98"/>
      <c r="J1949" s="55" t="str">
        <f t="shared" si="36"/>
        <v/>
      </c>
      <c r="K1949" s="61" t="str">
        <f>IF(LISTE!$J1949="","",VLOOKUP(LISTE!$J1949,$U$3:$V$110,2,FALSE))</f>
        <v/>
      </c>
    </row>
    <row r="1950" spans="1:11" ht="17.100000000000001" customHeight="1" x14ac:dyDescent="0.3">
      <c r="A1950" s="160">
        <v>2147</v>
      </c>
      <c r="B1950" s="56" t="s">
        <v>15</v>
      </c>
      <c r="C1950" s="161"/>
      <c r="D1950" s="162"/>
      <c r="E1950" s="99"/>
      <c r="F1950" s="59" t="s">
        <v>26</v>
      </c>
      <c r="G1950" s="98"/>
      <c r="H1950" s="121"/>
      <c r="I1950" s="98"/>
      <c r="J1950" s="55" t="str">
        <f t="shared" si="36"/>
        <v/>
      </c>
      <c r="K1950" s="61" t="str">
        <f>IF(LISTE!$J1950="","",VLOOKUP(LISTE!$J1950,$U$3:$V$110,2,FALSE))</f>
        <v/>
      </c>
    </row>
    <row r="1951" spans="1:11" ht="17.100000000000001" customHeight="1" x14ac:dyDescent="0.3">
      <c r="A1951" s="57">
        <v>2148</v>
      </c>
      <c r="B1951" s="56" t="s">
        <v>15</v>
      </c>
      <c r="C1951" s="161"/>
      <c r="D1951" s="162"/>
      <c r="E1951" s="99"/>
      <c r="F1951" s="59" t="s">
        <v>26</v>
      </c>
      <c r="G1951" s="98"/>
      <c r="H1951" s="121"/>
      <c r="I1951" s="98"/>
      <c r="J1951" s="55" t="str">
        <f t="shared" si="36"/>
        <v/>
      </c>
      <c r="K1951" s="61" t="str">
        <f>IF(LISTE!$J1951="","",VLOOKUP(LISTE!$J1951,$U$3:$V$110,2,FALSE))</f>
        <v/>
      </c>
    </row>
    <row r="1952" spans="1:11" ht="17.100000000000001" customHeight="1" x14ac:dyDescent="0.3">
      <c r="A1952" s="160">
        <v>2149</v>
      </c>
      <c r="B1952" s="56" t="s">
        <v>15</v>
      </c>
      <c r="C1952" s="161"/>
      <c r="D1952" s="162"/>
      <c r="E1952" s="99"/>
      <c r="F1952" s="59" t="s">
        <v>26</v>
      </c>
      <c r="G1952" s="98"/>
      <c r="H1952" s="121"/>
      <c r="I1952" s="98"/>
      <c r="J1952" s="55" t="str">
        <f t="shared" si="36"/>
        <v/>
      </c>
      <c r="K1952" s="61" t="str">
        <f>IF(LISTE!$J1952="","",VLOOKUP(LISTE!$J1952,$U$3:$V$110,2,FALSE))</f>
        <v/>
      </c>
    </row>
    <row r="1953" spans="1:11" ht="17.100000000000001" customHeight="1" x14ac:dyDescent="0.3">
      <c r="A1953" s="57">
        <v>2150</v>
      </c>
      <c r="B1953" s="56" t="s">
        <v>15</v>
      </c>
      <c r="C1953" s="161"/>
      <c r="D1953" s="162"/>
      <c r="E1953" s="99"/>
      <c r="F1953" s="59" t="s">
        <v>26</v>
      </c>
      <c r="G1953" s="98"/>
      <c r="H1953" s="121"/>
      <c r="I1953" s="98"/>
      <c r="J1953" s="55" t="str">
        <f t="shared" si="36"/>
        <v/>
      </c>
      <c r="K1953" s="61" t="str">
        <f>IF(LISTE!$J1953="","",VLOOKUP(LISTE!$J1953,$U$3:$V$110,2,FALSE))</f>
        <v/>
      </c>
    </row>
    <row r="1954" spans="1:11" ht="17.100000000000001" customHeight="1" x14ac:dyDescent="0.3">
      <c r="A1954" s="160">
        <v>2151</v>
      </c>
      <c r="B1954" s="56" t="s">
        <v>15</v>
      </c>
      <c r="C1954" s="161"/>
      <c r="D1954" s="162"/>
      <c r="E1954" s="99"/>
      <c r="F1954" s="59" t="s">
        <v>26</v>
      </c>
      <c r="G1954" s="98"/>
      <c r="H1954" s="121"/>
      <c r="I1954" s="98"/>
      <c r="J1954" s="55" t="str">
        <f t="shared" si="36"/>
        <v/>
      </c>
      <c r="K1954" s="61" t="str">
        <f>IF(LISTE!$J1954="","",VLOOKUP(LISTE!$J1954,$U$3:$V$110,2,FALSE))</f>
        <v/>
      </c>
    </row>
    <row r="1955" spans="1:11" ht="17.100000000000001" customHeight="1" x14ac:dyDescent="0.3">
      <c r="A1955" s="57">
        <v>2152</v>
      </c>
      <c r="B1955" s="56" t="s">
        <v>15</v>
      </c>
      <c r="C1955" s="161"/>
      <c r="D1955" s="162"/>
      <c r="E1955" s="99"/>
      <c r="F1955" s="59" t="s">
        <v>26</v>
      </c>
      <c r="G1955" s="98"/>
      <c r="H1955" s="121"/>
      <c r="I1955" s="98"/>
      <c r="J1955" s="55" t="str">
        <f t="shared" si="36"/>
        <v/>
      </c>
      <c r="K1955" s="61" t="str">
        <f>IF(LISTE!$J1955="","",VLOOKUP(LISTE!$J1955,$U$3:$V$110,2,FALSE))</f>
        <v/>
      </c>
    </row>
    <row r="1956" spans="1:11" ht="17.100000000000001" customHeight="1" x14ac:dyDescent="0.3">
      <c r="A1956" s="160">
        <v>2153</v>
      </c>
      <c r="B1956" s="56" t="s">
        <v>15</v>
      </c>
      <c r="C1956" s="161"/>
      <c r="D1956" s="162"/>
      <c r="E1956" s="99"/>
      <c r="F1956" s="59" t="s">
        <v>26</v>
      </c>
      <c r="G1956" s="98"/>
      <c r="H1956" s="121"/>
      <c r="I1956" s="98"/>
      <c r="J1956" s="55" t="str">
        <f t="shared" si="36"/>
        <v/>
      </c>
      <c r="K1956" s="61" t="str">
        <f>IF(LISTE!$J1956="","",VLOOKUP(LISTE!$J1956,$U$3:$V$110,2,FALSE))</f>
        <v/>
      </c>
    </row>
    <row r="1957" spans="1:11" ht="17.100000000000001" customHeight="1" x14ac:dyDescent="0.3">
      <c r="A1957" s="57">
        <v>2154</v>
      </c>
      <c r="B1957" s="56" t="s">
        <v>15</v>
      </c>
      <c r="C1957" s="161"/>
      <c r="D1957" s="162"/>
      <c r="E1957" s="99"/>
      <c r="F1957" s="59" t="s">
        <v>26</v>
      </c>
      <c r="G1957" s="98"/>
      <c r="H1957" s="121"/>
      <c r="I1957" s="98"/>
      <c r="J1957" s="55" t="str">
        <f t="shared" si="36"/>
        <v/>
      </c>
      <c r="K1957" s="61" t="str">
        <f>IF(LISTE!$J1957="","",VLOOKUP(LISTE!$J1957,$U$3:$V$110,2,FALSE))</f>
        <v/>
      </c>
    </row>
    <row r="1958" spans="1:11" ht="17.100000000000001" customHeight="1" x14ac:dyDescent="0.3">
      <c r="A1958" s="160">
        <v>2155</v>
      </c>
      <c r="B1958" s="56" t="s">
        <v>15</v>
      </c>
      <c r="C1958" s="161"/>
      <c r="D1958" s="162"/>
      <c r="E1958" s="99"/>
      <c r="F1958" s="59" t="s">
        <v>26</v>
      </c>
      <c r="G1958" s="98"/>
      <c r="H1958" s="121"/>
      <c r="I1958" s="98"/>
      <c r="J1958" s="55" t="str">
        <f t="shared" si="36"/>
        <v/>
      </c>
      <c r="K1958" s="61" t="str">
        <f>IF(LISTE!$J1958="","",VLOOKUP(LISTE!$J1958,$U$3:$V$110,2,FALSE))</f>
        <v/>
      </c>
    </row>
    <row r="1959" spans="1:11" ht="17.100000000000001" customHeight="1" x14ac:dyDescent="0.3">
      <c r="A1959" s="57">
        <v>2156</v>
      </c>
      <c r="B1959" s="56" t="s">
        <v>15</v>
      </c>
      <c r="C1959" s="161"/>
      <c r="D1959" s="162"/>
      <c r="E1959" s="99"/>
      <c r="F1959" s="59" t="s">
        <v>26</v>
      </c>
      <c r="G1959" s="98"/>
      <c r="H1959" s="121"/>
      <c r="I1959" s="98"/>
      <c r="J1959" s="55" t="str">
        <f t="shared" si="36"/>
        <v/>
      </c>
      <c r="K1959" s="61" t="str">
        <f>IF(LISTE!$J1959="","",VLOOKUP(LISTE!$J1959,$U$3:$V$110,2,FALSE))</f>
        <v/>
      </c>
    </row>
    <row r="1960" spans="1:11" ht="17.100000000000001" customHeight="1" x14ac:dyDescent="0.3">
      <c r="A1960" s="160">
        <v>2157</v>
      </c>
      <c r="B1960" s="56" t="s">
        <v>15</v>
      </c>
      <c r="C1960" s="161"/>
      <c r="D1960" s="162"/>
      <c r="E1960" s="99"/>
      <c r="F1960" s="59" t="s">
        <v>26</v>
      </c>
      <c r="G1960" s="98"/>
      <c r="H1960" s="121"/>
      <c r="I1960" s="98"/>
      <c r="J1960" s="55" t="str">
        <f t="shared" si="36"/>
        <v/>
      </c>
      <c r="K1960" s="61" t="str">
        <f>IF(LISTE!$J1960="","",VLOOKUP(LISTE!$J1960,$U$3:$V$110,2,FALSE))</f>
        <v/>
      </c>
    </row>
    <row r="1961" spans="1:11" ht="17.100000000000001" customHeight="1" x14ac:dyDescent="0.3">
      <c r="A1961" s="57">
        <v>2158</v>
      </c>
      <c r="B1961" s="56" t="s">
        <v>15</v>
      </c>
      <c r="C1961" s="161"/>
      <c r="D1961" s="162"/>
      <c r="E1961" s="99"/>
      <c r="F1961" s="59" t="s">
        <v>26</v>
      </c>
      <c r="G1961" s="98"/>
      <c r="H1961" s="121"/>
      <c r="I1961" s="98"/>
      <c r="J1961" s="55" t="str">
        <f t="shared" si="36"/>
        <v/>
      </c>
      <c r="K1961" s="61" t="str">
        <f>IF(LISTE!$J1961="","",VLOOKUP(LISTE!$J1961,$U$3:$V$110,2,FALSE))</f>
        <v/>
      </c>
    </row>
    <row r="1962" spans="1:11" ht="17.100000000000001" customHeight="1" x14ac:dyDescent="0.3">
      <c r="A1962" s="160">
        <v>2159</v>
      </c>
      <c r="B1962" s="56" t="s">
        <v>15</v>
      </c>
      <c r="C1962" s="161"/>
      <c r="D1962" s="162"/>
      <c r="E1962" s="99"/>
      <c r="F1962" s="59" t="s">
        <v>26</v>
      </c>
      <c r="G1962" s="98"/>
      <c r="H1962" s="121"/>
      <c r="I1962" s="98"/>
      <c r="J1962" s="55" t="str">
        <f t="shared" si="36"/>
        <v/>
      </c>
      <c r="K1962" s="61" t="str">
        <f>IF(LISTE!$J1962="","",VLOOKUP(LISTE!$J1962,$U$3:$V$110,2,FALSE))</f>
        <v/>
      </c>
    </row>
    <row r="1963" spans="1:11" ht="17.100000000000001" customHeight="1" x14ac:dyDescent="0.3">
      <c r="A1963" s="57">
        <v>2160</v>
      </c>
      <c r="B1963" s="56" t="s">
        <v>15</v>
      </c>
      <c r="C1963" s="161"/>
      <c r="D1963" s="162"/>
      <c r="E1963" s="99"/>
      <c r="F1963" s="59" t="s">
        <v>26</v>
      </c>
      <c r="G1963" s="98"/>
      <c r="H1963" s="121"/>
      <c r="I1963" s="98"/>
      <c r="J1963" s="55" t="str">
        <f t="shared" si="36"/>
        <v/>
      </c>
      <c r="K1963" s="61" t="str">
        <f>IF(LISTE!$J1963="","",VLOOKUP(LISTE!$J1963,$U$3:$V$110,2,FALSE))</f>
        <v/>
      </c>
    </row>
    <row r="1964" spans="1:11" ht="17.100000000000001" customHeight="1" x14ac:dyDescent="0.3">
      <c r="A1964" s="160">
        <v>2161</v>
      </c>
      <c r="B1964" s="56" t="s">
        <v>15</v>
      </c>
      <c r="C1964" s="161"/>
      <c r="D1964" s="162"/>
      <c r="E1964" s="99"/>
      <c r="F1964" s="59" t="s">
        <v>26</v>
      </c>
      <c r="G1964" s="98"/>
      <c r="H1964" s="121"/>
      <c r="I1964" s="98"/>
      <c r="J1964" s="55" t="str">
        <f t="shared" si="36"/>
        <v/>
      </c>
      <c r="K1964" s="61" t="str">
        <f>IF(LISTE!$J1964="","",VLOOKUP(LISTE!$J1964,$U$3:$V$110,2,FALSE))</f>
        <v/>
      </c>
    </row>
    <row r="1965" spans="1:11" ht="17.100000000000001" customHeight="1" x14ac:dyDescent="0.3">
      <c r="A1965" s="57">
        <v>2162</v>
      </c>
      <c r="B1965" s="56" t="s">
        <v>15</v>
      </c>
      <c r="C1965" s="161"/>
      <c r="D1965" s="162"/>
      <c r="E1965" s="99"/>
      <c r="F1965" s="59" t="s">
        <v>26</v>
      </c>
      <c r="G1965" s="98"/>
      <c r="H1965" s="121"/>
      <c r="I1965" s="98"/>
      <c r="J1965" s="55" t="str">
        <f t="shared" si="36"/>
        <v/>
      </c>
      <c r="K1965" s="61" t="str">
        <f>IF(LISTE!$J1965="","",VLOOKUP(LISTE!$J1965,$U$3:$V$110,2,FALSE))</f>
        <v/>
      </c>
    </row>
    <row r="1966" spans="1:11" ht="17.100000000000001" customHeight="1" x14ac:dyDescent="0.3">
      <c r="A1966" s="160">
        <v>2163</v>
      </c>
      <c r="B1966" s="56" t="s">
        <v>15</v>
      </c>
      <c r="C1966" s="161"/>
      <c r="D1966" s="162"/>
      <c r="E1966" s="99"/>
      <c r="F1966" s="59" t="s">
        <v>26</v>
      </c>
      <c r="G1966" s="98"/>
      <c r="H1966" s="121"/>
      <c r="I1966" s="98"/>
      <c r="J1966" s="55" t="str">
        <f t="shared" si="36"/>
        <v/>
      </c>
      <c r="K1966" s="61" t="str">
        <f>IF(LISTE!$J1966="","",VLOOKUP(LISTE!$J1966,$U$3:$V$110,2,FALSE))</f>
        <v/>
      </c>
    </row>
    <row r="1967" spans="1:11" ht="17.100000000000001" customHeight="1" x14ac:dyDescent="0.3">
      <c r="A1967" s="57">
        <v>2164</v>
      </c>
      <c r="B1967" s="56" t="s">
        <v>15</v>
      </c>
      <c r="C1967" s="161"/>
      <c r="D1967" s="162"/>
      <c r="E1967" s="99"/>
      <c r="F1967" s="59" t="s">
        <v>26</v>
      </c>
      <c r="G1967" s="98"/>
      <c r="H1967" s="121"/>
      <c r="I1967" s="98"/>
      <c r="J1967" s="55" t="str">
        <f t="shared" si="36"/>
        <v/>
      </c>
      <c r="K1967" s="61" t="str">
        <f>IF(LISTE!$J1967="","",VLOOKUP(LISTE!$J1967,$U$3:$V$110,2,FALSE))</f>
        <v/>
      </c>
    </row>
    <row r="1968" spans="1:11" ht="17.100000000000001" customHeight="1" x14ac:dyDescent="0.3">
      <c r="A1968" s="160">
        <v>2165</v>
      </c>
      <c r="B1968" s="56" t="s">
        <v>15</v>
      </c>
      <c r="C1968" s="161"/>
      <c r="D1968" s="162"/>
      <c r="E1968" s="99"/>
      <c r="F1968" s="59" t="s">
        <v>26</v>
      </c>
      <c r="G1968" s="98"/>
      <c r="H1968" s="121"/>
      <c r="I1968" s="98"/>
      <c r="J1968" s="55" t="str">
        <f t="shared" si="36"/>
        <v/>
      </c>
      <c r="K1968" s="61" t="str">
        <f>IF(LISTE!$J1968="","",VLOOKUP(LISTE!$J1968,$U$3:$V$110,2,FALSE))</f>
        <v/>
      </c>
    </row>
    <row r="1969" spans="1:11" ht="17.100000000000001" customHeight="1" x14ac:dyDescent="0.3">
      <c r="A1969" s="57">
        <v>2166</v>
      </c>
      <c r="B1969" s="56" t="s">
        <v>15</v>
      </c>
      <c r="C1969" s="161"/>
      <c r="D1969" s="162"/>
      <c r="E1969" s="99"/>
      <c r="F1969" s="59" t="s">
        <v>26</v>
      </c>
      <c r="G1969" s="98"/>
      <c r="H1969" s="121"/>
      <c r="I1969" s="98"/>
      <c r="J1969" s="55" t="str">
        <f t="shared" si="36"/>
        <v/>
      </c>
      <c r="K1969" s="61" t="str">
        <f>IF(LISTE!$J1969="","",VLOOKUP(LISTE!$J1969,$U$3:$V$110,2,FALSE))</f>
        <v/>
      </c>
    </row>
    <row r="1970" spans="1:11" ht="17.100000000000001" customHeight="1" x14ac:dyDescent="0.3">
      <c r="A1970" s="160">
        <v>2167</v>
      </c>
      <c r="B1970" s="56" t="s">
        <v>15</v>
      </c>
      <c r="C1970" s="161"/>
      <c r="D1970" s="162"/>
      <c r="E1970" s="99"/>
      <c r="F1970" s="59" t="s">
        <v>26</v>
      </c>
      <c r="G1970" s="98"/>
      <c r="H1970" s="121"/>
      <c r="I1970" s="98"/>
      <c r="J1970" s="55" t="str">
        <f t="shared" si="36"/>
        <v/>
      </c>
      <c r="K1970" s="61" t="str">
        <f>IF(LISTE!$J1970="","",VLOOKUP(LISTE!$J1970,$U$3:$V$110,2,FALSE))</f>
        <v/>
      </c>
    </row>
    <row r="1971" spans="1:11" ht="17.100000000000001" customHeight="1" x14ac:dyDescent="0.3">
      <c r="A1971" s="57">
        <v>2168</v>
      </c>
      <c r="B1971" s="56" t="s">
        <v>15</v>
      </c>
      <c r="C1971" s="161"/>
      <c r="D1971" s="162"/>
      <c r="E1971" s="99"/>
      <c r="F1971" s="59" t="s">
        <v>26</v>
      </c>
      <c r="G1971" s="98"/>
      <c r="H1971" s="121"/>
      <c r="I1971" s="98"/>
      <c r="J1971" s="55" t="str">
        <f t="shared" si="36"/>
        <v/>
      </c>
      <c r="K1971" s="61" t="str">
        <f>IF(LISTE!$J1971="","",VLOOKUP(LISTE!$J1971,$U$3:$V$110,2,FALSE))</f>
        <v/>
      </c>
    </row>
    <row r="1972" spans="1:11" ht="17.100000000000001" customHeight="1" x14ac:dyDescent="0.3">
      <c r="A1972" s="160">
        <v>2169</v>
      </c>
      <c r="B1972" s="56" t="s">
        <v>15</v>
      </c>
      <c r="C1972" s="161"/>
      <c r="D1972" s="162"/>
      <c r="E1972" s="99"/>
      <c r="F1972" s="59" t="s">
        <v>26</v>
      </c>
      <c r="G1972" s="98"/>
      <c r="H1972" s="121"/>
      <c r="I1972" s="98"/>
      <c r="J1972" s="55" t="str">
        <f t="shared" si="36"/>
        <v/>
      </c>
      <c r="K1972" s="61" t="str">
        <f>IF(LISTE!$J1972="","",VLOOKUP(LISTE!$J1972,$U$3:$V$110,2,FALSE))</f>
        <v/>
      </c>
    </row>
    <row r="1973" spans="1:11" ht="17.100000000000001" customHeight="1" x14ac:dyDescent="0.3">
      <c r="A1973" s="57">
        <v>2170</v>
      </c>
      <c r="B1973" s="56" t="s">
        <v>15</v>
      </c>
      <c r="C1973" s="161"/>
      <c r="D1973" s="162"/>
      <c r="E1973" s="99"/>
      <c r="F1973" s="59" t="s">
        <v>26</v>
      </c>
      <c r="G1973" s="98"/>
      <c r="H1973" s="121"/>
      <c r="I1973" s="98"/>
      <c r="J1973" s="55" t="str">
        <f t="shared" si="36"/>
        <v/>
      </c>
      <c r="K1973" s="61" t="str">
        <f>IF(LISTE!$J1973="","",VLOOKUP(LISTE!$J1973,$U$3:$V$110,2,FALSE))</f>
        <v/>
      </c>
    </row>
    <row r="1974" spans="1:11" ht="17.100000000000001" customHeight="1" x14ac:dyDescent="0.3">
      <c r="A1974" s="160">
        <v>2171</v>
      </c>
      <c r="B1974" s="56" t="s">
        <v>15</v>
      </c>
      <c r="C1974" s="161"/>
      <c r="D1974" s="162"/>
      <c r="E1974" s="99"/>
      <c r="F1974" s="59" t="s">
        <v>26</v>
      </c>
      <c r="G1974" s="98"/>
      <c r="H1974" s="121"/>
      <c r="I1974" s="98"/>
      <c r="J1974" s="55" t="str">
        <f t="shared" si="36"/>
        <v/>
      </c>
      <c r="K1974" s="61" t="str">
        <f>IF(LISTE!$J1974="","",VLOOKUP(LISTE!$J1974,$U$3:$V$110,2,FALSE))</f>
        <v/>
      </c>
    </row>
    <row r="1975" spans="1:11" ht="17.100000000000001" customHeight="1" x14ac:dyDescent="0.3">
      <c r="A1975" s="57">
        <v>2172</v>
      </c>
      <c r="B1975" s="56" t="s">
        <v>15</v>
      </c>
      <c r="C1975" s="161"/>
      <c r="D1975" s="162"/>
      <c r="E1975" s="99"/>
      <c r="F1975" s="59" t="s">
        <v>26</v>
      </c>
      <c r="G1975" s="98"/>
      <c r="H1975" s="121"/>
      <c r="I1975" s="98"/>
      <c r="J1975" s="55" t="str">
        <f t="shared" si="36"/>
        <v/>
      </c>
      <c r="K1975" s="61" t="str">
        <f>IF(LISTE!$J1975="","",VLOOKUP(LISTE!$J1975,$U$3:$V$110,2,FALSE))</f>
        <v/>
      </c>
    </row>
    <row r="1976" spans="1:11" ht="17.100000000000001" customHeight="1" x14ac:dyDescent="0.3">
      <c r="A1976" s="160">
        <v>2173</v>
      </c>
      <c r="B1976" s="56" t="s">
        <v>15</v>
      </c>
      <c r="C1976" s="161"/>
      <c r="D1976" s="162"/>
      <c r="E1976" s="99"/>
      <c r="F1976" s="59" t="s">
        <v>26</v>
      </c>
      <c r="G1976" s="98"/>
      <c r="H1976" s="121"/>
      <c r="I1976" s="98"/>
      <c r="J1976" s="55" t="str">
        <f t="shared" si="36"/>
        <v/>
      </c>
      <c r="K1976" s="61" t="str">
        <f>IF(LISTE!$J1976="","",VLOOKUP(LISTE!$J1976,$U$3:$V$110,2,FALSE))</f>
        <v/>
      </c>
    </row>
    <row r="1977" spans="1:11" ht="17.100000000000001" customHeight="1" x14ac:dyDescent="0.3">
      <c r="A1977" s="57">
        <v>2174</v>
      </c>
      <c r="B1977" s="56" t="s">
        <v>15</v>
      </c>
      <c r="C1977" s="161"/>
      <c r="D1977" s="162"/>
      <c r="E1977" s="99"/>
      <c r="F1977" s="59" t="s">
        <v>26</v>
      </c>
      <c r="G1977" s="98"/>
      <c r="H1977" s="121"/>
      <c r="I1977" s="98"/>
      <c r="J1977" s="55" t="str">
        <f t="shared" si="36"/>
        <v/>
      </c>
      <c r="K1977" s="61" t="str">
        <f>IF(LISTE!$J1977="","",VLOOKUP(LISTE!$J1977,$U$3:$V$110,2,FALSE))</f>
        <v/>
      </c>
    </row>
    <row r="1978" spans="1:11" ht="17.100000000000001" customHeight="1" x14ac:dyDescent="0.3">
      <c r="A1978" s="160">
        <v>2175</v>
      </c>
      <c r="B1978" s="56" t="s">
        <v>15</v>
      </c>
      <c r="C1978" s="161"/>
      <c r="D1978" s="162"/>
      <c r="E1978" s="99"/>
      <c r="F1978" s="59" t="s">
        <v>26</v>
      </c>
      <c r="G1978" s="98"/>
      <c r="H1978" s="121"/>
      <c r="I1978" s="98"/>
      <c r="J1978" s="55" t="str">
        <f t="shared" si="36"/>
        <v/>
      </c>
      <c r="K1978" s="61" t="str">
        <f>IF(LISTE!$J1978="","",VLOOKUP(LISTE!$J1978,$U$3:$V$110,2,FALSE))</f>
        <v/>
      </c>
    </row>
    <row r="1979" spans="1:11" ht="17.100000000000001" customHeight="1" x14ac:dyDescent="0.3">
      <c r="A1979" s="57">
        <v>2176</v>
      </c>
      <c r="B1979" s="56" t="s">
        <v>15</v>
      </c>
      <c r="C1979" s="161"/>
      <c r="D1979" s="162"/>
      <c r="E1979" s="99"/>
      <c r="F1979" s="59" t="s">
        <v>26</v>
      </c>
      <c r="G1979" s="98"/>
      <c r="H1979" s="121"/>
      <c r="I1979" s="98"/>
      <c r="J1979" s="55" t="str">
        <f t="shared" si="36"/>
        <v/>
      </c>
      <c r="K1979" s="61" t="str">
        <f>IF(LISTE!$J1979="","",VLOOKUP(LISTE!$J1979,$U$3:$V$110,2,FALSE))</f>
        <v/>
      </c>
    </row>
    <row r="1980" spans="1:11" ht="17.100000000000001" customHeight="1" x14ac:dyDescent="0.3">
      <c r="A1980" s="160">
        <v>2177</v>
      </c>
      <c r="B1980" s="56" t="s">
        <v>15</v>
      </c>
      <c r="C1980" s="161"/>
      <c r="D1980" s="162"/>
      <c r="E1980" s="99"/>
      <c r="F1980" s="59" t="s">
        <v>26</v>
      </c>
      <c r="G1980" s="98"/>
      <c r="H1980" s="121"/>
      <c r="I1980" s="98"/>
      <c r="J1980" s="55" t="str">
        <f t="shared" si="36"/>
        <v/>
      </c>
      <c r="K1980" s="61" t="str">
        <f>IF(LISTE!$J1980="","",VLOOKUP(LISTE!$J1980,$U$3:$V$110,2,FALSE))</f>
        <v/>
      </c>
    </row>
    <row r="1981" spans="1:11" ht="17.100000000000001" customHeight="1" x14ac:dyDescent="0.3">
      <c r="A1981" s="57">
        <v>2178</v>
      </c>
      <c r="B1981" s="56" t="s">
        <v>15</v>
      </c>
      <c r="C1981" s="161"/>
      <c r="D1981" s="162"/>
      <c r="E1981" s="99"/>
      <c r="F1981" s="59" t="s">
        <v>26</v>
      </c>
      <c r="G1981" s="98"/>
      <c r="H1981" s="121"/>
      <c r="I1981" s="98"/>
      <c r="J1981" s="55" t="str">
        <f t="shared" si="36"/>
        <v/>
      </c>
      <c r="K1981" s="61" t="str">
        <f>IF(LISTE!$J1981="","",VLOOKUP(LISTE!$J1981,$U$3:$V$110,2,FALSE))</f>
        <v/>
      </c>
    </row>
    <row r="1982" spans="1:11" ht="17.100000000000001" customHeight="1" x14ac:dyDescent="0.3">
      <c r="A1982" s="160">
        <v>2179</v>
      </c>
      <c r="B1982" s="56" t="s">
        <v>15</v>
      </c>
      <c r="C1982" s="161"/>
      <c r="D1982" s="162"/>
      <c r="E1982" s="99"/>
      <c r="F1982" s="59" t="s">
        <v>26</v>
      </c>
      <c r="G1982" s="98"/>
      <c r="H1982" s="121"/>
      <c r="I1982" s="98"/>
      <c r="J1982" s="55" t="str">
        <f t="shared" si="36"/>
        <v/>
      </c>
      <c r="K1982" s="61" t="str">
        <f>IF(LISTE!$J1982="","",VLOOKUP(LISTE!$J1982,$U$3:$V$110,2,FALSE))</f>
        <v/>
      </c>
    </row>
    <row r="1983" spans="1:11" ht="17.100000000000001" customHeight="1" x14ac:dyDescent="0.3">
      <c r="A1983" s="57">
        <v>2180</v>
      </c>
      <c r="B1983" s="56" t="s">
        <v>15</v>
      </c>
      <c r="C1983" s="161"/>
      <c r="D1983" s="162"/>
      <c r="E1983" s="99"/>
      <c r="F1983" s="59" t="s">
        <v>26</v>
      </c>
      <c r="G1983" s="98"/>
      <c r="H1983" s="121"/>
      <c r="I1983" s="98"/>
      <c r="J1983" s="55" t="str">
        <f t="shared" si="36"/>
        <v/>
      </c>
      <c r="K1983" s="61" t="str">
        <f>IF(LISTE!$J1983="","",VLOOKUP(LISTE!$J1983,$U$3:$V$110,2,FALSE))</f>
        <v/>
      </c>
    </row>
    <row r="1984" spans="1:11" ht="17.100000000000001" customHeight="1" x14ac:dyDescent="0.3">
      <c r="A1984" s="160">
        <v>2181</v>
      </c>
      <c r="B1984" s="56" t="s">
        <v>15</v>
      </c>
      <c r="C1984" s="161"/>
      <c r="D1984" s="162"/>
      <c r="E1984" s="99"/>
      <c r="F1984" s="59" t="s">
        <v>26</v>
      </c>
      <c r="G1984" s="98"/>
      <c r="H1984" s="121"/>
      <c r="I1984" s="98"/>
      <c r="J1984" s="55" t="str">
        <f t="shared" si="36"/>
        <v/>
      </c>
      <c r="K1984" s="61" t="str">
        <f>IF(LISTE!$J1984="","",VLOOKUP(LISTE!$J1984,$U$3:$V$110,2,FALSE))</f>
        <v/>
      </c>
    </row>
    <row r="1985" spans="1:11" ht="17.100000000000001" customHeight="1" x14ac:dyDescent="0.3">
      <c r="A1985" s="57">
        <v>2182</v>
      </c>
      <c r="B1985" s="56" t="s">
        <v>15</v>
      </c>
      <c r="C1985" s="161"/>
      <c r="D1985" s="162"/>
      <c r="E1985" s="99"/>
      <c r="F1985" s="59" t="s">
        <v>26</v>
      </c>
      <c r="G1985" s="98"/>
      <c r="H1985" s="121"/>
      <c r="I1985" s="98"/>
      <c r="J1985" s="55" t="str">
        <f t="shared" si="36"/>
        <v/>
      </c>
      <c r="K1985" s="61" t="str">
        <f>IF(LISTE!$J1985="","",VLOOKUP(LISTE!$J1985,$U$3:$V$110,2,FALSE))</f>
        <v/>
      </c>
    </row>
    <row r="1986" spans="1:11" ht="17.100000000000001" customHeight="1" x14ac:dyDescent="0.3">
      <c r="A1986" s="160">
        <v>2183</v>
      </c>
      <c r="B1986" s="56" t="s">
        <v>15</v>
      </c>
      <c r="C1986" s="161"/>
      <c r="D1986" s="162"/>
      <c r="E1986" s="99"/>
      <c r="F1986" s="59" t="s">
        <v>26</v>
      </c>
      <c r="G1986" s="98"/>
      <c r="H1986" s="121"/>
      <c r="I1986" s="98"/>
      <c r="J1986" s="55" t="str">
        <f t="shared" si="36"/>
        <v/>
      </c>
      <c r="K1986" s="61" t="str">
        <f>IF(LISTE!$J1986="","",VLOOKUP(LISTE!$J1986,$U$3:$V$110,2,FALSE))</f>
        <v/>
      </c>
    </row>
    <row r="1987" spans="1:11" ht="17.100000000000001" customHeight="1" x14ac:dyDescent="0.3">
      <c r="A1987" s="57">
        <v>2184</v>
      </c>
      <c r="B1987" s="56" t="s">
        <v>15</v>
      </c>
      <c r="C1987" s="161"/>
      <c r="D1987" s="162"/>
      <c r="E1987" s="99"/>
      <c r="F1987" s="59" t="s">
        <v>26</v>
      </c>
      <c r="G1987" s="98"/>
      <c r="H1987" s="121"/>
      <c r="I1987" s="98"/>
      <c r="J1987" s="55" t="str">
        <f t="shared" si="36"/>
        <v/>
      </c>
      <c r="K1987" s="61" t="str">
        <f>IF(LISTE!$J1987="","",VLOOKUP(LISTE!$J1987,$U$3:$V$110,2,FALSE))</f>
        <v/>
      </c>
    </row>
    <row r="1988" spans="1:11" ht="17.100000000000001" customHeight="1" x14ac:dyDescent="0.3">
      <c r="A1988" s="160">
        <v>2185</v>
      </c>
      <c r="B1988" s="56" t="s">
        <v>15</v>
      </c>
      <c r="C1988" s="161"/>
      <c r="D1988" s="162"/>
      <c r="E1988" s="99"/>
      <c r="F1988" s="59" t="s">
        <v>26</v>
      </c>
      <c r="G1988" s="98"/>
      <c r="H1988" s="121"/>
      <c r="I1988" s="98"/>
      <c r="J1988" s="55" t="str">
        <f t="shared" si="36"/>
        <v/>
      </c>
      <c r="K1988" s="61" t="str">
        <f>IF(LISTE!$J1988="","",VLOOKUP(LISTE!$J1988,$U$3:$V$110,2,FALSE))</f>
        <v/>
      </c>
    </row>
    <row r="1989" spans="1:11" ht="17.100000000000001" customHeight="1" x14ac:dyDescent="0.3">
      <c r="A1989" s="57">
        <v>2186</v>
      </c>
      <c r="B1989" s="56" t="s">
        <v>15</v>
      </c>
      <c r="C1989" s="161"/>
      <c r="D1989" s="162"/>
      <c r="E1989" s="99"/>
      <c r="F1989" s="59" t="s">
        <v>26</v>
      </c>
      <c r="G1989" s="98"/>
      <c r="H1989" s="121"/>
      <c r="I1989" s="98"/>
      <c r="J1989" s="55" t="str">
        <f t="shared" si="36"/>
        <v/>
      </c>
      <c r="K1989" s="61" t="str">
        <f>IF(LISTE!$J1989="","",VLOOKUP(LISTE!$J1989,$U$3:$V$110,2,FALSE))</f>
        <v/>
      </c>
    </row>
    <row r="1990" spans="1:11" ht="17.100000000000001" customHeight="1" x14ac:dyDescent="0.3">
      <c r="A1990" s="160">
        <v>2187</v>
      </c>
      <c r="B1990" s="56" t="s">
        <v>15</v>
      </c>
      <c r="C1990" s="161"/>
      <c r="D1990" s="162"/>
      <c r="E1990" s="99"/>
      <c r="F1990" s="59" t="s">
        <v>26</v>
      </c>
      <c r="G1990" s="98"/>
      <c r="H1990" s="121"/>
      <c r="I1990" s="98"/>
      <c r="J1990" s="55" t="str">
        <f t="shared" si="36"/>
        <v/>
      </c>
      <c r="K1990" s="61" t="str">
        <f>IF(LISTE!$J1990="","",VLOOKUP(LISTE!$J1990,$U$3:$V$110,2,FALSE))</f>
        <v/>
      </c>
    </row>
    <row r="1991" spans="1:11" ht="17.100000000000001" customHeight="1" x14ac:dyDescent="0.3">
      <c r="A1991" s="57">
        <v>2188</v>
      </c>
      <c r="B1991" s="56" t="s">
        <v>15</v>
      </c>
      <c r="C1991" s="161"/>
      <c r="D1991" s="162"/>
      <c r="E1991" s="99"/>
      <c r="F1991" s="59" t="s">
        <v>26</v>
      </c>
      <c r="G1991" s="98"/>
      <c r="H1991" s="121"/>
      <c r="I1991" s="98"/>
      <c r="J1991" s="55" t="str">
        <f t="shared" si="36"/>
        <v/>
      </c>
      <c r="K1991" s="61" t="str">
        <f>IF(LISTE!$J1991="","",VLOOKUP(LISTE!$J1991,$U$3:$V$110,2,FALSE))</f>
        <v/>
      </c>
    </row>
    <row r="1992" spans="1:11" ht="17.100000000000001" customHeight="1" x14ac:dyDescent="0.3">
      <c r="A1992" s="160">
        <v>2189</v>
      </c>
      <c r="B1992" s="56" t="s">
        <v>15</v>
      </c>
      <c r="C1992" s="161"/>
      <c r="D1992" s="162"/>
      <c r="E1992" s="99"/>
      <c r="F1992" s="59" t="s">
        <v>26</v>
      </c>
      <c r="G1992" s="98"/>
      <c r="H1992" s="121"/>
      <c r="I1992" s="98"/>
      <c r="J1992" s="55" t="str">
        <f t="shared" si="36"/>
        <v/>
      </c>
      <c r="K1992" s="61" t="str">
        <f>IF(LISTE!$J1992="","",VLOOKUP(LISTE!$J1992,$U$3:$V$110,2,FALSE))</f>
        <v/>
      </c>
    </row>
    <row r="1993" spans="1:11" ht="17.100000000000001" customHeight="1" x14ac:dyDescent="0.3">
      <c r="A1993" s="57">
        <v>2190</v>
      </c>
      <c r="B1993" s="56" t="s">
        <v>15</v>
      </c>
      <c r="C1993" s="161"/>
      <c r="D1993" s="162"/>
      <c r="E1993" s="99"/>
      <c r="F1993" s="59" t="s">
        <v>26</v>
      </c>
      <c r="G1993" s="98"/>
      <c r="H1993" s="121"/>
      <c r="I1993" s="98"/>
      <c r="J1993" s="55" t="str">
        <f t="shared" si="36"/>
        <v/>
      </c>
      <c r="K1993" s="61" t="str">
        <f>IF(LISTE!$J1993="","",VLOOKUP(LISTE!$J1993,$U$3:$V$110,2,FALSE))</f>
        <v/>
      </c>
    </row>
    <row r="1994" spans="1:11" ht="17.100000000000001" customHeight="1" x14ac:dyDescent="0.3">
      <c r="A1994" s="160">
        <v>2191</v>
      </c>
      <c r="B1994" s="56" t="s">
        <v>15</v>
      </c>
      <c r="C1994" s="161"/>
      <c r="D1994" s="162"/>
      <c r="E1994" s="99"/>
      <c r="F1994" s="59" t="s">
        <v>26</v>
      </c>
      <c r="G1994" s="98"/>
      <c r="H1994" s="121"/>
      <c r="I1994" s="98"/>
      <c r="J1994" s="55" t="str">
        <f t="shared" si="36"/>
        <v/>
      </c>
      <c r="K1994" s="61" t="str">
        <f>IF(LISTE!$J1994="","",VLOOKUP(LISTE!$J1994,$U$3:$V$110,2,FALSE))</f>
        <v/>
      </c>
    </row>
    <row r="1995" spans="1:11" ht="17.100000000000001" customHeight="1" x14ac:dyDescent="0.3">
      <c r="A1995" s="57">
        <v>2192</v>
      </c>
      <c r="B1995" s="56" t="s">
        <v>15</v>
      </c>
      <c r="C1995" s="161"/>
      <c r="D1995" s="162"/>
      <c r="E1995" s="99"/>
      <c r="F1995" s="59" t="s">
        <v>26</v>
      </c>
      <c r="G1995" s="98"/>
      <c r="H1995" s="121"/>
      <c r="I1995" s="98"/>
      <c r="J1995" s="55" t="str">
        <f t="shared" si="36"/>
        <v/>
      </c>
      <c r="K1995" s="61" t="str">
        <f>IF(LISTE!$J1995="","",VLOOKUP(LISTE!$J1995,$U$3:$V$110,2,FALSE))</f>
        <v/>
      </c>
    </row>
    <row r="1996" spans="1:11" ht="17.100000000000001" customHeight="1" x14ac:dyDescent="0.3">
      <c r="A1996" s="160">
        <v>2193</v>
      </c>
      <c r="B1996" s="56" t="s">
        <v>15</v>
      </c>
      <c r="C1996" s="161"/>
      <c r="D1996" s="162"/>
      <c r="E1996" s="99"/>
      <c r="F1996" s="59" t="s">
        <v>26</v>
      </c>
      <c r="G1996" s="98"/>
      <c r="H1996" s="121"/>
      <c r="I1996" s="98"/>
      <c r="J1996" s="55" t="str">
        <f t="shared" si="36"/>
        <v/>
      </c>
      <c r="K1996" s="61" t="str">
        <f>IF(LISTE!$J1996="","",VLOOKUP(LISTE!$J1996,$U$3:$V$110,2,FALSE))</f>
        <v/>
      </c>
    </row>
    <row r="1997" spans="1:11" ht="17.100000000000001" customHeight="1" x14ac:dyDescent="0.3">
      <c r="A1997" s="57">
        <v>2194</v>
      </c>
      <c r="B1997" s="56" t="s">
        <v>15</v>
      </c>
      <c r="C1997" s="161"/>
      <c r="D1997" s="162"/>
      <c r="E1997" s="99"/>
      <c r="F1997" s="59" t="s">
        <v>26</v>
      </c>
      <c r="G1997" s="98"/>
      <c r="H1997" s="121"/>
      <c r="I1997" s="98"/>
      <c r="J1997" s="55" t="str">
        <f t="shared" si="36"/>
        <v/>
      </c>
      <c r="K1997" s="61" t="str">
        <f>IF(LISTE!$J1997="","",VLOOKUP(LISTE!$J1997,$U$3:$V$110,2,FALSE))</f>
        <v/>
      </c>
    </row>
    <row r="1998" spans="1:11" ht="17.100000000000001" customHeight="1" x14ac:dyDescent="0.3">
      <c r="A1998" s="160">
        <v>2195</v>
      </c>
      <c r="B1998" s="56" t="s">
        <v>15</v>
      </c>
      <c r="C1998" s="161"/>
      <c r="D1998" s="162"/>
      <c r="E1998" s="99"/>
      <c r="F1998" s="59" t="s">
        <v>26</v>
      </c>
      <c r="G1998" s="98"/>
      <c r="H1998" s="121"/>
      <c r="I1998" s="98"/>
      <c r="J1998" s="55" t="str">
        <f t="shared" si="36"/>
        <v/>
      </c>
      <c r="K1998" s="61" t="str">
        <f>IF(LISTE!$J1998="","",VLOOKUP(LISTE!$J1998,$U$3:$V$110,2,FALSE))</f>
        <v/>
      </c>
    </row>
    <row r="1999" spans="1:11" ht="17.100000000000001" customHeight="1" x14ac:dyDescent="0.3">
      <c r="A1999" s="57">
        <v>2196</v>
      </c>
      <c r="B1999" s="56" t="s">
        <v>15</v>
      </c>
      <c r="C1999" s="161"/>
      <c r="D1999" s="162"/>
      <c r="E1999" s="99"/>
      <c r="F1999" s="59" t="s">
        <v>26</v>
      </c>
      <c r="G1999" s="98"/>
      <c r="H1999" s="121"/>
      <c r="I1999" s="98"/>
      <c r="J1999" s="55" t="str">
        <f t="shared" si="36"/>
        <v/>
      </c>
      <c r="K1999" s="61" t="str">
        <f>IF(LISTE!$J1999="","",VLOOKUP(LISTE!$J1999,$U$3:$V$110,2,FALSE))</f>
        <v/>
      </c>
    </row>
    <row r="2000" spans="1:11" ht="17.100000000000001" customHeight="1" x14ac:dyDescent="0.3">
      <c r="A2000" s="160">
        <v>2197</v>
      </c>
      <c r="B2000" s="56" t="s">
        <v>15</v>
      </c>
      <c r="C2000" s="161"/>
      <c r="D2000" s="162"/>
      <c r="E2000" s="99"/>
      <c r="F2000" s="59" t="s">
        <v>26</v>
      </c>
      <c r="G2000" s="98"/>
      <c r="H2000" s="121"/>
      <c r="I2000" s="98"/>
      <c r="J2000" s="55" t="str">
        <f t="shared" si="36"/>
        <v/>
      </c>
      <c r="K2000" s="61" t="str">
        <f>IF(LISTE!$J2000="","",VLOOKUP(LISTE!$J2000,$U$3:$V$110,2,FALSE))</f>
        <v/>
      </c>
    </row>
    <row r="2001" spans="1:11" ht="17.100000000000001" customHeight="1" x14ac:dyDescent="0.3">
      <c r="A2001" s="57">
        <v>2198</v>
      </c>
      <c r="B2001" s="56" t="s">
        <v>15</v>
      </c>
      <c r="C2001" s="161"/>
      <c r="D2001" s="162"/>
      <c r="E2001" s="99"/>
      <c r="F2001" s="59" t="s">
        <v>26</v>
      </c>
      <c r="G2001" s="98"/>
      <c r="H2001" s="121"/>
      <c r="I2001" s="98"/>
      <c r="J2001" s="55" t="str">
        <f t="shared" si="36"/>
        <v/>
      </c>
      <c r="K2001" s="61" t="str">
        <f>IF(LISTE!$J2001="","",VLOOKUP(LISTE!$J2001,$U$3:$V$110,2,FALSE))</f>
        <v/>
      </c>
    </row>
    <row r="2002" spans="1:11" ht="17.100000000000001" customHeight="1" thickBot="1" x14ac:dyDescent="0.35">
      <c r="A2002" s="79">
        <v>2199</v>
      </c>
      <c r="B2002" s="143" t="s">
        <v>15</v>
      </c>
      <c r="C2002" s="176"/>
      <c r="D2002" s="177"/>
      <c r="E2002" s="101"/>
      <c r="F2002" s="81" t="s">
        <v>26</v>
      </c>
      <c r="G2002" s="100"/>
      <c r="H2002" s="122"/>
      <c r="I2002" s="100"/>
      <c r="J2002" s="82" t="str">
        <f t="shared" si="36"/>
        <v/>
      </c>
      <c r="K2002" s="61" t="str">
        <f>IF(LISTE!$J2002="","",VLOOKUP(LISTE!$J2002,$U$3:$V$110,2,FALSE))</f>
        <v/>
      </c>
    </row>
    <row r="2003" spans="1:11" ht="17.100000000000001" customHeight="1" thickTop="1" x14ac:dyDescent="0.3">
      <c r="A2003" s="160">
        <v>2200</v>
      </c>
      <c r="B2003" s="83" t="s">
        <v>16</v>
      </c>
      <c r="C2003" s="172"/>
      <c r="D2003" s="173"/>
      <c r="E2003" s="174"/>
      <c r="F2003" s="58" t="s">
        <v>26</v>
      </c>
      <c r="G2003" s="166"/>
      <c r="H2003" s="175"/>
      <c r="I2003" s="166"/>
      <c r="J2003" s="53" t="str">
        <f t="shared" si="36"/>
        <v/>
      </c>
      <c r="K2003" s="61" t="str">
        <f>IF(LISTE!$J2003="","",VLOOKUP(LISTE!$J2003,$U$3:$V$110,2,FALSE))</f>
        <v/>
      </c>
    </row>
    <row r="2004" spans="1:11" ht="17.100000000000001" customHeight="1" x14ac:dyDescent="0.3">
      <c r="A2004" s="160">
        <v>2201</v>
      </c>
      <c r="B2004" s="56" t="s">
        <v>16</v>
      </c>
      <c r="C2004" s="161"/>
      <c r="D2004" s="162"/>
      <c r="E2004" s="99"/>
      <c r="F2004" s="59" t="s">
        <v>26</v>
      </c>
      <c r="G2004" s="98"/>
      <c r="H2004" s="121"/>
      <c r="I2004" s="98"/>
      <c r="J2004" s="55" t="str">
        <f t="shared" si="36"/>
        <v/>
      </c>
      <c r="K2004" s="61" t="str">
        <f>IF(LISTE!$J2004="","",VLOOKUP(LISTE!$J2004,$U$3:$V$110,2,FALSE))</f>
        <v/>
      </c>
    </row>
    <row r="2005" spans="1:11" ht="17.100000000000001" customHeight="1" x14ac:dyDescent="0.3">
      <c r="A2005" s="57">
        <v>2202</v>
      </c>
      <c r="B2005" s="56" t="s">
        <v>16</v>
      </c>
      <c r="C2005" s="161"/>
      <c r="D2005" s="162"/>
      <c r="E2005" s="99"/>
      <c r="F2005" s="59" t="s">
        <v>26</v>
      </c>
      <c r="G2005" s="98"/>
      <c r="H2005" s="121"/>
      <c r="I2005" s="98"/>
      <c r="J2005" s="55" t="str">
        <f t="shared" si="36"/>
        <v/>
      </c>
      <c r="K2005" s="61" t="str">
        <f>IF(LISTE!$J2005="","",VLOOKUP(LISTE!$J2005,$U$3:$V$110,2,FALSE))</f>
        <v/>
      </c>
    </row>
    <row r="2006" spans="1:11" ht="17.100000000000001" customHeight="1" x14ac:dyDescent="0.3">
      <c r="A2006" s="160">
        <v>2203</v>
      </c>
      <c r="B2006" s="56" t="s">
        <v>16</v>
      </c>
      <c r="C2006" s="161"/>
      <c r="D2006" s="162"/>
      <c r="E2006" s="99"/>
      <c r="F2006" s="59" t="s">
        <v>26</v>
      </c>
      <c r="G2006" s="98"/>
      <c r="H2006" s="121"/>
      <c r="I2006" s="98"/>
      <c r="J2006" s="55" t="str">
        <f t="shared" si="36"/>
        <v/>
      </c>
      <c r="K2006" s="61" t="str">
        <f>IF(LISTE!$J2006="","",VLOOKUP(LISTE!$J2006,$U$3:$V$110,2,FALSE))</f>
        <v/>
      </c>
    </row>
    <row r="2007" spans="1:11" ht="17.100000000000001" customHeight="1" x14ac:dyDescent="0.3">
      <c r="A2007" s="57">
        <v>2204</v>
      </c>
      <c r="B2007" s="56" t="s">
        <v>16</v>
      </c>
      <c r="C2007" s="161"/>
      <c r="D2007" s="162"/>
      <c r="E2007" s="99"/>
      <c r="F2007" s="59" t="s">
        <v>26</v>
      </c>
      <c r="G2007" s="98"/>
      <c r="H2007" s="121"/>
      <c r="I2007" s="98"/>
      <c r="J2007" s="55" t="str">
        <f t="shared" ref="J2007:J2070" si="37">IF(E2007="","",(YEAR($K$1)-YEAR(E2007)))</f>
        <v/>
      </c>
      <c r="K2007" s="61" t="str">
        <f>IF(LISTE!$J2007="","",VLOOKUP(LISTE!$J2007,$U$3:$V$110,2,FALSE))</f>
        <v/>
      </c>
    </row>
    <row r="2008" spans="1:11" ht="17.100000000000001" customHeight="1" x14ac:dyDescent="0.3">
      <c r="A2008" s="160">
        <v>2205</v>
      </c>
      <c r="B2008" s="56" t="s">
        <v>16</v>
      </c>
      <c r="C2008" s="161"/>
      <c r="D2008" s="162"/>
      <c r="E2008" s="99"/>
      <c r="F2008" s="59" t="s">
        <v>26</v>
      </c>
      <c r="G2008" s="98"/>
      <c r="H2008" s="121"/>
      <c r="I2008" s="98"/>
      <c r="J2008" s="55" t="str">
        <f t="shared" si="37"/>
        <v/>
      </c>
      <c r="K2008" s="61" t="str">
        <f>IF(LISTE!$J2008="","",VLOOKUP(LISTE!$J2008,$U$3:$V$110,2,FALSE))</f>
        <v/>
      </c>
    </row>
    <row r="2009" spans="1:11" ht="17.100000000000001" customHeight="1" x14ac:dyDescent="0.3">
      <c r="A2009" s="57">
        <v>2206</v>
      </c>
      <c r="B2009" s="56" t="s">
        <v>16</v>
      </c>
      <c r="C2009" s="161"/>
      <c r="D2009" s="162"/>
      <c r="E2009" s="99"/>
      <c r="F2009" s="59" t="s">
        <v>26</v>
      </c>
      <c r="G2009" s="98"/>
      <c r="H2009" s="121"/>
      <c r="I2009" s="98"/>
      <c r="J2009" s="55" t="str">
        <f t="shared" si="37"/>
        <v/>
      </c>
      <c r="K2009" s="61" t="str">
        <f>IF(LISTE!$J2009="","",VLOOKUP(LISTE!$J2009,$U$3:$V$110,2,FALSE))</f>
        <v/>
      </c>
    </row>
    <row r="2010" spans="1:11" ht="17.100000000000001" customHeight="1" x14ac:dyDescent="0.3">
      <c r="A2010" s="160">
        <v>2207</v>
      </c>
      <c r="B2010" s="56" t="s">
        <v>16</v>
      </c>
      <c r="C2010" s="161"/>
      <c r="D2010" s="162"/>
      <c r="E2010" s="99"/>
      <c r="F2010" s="59" t="s">
        <v>26</v>
      </c>
      <c r="G2010" s="98"/>
      <c r="H2010" s="121"/>
      <c r="I2010" s="98"/>
      <c r="J2010" s="55" t="str">
        <f t="shared" si="37"/>
        <v/>
      </c>
      <c r="K2010" s="61" t="str">
        <f>IF(LISTE!$J2010="","",VLOOKUP(LISTE!$J2010,$U$3:$V$110,2,FALSE))</f>
        <v/>
      </c>
    </row>
    <row r="2011" spans="1:11" ht="17.100000000000001" customHeight="1" x14ac:dyDescent="0.3">
      <c r="A2011" s="57">
        <v>2208</v>
      </c>
      <c r="B2011" s="56" t="s">
        <v>16</v>
      </c>
      <c r="C2011" s="161"/>
      <c r="D2011" s="162"/>
      <c r="E2011" s="99"/>
      <c r="F2011" s="59" t="s">
        <v>26</v>
      </c>
      <c r="G2011" s="98"/>
      <c r="H2011" s="121"/>
      <c r="I2011" s="98"/>
      <c r="J2011" s="55" t="str">
        <f t="shared" si="37"/>
        <v/>
      </c>
      <c r="K2011" s="61" t="str">
        <f>IF(LISTE!$J2011="","",VLOOKUP(LISTE!$J2011,$U$3:$V$110,2,FALSE))</f>
        <v/>
      </c>
    </row>
    <row r="2012" spans="1:11" ht="17.100000000000001" customHeight="1" x14ac:dyDescent="0.3">
      <c r="A2012" s="160">
        <v>2209</v>
      </c>
      <c r="B2012" s="56" t="s">
        <v>16</v>
      </c>
      <c r="C2012" s="161"/>
      <c r="D2012" s="162"/>
      <c r="E2012" s="99"/>
      <c r="F2012" s="59" t="s">
        <v>26</v>
      </c>
      <c r="G2012" s="98"/>
      <c r="H2012" s="121"/>
      <c r="I2012" s="98"/>
      <c r="J2012" s="55" t="str">
        <f t="shared" si="37"/>
        <v/>
      </c>
      <c r="K2012" s="61" t="str">
        <f>IF(LISTE!$J2012="","",VLOOKUP(LISTE!$J2012,$U$3:$V$110,2,FALSE))</f>
        <v/>
      </c>
    </row>
    <row r="2013" spans="1:11" ht="17.100000000000001" customHeight="1" x14ac:dyDescent="0.3">
      <c r="A2013" s="57">
        <v>2210</v>
      </c>
      <c r="B2013" s="56" t="s">
        <v>16</v>
      </c>
      <c r="C2013" s="161"/>
      <c r="D2013" s="162"/>
      <c r="E2013" s="99"/>
      <c r="F2013" s="59" t="s">
        <v>26</v>
      </c>
      <c r="G2013" s="98"/>
      <c r="H2013" s="121"/>
      <c r="I2013" s="98"/>
      <c r="J2013" s="55" t="str">
        <f t="shared" si="37"/>
        <v/>
      </c>
      <c r="K2013" s="61" t="str">
        <f>IF(LISTE!$J2013="","",VLOOKUP(LISTE!$J2013,$U$3:$V$110,2,FALSE))</f>
        <v/>
      </c>
    </row>
    <row r="2014" spans="1:11" ht="17.100000000000001" customHeight="1" x14ac:dyDescent="0.3">
      <c r="A2014" s="160">
        <v>2211</v>
      </c>
      <c r="B2014" s="56" t="s">
        <v>16</v>
      </c>
      <c r="C2014" s="161"/>
      <c r="D2014" s="162"/>
      <c r="E2014" s="99"/>
      <c r="F2014" s="59" t="s">
        <v>26</v>
      </c>
      <c r="G2014" s="98"/>
      <c r="H2014" s="121"/>
      <c r="I2014" s="98"/>
      <c r="J2014" s="55" t="str">
        <f t="shared" si="37"/>
        <v/>
      </c>
      <c r="K2014" s="61" t="str">
        <f>IF(LISTE!$J2014="","",VLOOKUP(LISTE!$J2014,$U$3:$V$110,2,FALSE))</f>
        <v/>
      </c>
    </row>
    <row r="2015" spans="1:11" ht="17.100000000000001" customHeight="1" x14ac:dyDescent="0.3">
      <c r="A2015" s="57">
        <v>2212</v>
      </c>
      <c r="B2015" s="56" t="s">
        <v>16</v>
      </c>
      <c r="C2015" s="161"/>
      <c r="D2015" s="162"/>
      <c r="E2015" s="99"/>
      <c r="F2015" s="59" t="s">
        <v>26</v>
      </c>
      <c r="G2015" s="98"/>
      <c r="H2015" s="121"/>
      <c r="I2015" s="98"/>
      <c r="J2015" s="55" t="str">
        <f t="shared" si="37"/>
        <v/>
      </c>
      <c r="K2015" s="61" t="str">
        <f>IF(LISTE!$J2015="","",VLOOKUP(LISTE!$J2015,$U$3:$V$110,2,FALSE))</f>
        <v/>
      </c>
    </row>
    <row r="2016" spans="1:11" ht="17.100000000000001" customHeight="1" x14ac:dyDescent="0.3">
      <c r="A2016" s="160">
        <v>2213</v>
      </c>
      <c r="B2016" s="56" t="s">
        <v>16</v>
      </c>
      <c r="C2016" s="161"/>
      <c r="D2016" s="162"/>
      <c r="E2016" s="99"/>
      <c r="F2016" s="59" t="s">
        <v>26</v>
      </c>
      <c r="G2016" s="98"/>
      <c r="H2016" s="121"/>
      <c r="I2016" s="98"/>
      <c r="J2016" s="55" t="str">
        <f t="shared" si="37"/>
        <v/>
      </c>
      <c r="K2016" s="61" t="str">
        <f>IF(LISTE!$J2016="","",VLOOKUP(LISTE!$J2016,$U$3:$V$110,2,FALSE))</f>
        <v/>
      </c>
    </row>
    <row r="2017" spans="1:11" ht="17.100000000000001" customHeight="1" x14ac:dyDescent="0.3">
      <c r="A2017" s="57">
        <v>2214</v>
      </c>
      <c r="B2017" s="56" t="s">
        <v>16</v>
      </c>
      <c r="C2017" s="161"/>
      <c r="D2017" s="162"/>
      <c r="E2017" s="99"/>
      <c r="F2017" s="59" t="s">
        <v>26</v>
      </c>
      <c r="G2017" s="98"/>
      <c r="H2017" s="121"/>
      <c r="I2017" s="98"/>
      <c r="J2017" s="55" t="str">
        <f t="shared" si="37"/>
        <v/>
      </c>
      <c r="K2017" s="61" t="str">
        <f>IF(LISTE!$J2017="","",VLOOKUP(LISTE!$J2017,$U$3:$V$110,2,FALSE))</f>
        <v/>
      </c>
    </row>
    <row r="2018" spans="1:11" ht="17.100000000000001" customHeight="1" x14ac:dyDescent="0.3">
      <c r="A2018" s="160">
        <v>2215</v>
      </c>
      <c r="B2018" s="56" t="s">
        <v>16</v>
      </c>
      <c r="C2018" s="161"/>
      <c r="D2018" s="162"/>
      <c r="E2018" s="99"/>
      <c r="F2018" s="59" t="s">
        <v>26</v>
      </c>
      <c r="G2018" s="98"/>
      <c r="H2018" s="121"/>
      <c r="I2018" s="98"/>
      <c r="J2018" s="55" t="str">
        <f t="shared" si="37"/>
        <v/>
      </c>
      <c r="K2018" s="61" t="str">
        <f>IF(LISTE!$J2018="","",VLOOKUP(LISTE!$J2018,$U$3:$V$110,2,FALSE))</f>
        <v/>
      </c>
    </row>
    <row r="2019" spans="1:11" ht="17.100000000000001" customHeight="1" x14ac:dyDescent="0.3">
      <c r="A2019" s="57">
        <v>2216</v>
      </c>
      <c r="B2019" s="56" t="s">
        <v>16</v>
      </c>
      <c r="C2019" s="161"/>
      <c r="D2019" s="162"/>
      <c r="E2019" s="99"/>
      <c r="F2019" s="59" t="s">
        <v>26</v>
      </c>
      <c r="G2019" s="98"/>
      <c r="H2019" s="121"/>
      <c r="I2019" s="98"/>
      <c r="J2019" s="55" t="str">
        <f t="shared" si="37"/>
        <v/>
      </c>
      <c r="K2019" s="61" t="str">
        <f>IF(LISTE!$J2019="","",VLOOKUP(LISTE!$J2019,$U$3:$V$110,2,FALSE))</f>
        <v/>
      </c>
    </row>
    <row r="2020" spans="1:11" ht="17.100000000000001" customHeight="1" x14ac:dyDescent="0.3">
      <c r="A2020" s="160">
        <v>2217</v>
      </c>
      <c r="B2020" s="56" t="s">
        <v>16</v>
      </c>
      <c r="C2020" s="161"/>
      <c r="D2020" s="162"/>
      <c r="E2020" s="99"/>
      <c r="F2020" s="59" t="s">
        <v>26</v>
      </c>
      <c r="G2020" s="98"/>
      <c r="H2020" s="121"/>
      <c r="I2020" s="98"/>
      <c r="J2020" s="55" t="str">
        <f t="shared" si="37"/>
        <v/>
      </c>
      <c r="K2020" s="61" t="str">
        <f>IF(LISTE!$J2020="","",VLOOKUP(LISTE!$J2020,$U$3:$V$110,2,FALSE))</f>
        <v/>
      </c>
    </row>
    <row r="2021" spans="1:11" ht="17.100000000000001" customHeight="1" x14ac:dyDescent="0.3">
      <c r="A2021" s="57">
        <v>2218</v>
      </c>
      <c r="B2021" s="56" t="s">
        <v>16</v>
      </c>
      <c r="C2021" s="161"/>
      <c r="D2021" s="162"/>
      <c r="E2021" s="99"/>
      <c r="F2021" s="59" t="s">
        <v>26</v>
      </c>
      <c r="G2021" s="98"/>
      <c r="H2021" s="121"/>
      <c r="I2021" s="98"/>
      <c r="J2021" s="55" t="str">
        <f t="shared" si="37"/>
        <v/>
      </c>
      <c r="K2021" s="61" t="str">
        <f>IF(LISTE!$J2021="","",VLOOKUP(LISTE!$J2021,$U$3:$V$110,2,FALSE))</f>
        <v/>
      </c>
    </row>
    <row r="2022" spans="1:11" ht="17.100000000000001" customHeight="1" x14ac:dyDescent="0.3">
      <c r="A2022" s="160">
        <v>2219</v>
      </c>
      <c r="B2022" s="56" t="s">
        <v>16</v>
      </c>
      <c r="C2022" s="161"/>
      <c r="D2022" s="162"/>
      <c r="E2022" s="99"/>
      <c r="F2022" s="59" t="s">
        <v>26</v>
      </c>
      <c r="G2022" s="98"/>
      <c r="H2022" s="121"/>
      <c r="I2022" s="98"/>
      <c r="J2022" s="55" t="str">
        <f t="shared" si="37"/>
        <v/>
      </c>
      <c r="K2022" s="61" t="str">
        <f>IF(LISTE!$J2022="","",VLOOKUP(LISTE!$J2022,$U$3:$V$110,2,FALSE))</f>
        <v/>
      </c>
    </row>
    <row r="2023" spans="1:11" ht="17.100000000000001" customHeight="1" x14ac:dyDescent="0.3">
      <c r="A2023" s="57">
        <v>2220</v>
      </c>
      <c r="B2023" s="56" t="s">
        <v>16</v>
      </c>
      <c r="C2023" s="161"/>
      <c r="D2023" s="162"/>
      <c r="E2023" s="99"/>
      <c r="F2023" s="59" t="s">
        <v>26</v>
      </c>
      <c r="G2023" s="98"/>
      <c r="H2023" s="121"/>
      <c r="I2023" s="98"/>
      <c r="J2023" s="55" t="str">
        <f t="shared" si="37"/>
        <v/>
      </c>
      <c r="K2023" s="61" t="str">
        <f>IF(LISTE!$J2023="","",VLOOKUP(LISTE!$J2023,$U$3:$V$110,2,FALSE))</f>
        <v/>
      </c>
    </row>
    <row r="2024" spans="1:11" ht="17.100000000000001" customHeight="1" x14ac:dyDescent="0.3">
      <c r="A2024" s="160">
        <v>2221</v>
      </c>
      <c r="B2024" s="56" t="s">
        <v>16</v>
      </c>
      <c r="C2024" s="161"/>
      <c r="D2024" s="162"/>
      <c r="E2024" s="99"/>
      <c r="F2024" s="59" t="s">
        <v>26</v>
      </c>
      <c r="G2024" s="98"/>
      <c r="H2024" s="121"/>
      <c r="I2024" s="98"/>
      <c r="J2024" s="55" t="str">
        <f t="shared" si="37"/>
        <v/>
      </c>
      <c r="K2024" s="61" t="str">
        <f>IF(LISTE!$J2024="","",VLOOKUP(LISTE!$J2024,$U$3:$V$110,2,FALSE))</f>
        <v/>
      </c>
    </row>
    <row r="2025" spans="1:11" ht="17.100000000000001" customHeight="1" x14ac:dyDescent="0.3">
      <c r="A2025" s="57">
        <v>2222</v>
      </c>
      <c r="B2025" s="56" t="s">
        <v>16</v>
      </c>
      <c r="C2025" s="161"/>
      <c r="D2025" s="162"/>
      <c r="E2025" s="99"/>
      <c r="F2025" s="59" t="s">
        <v>26</v>
      </c>
      <c r="G2025" s="98"/>
      <c r="H2025" s="121"/>
      <c r="I2025" s="98"/>
      <c r="J2025" s="55" t="str">
        <f t="shared" si="37"/>
        <v/>
      </c>
      <c r="K2025" s="61" t="str">
        <f>IF(LISTE!$J2025="","",VLOOKUP(LISTE!$J2025,$U$3:$V$110,2,FALSE))</f>
        <v/>
      </c>
    </row>
    <row r="2026" spans="1:11" ht="17.100000000000001" customHeight="1" x14ac:dyDescent="0.3">
      <c r="A2026" s="160">
        <v>2223</v>
      </c>
      <c r="B2026" s="56" t="s">
        <v>16</v>
      </c>
      <c r="C2026" s="161"/>
      <c r="D2026" s="162"/>
      <c r="E2026" s="99"/>
      <c r="F2026" s="59" t="s">
        <v>26</v>
      </c>
      <c r="G2026" s="98"/>
      <c r="H2026" s="121"/>
      <c r="I2026" s="98"/>
      <c r="J2026" s="55" t="str">
        <f t="shared" si="37"/>
        <v/>
      </c>
      <c r="K2026" s="61" t="str">
        <f>IF(LISTE!$J2026="","",VLOOKUP(LISTE!$J2026,$U$3:$V$110,2,FALSE))</f>
        <v/>
      </c>
    </row>
    <row r="2027" spans="1:11" ht="17.100000000000001" customHeight="1" x14ac:dyDescent="0.3">
      <c r="A2027" s="57">
        <v>2224</v>
      </c>
      <c r="B2027" s="56" t="s">
        <v>16</v>
      </c>
      <c r="C2027" s="161"/>
      <c r="D2027" s="162"/>
      <c r="E2027" s="99"/>
      <c r="F2027" s="59" t="s">
        <v>26</v>
      </c>
      <c r="G2027" s="98"/>
      <c r="H2027" s="121"/>
      <c r="I2027" s="98"/>
      <c r="J2027" s="55" t="str">
        <f t="shared" si="37"/>
        <v/>
      </c>
      <c r="K2027" s="61" t="str">
        <f>IF(LISTE!$J2027="","",VLOOKUP(LISTE!$J2027,$U$3:$V$110,2,FALSE))</f>
        <v/>
      </c>
    </row>
    <row r="2028" spans="1:11" ht="17.100000000000001" customHeight="1" x14ac:dyDescent="0.3">
      <c r="A2028" s="160">
        <v>2225</v>
      </c>
      <c r="B2028" s="56" t="s">
        <v>16</v>
      </c>
      <c r="C2028" s="161"/>
      <c r="D2028" s="162"/>
      <c r="E2028" s="99"/>
      <c r="F2028" s="59" t="s">
        <v>26</v>
      </c>
      <c r="G2028" s="98"/>
      <c r="H2028" s="121"/>
      <c r="I2028" s="98"/>
      <c r="J2028" s="55" t="str">
        <f t="shared" si="37"/>
        <v/>
      </c>
      <c r="K2028" s="61" t="str">
        <f>IF(LISTE!$J2028="","",VLOOKUP(LISTE!$J2028,$U$3:$V$110,2,FALSE))</f>
        <v/>
      </c>
    </row>
    <row r="2029" spans="1:11" ht="17.100000000000001" customHeight="1" x14ac:dyDescent="0.3">
      <c r="A2029" s="57">
        <v>2226</v>
      </c>
      <c r="B2029" s="56" t="s">
        <v>16</v>
      </c>
      <c r="C2029" s="161"/>
      <c r="D2029" s="162"/>
      <c r="E2029" s="99"/>
      <c r="F2029" s="59" t="s">
        <v>26</v>
      </c>
      <c r="G2029" s="98"/>
      <c r="H2029" s="121"/>
      <c r="I2029" s="98"/>
      <c r="J2029" s="55" t="str">
        <f t="shared" si="37"/>
        <v/>
      </c>
      <c r="K2029" s="61" t="str">
        <f>IF(LISTE!$J2029="","",VLOOKUP(LISTE!$J2029,$U$3:$V$110,2,FALSE))</f>
        <v/>
      </c>
    </row>
    <row r="2030" spans="1:11" ht="17.100000000000001" customHeight="1" x14ac:dyDescent="0.3">
      <c r="A2030" s="160">
        <v>2227</v>
      </c>
      <c r="B2030" s="56" t="s">
        <v>16</v>
      </c>
      <c r="C2030" s="161"/>
      <c r="D2030" s="162"/>
      <c r="E2030" s="99"/>
      <c r="F2030" s="59" t="s">
        <v>26</v>
      </c>
      <c r="G2030" s="98"/>
      <c r="H2030" s="121"/>
      <c r="I2030" s="98"/>
      <c r="J2030" s="55" t="str">
        <f t="shared" si="37"/>
        <v/>
      </c>
      <c r="K2030" s="61" t="str">
        <f>IF(LISTE!$J2030="","",VLOOKUP(LISTE!$J2030,$U$3:$V$110,2,FALSE))</f>
        <v/>
      </c>
    </row>
    <row r="2031" spans="1:11" ht="17.100000000000001" customHeight="1" x14ac:dyDescent="0.3">
      <c r="A2031" s="57">
        <v>2228</v>
      </c>
      <c r="B2031" s="56" t="s">
        <v>16</v>
      </c>
      <c r="C2031" s="161"/>
      <c r="D2031" s="162"/>
      <c r="E2031" s="99"/>
      <c r="F2031" s="59" t="s">
        <v>26</v>
      </c>
      <c r="G2031" s="98"/>
      <c r="H2031" s="121"/>
      <c r="I2031" s="98"/>
      <c r="J2031" s="55" t="str">
        <f t="shared" si="37"/>
        <v/>
      </c>
      <c r="K2031" s="61" t="str">
        <f>IF(LISTE!$J2031="","",VLOOKUP(LISTE!$J2031,$U$3:$V$110,2,FALSE))</f>
        <v/>
      </c>
    </row>
    <row r="2032" spans="1:11" ht="17.100000000000001" customHeight="1" x14ac:dyDescent="0.3">
      <c r="A2032" s="160">
        <v>2229</v>
      </c>
      <c r="B2032" s="56" t="s">
        <v>16</v>
      </c>
      <c r="C2032" s="161"/>
      <c r="D2032" s="162"/>
      <c r="E2032" s="99"/>
      <c r="F2032" s="59" t="s">
        <v>26</v>
      </c>
      <c r="G2032" s="98"/>
      <c r="H2032" s="121"/>
      <c r="I2032" s="98"/>
      <c r="J2032" s="55" t="str">
        <f t="shared" si="37"/>
        <v/>
      </c>
      <c r="K2032" s="61" t="str">
        <f>IF(LISTE!$J2032="","",VLOOKUP(LISTE!$J2032,$U$3:$V$110,2,FALSE))</f>
        <v/>
      </c>
    </row>
    <row r="2033" spans="1:11" ht="17.100000000000001" customHeight="1" x14ac:dyDescent="0.3">
      <c r="A2033" s="57">
        <v>2230</v>
      </c>
      <c r="B2033" s="56" t="s">
        <v>16</v>
      </c>
      <c r="C2033" s="161"/>
      <c r="D2033" s="162"/>
      <c r="E2033" s="99"/>
      <c r="F2033" s="59" t="s">
        <v>26</v>
      </c>
      <c r="G2033" s="98"/>
      <c r="H2033" s="121"/>
      <c r="I2033" s="98"/>
      <c r="J2033" s="55" t="str">
        <f t="shared" si="37"/>
        <v/>
      </c>
      <c r="K2033" s="61" t="str">
        <f>IF(LISTE!$J2033="","",VLOOKUP(LISTE!$J2033,$U$3:$V$110,2,FALSE))</f>
        <v/>
      </c>
    </row>
    <row r="2034" spans="1:11" ht="17.100000000000001" customHeight="1" x14ac:dyDescent="0.3">
      <c r="A2034" s="160">
        <v>2231</v>
      </c>
      <c r="B2034" s="56" t="s">
        <v>16</v>
      </c>
      <c r="C2034" s="161"/>
      <c r="D2034" s="162"/>
      <c r="E2034" s="99"/>
      <c r="F2034" s="59" t="s">
        <v>26</v>
      </c>
      <c r="G2034" s="98"/>
      <c r="H2034" s="121"/>
      <c r="I2034" s="98"/>
      <c r="J2034" s="55" t="str">
        <f t="shared" si="37"/>
        <v/>
      </c>
      <c r="K2034" s="61" t="str">
        <f>IF(LISTE!$J2034="","",VLOOKUP(LISTE!$J2034,$U$3:$V$110,2,FALSE))</f>
        <v/>
      </c>
    </row>
    <row r="2035" spans="1:11" ht="17.100000000000001" customHeight="1" x14ac:dyDescent="0.3">
      <c r="A2035" s="57">
        <v>2232</v>
      </c>
      <c r="B2035" s="56" t="s">
        <v>16</v>
      </c>
      <c r="C2035" s="161"/>
      <c r="D2035" s="162"/>
      <c r="E2035" s="99"/>
      <c r="F2035" s="59" t="s">
        <v>26</v>
      </c>
      <c r="G2035" s="98"/>
      <c r="H2035" s="121"/>
      <c r="I2035" s="98"/>
      <c r="J2035" s="55" t="str">
        <f t="shared" si="37"/>
        <v/>
      </c>
      <c r="K2035" s="61" t="str">
        <f>IF(LISTE!$J2035="","",VLOOKUP(LISTE!$J2035,$U$3:$V$110,2,FALSE))</f>
        <v/>
      </c>
    </row>
    <row r="2036" spans="1:11" ht="17.100000000000001" customHeight="1" x14ac:dyDescent="0.3">
      <c r="A2036" s="160">
        <v>2233</v>
      </c>
      <c r="B2036" s="56" t="s">
        <v>16</v>
      </c>
      <c r="C2036" s="161"/>
      <c r="D2036" s="162"/>
      <c r="E2036" s="99"/>
      <c r="F2036" s="59" t="s">
        <v>26</v>
      </c>
      <c r="G2036" s="98"/>
      <c r="H2036" s="121"/>
      <c r="I2036" s="98"/>
      <c r="J2036" s="55" t="str">
        <f t="shared" si="37"/>
        <v/>
      </c>
      <c r="K2036" s="61" t="str">
        <f>IF(LISTE!$J2036="","",VLOOKUP(LISTE!$J2036,$U$3:$V$110,2,FALSE))</f>
        <v/>
      </c>
    </row>
    <row r="2037" spans="1:11" ht="17.100000000000001" customHeight="1" x14ac:dyDescent="0.3">
      <c r="A2037" s="57">
        <v>2234</v>
      </c>
      <c r="B2037" s="56" t="s">
        <v>16</v>
      </c>
      <c r="C2037" s="161"/>
      <c r="D2037" s="162"/>
      <c r="E2037" s="99"/>
      <c r="F2037" s="59" t="s">
        <v>26</v>
      </c>
      <c r="G2037" s="98"/>
      <c r="H2037" s="121"/>
      <c r="I2037" s="98"/>
      <c r="J2037" s="55" t="str">
        <f t="shared" si="37"/>
        <v/>
      </c>
      <c r="K2037" s="61" t="str">
        <f>IF(LISTE!$J2037="","",VLOOKUP(LISTE!$J2037,$U$3:$V$110,2,FALSE))</f>
        <v/>
      </c>
    </row>
    <row r="2038" spans="1:11" ht="17.100000000000001" customHeight="1" x14ac:dyDescent="0.3">
      <c r="A2038" s="160">
        <v>2235</v>
      </c>
      <c r="B2038" s="56" t="s">
        <v>16</v>
      </c>
      <c r="C2038" s="161"/>
      <c r="D2038" s="162"/>
      <c r="E2038" s="99"/>
      <c r="F2038" s="59" t="s">
        <v>26</v>
      </c>
      <c r="G2038" s="98"/>
      <c r="H2038" s="121"/>
      <c r="I2038" s="98"/>
      <c r="J2038" s="55" t="str">
        <f t="shared" si="37"/>
        <v/>
      </c>
      <c r="K2038" s="61" t="str">
        <f>IF(LISTE!$J2038="","",VLOOKUP(LISTE!$J2038,$U$3:$V$110,2,FALSE))</f>
        <v/>
      </c>
    </row>
    <row r="2039" spans="1:11" ht="17.100000000000001" customHeight="1" x14ac:dyDescent="0.3">
      <c r="A2039" s="57">
        <v>2236</v>
      </c>
      <c r="B2039" s="56" t="s">
        <v>16</v>
      </c>
      <c r="C2039" s="161"/>
      <c r="D2039" s="162"/>
      <c r="E2039" s="99"/>
      <c r="F2039" s="59" t="s">
        <v>26</v>
      </c>
      <c r="G2039" s="98"/>
      <c r="H2039" s="121"/>
      <c r="I2039" s="98"/>
      <c r="J2039" s="55" t="str">
        <f t="shared" si="37"/>
        <v/>
      </c>
      <c r="K2039" s="61" t="str">
        <f>IF(LISTE!$J2039="","",VLOOKUP(LISTE!$J2039,$U$3:$V$110,2,FALSE))</f>
        <v/>
      </c>
    </row>
    <row r="2040" spans="1:11" ht="17.100000000000001" customHeight="1" x14ac:dyDescent="0.3">
      <c r="A2040" s="160">
        <v>2237</v>
      </c>
      <c r="B2040" s="56" t="s">
        <v>16</v>
      </c>
      <c r="C2040" s="161"/>
      <c r="D2040" s="162"/>
      <c r="E2040" s="99"/>
      <c r="F2040" s="59" t="s">
        <v>26</v>
      </c>
      <c r="G2040" s="98"/>
      <c r="H2040" s="121"/>
      <c r="I2040" s="98"/>
      <c r="J2040" s="55" t="str">
        <f t="shared" si="37"/>
        <v/>
      </c>
      <c r="K2040" s="61" t="str">
        <f>IF(LISTE!$J2040="","",VLOOKUP(LISTE!$J2040,$U$3:$V$110,2,FALSE))</f>
        <v/>
      </c>
    </row>
    <row r="2041" spans="1:11" ht="17.100000000000001" customHeight="1" x14ac:dyDescent="0.3">
      <c r="A2041" s="57">
        <v>2238</v>
      </c>
      <c r="B2041" s="56" t="s">
        <v>16</v>
      </c>
      <c r="C2041" s="161"/>
      <c r="D2041" s="162"/>
      <c r="E2041" s="99"/>
      <c r="F2041" s="59" t="s">
        <v>26</v>
      </c>
      <c r="G2041" s="98"/>
      <c r="H2041" s="121"/>
      <c r="I2041" s="98"/>
      <c r="J2041" s="55" t="str">
        <f t="shared" si="37"/>
        <v/>
      </c>
      <c r="K2041" s="61" t="str">
        <f>IF(LISTE!$J2041="","",VLOOKUP(LISTE!$J2041,$U$3:$V$110,2,FALSE))</f>
        <v/>
      </c>
    </row>
    <row r="2042" spans="1:11" ht="17.100000000000001" customHeight="1" x14ac:dyDescent="0.3">
      <c r="A2042" s="160">
        <v>2239</v>
      </c>
      <c r="B2042" s="56" t="s">
        <v>16</v>
      </c>
      <c r="C2042" s="161"/>
      <c r="D2042" s="162"/>
      <c r="E2042" s="99"/>
      <c r="F2042" s="59" t="s">
        <v>26</v>
      </c>
      <c r="G2042" s="98"/>
      <c r="H2042" s="121"/>
      <c r="I2042" s="98"/>
      <c r="J2042" s="55" t="str">
        <f t="shared" si="37"/>
        <v/>
      </c>
      <c r="K2042" s="61" t="str">
        <f>IF(LISTE!$J2042="","",VLOOKUP(LISTE!$J2042,$U$3:$V$110,2,FALSE))</f>
        <v/>
      </c>
    </row>
    <row r="2043" spans="1:11" ht="17.100000000000001" customHeight="1" x14ac:dyDescent="0.3">
      <c r="A2043" s="57">
        <v>2240</v>
      </c>
      <c r="B2043" s="56" t="s">
        <v>16</v>
      </c>
      <c r="C2043" s="161"/>
      <c r="D2043" s="162"/>
      <c r="E2043" s="99"/>
      <c r="F2043" s="59" t="s">
        <v>26</v>
      </c>
      <c r="G2043" s="98"/>
      <c r="H2043" s="121"/>
      <c r="I2043" s="98"/>
      <c r="J2043" s="55" t="str">
        <f t="shared" si="37"/>
        <v/>
      </c>
      <c r="K2043" s="61" t="str">
        <f>IF(LISTE!$J2043="","",VLOOKUP(LISTE!$J2043,$U$3:$V$110,2,FALSE))</f>
        <v/>
      </c>
    </row>
    <row r="2044" spans="1:11" ht="17.100000000000001" customHeight="1" x14ac:dyDescent="0.3">
      <c r="A2044" s="160">
        <v>2241</v>
      </c>
      <c r="B2044" s="56" t="s">
        <v>16</v>
      </c>
      <c r="C2044" s="161"/>
      <c r="D2044" s="162"/>
      <c r="E2044" s="99"/>
      <c r="F2044" s="59" t="s">
        <v>26</v>
      </c>
      <c r="G2044" s="98"/>
      <c r="H2044" s="121"/>
      <c r="I2044" s="98"/>
      <c r="J2044" s="55" t="str">
        <f t="shared" si="37"/>
        <v/>
      </c>
      <c r="K2044" s="61" t="str">
        <f>IF(LISTE!$J2044="","",VLOOKUP(LISTE!$J2044,$U$3:$V$110,2,FALSE))</f>
        <v/>
      </c>
    </row>
    <row r="2045" spans="1:11" ht="17.100000000000001" customHeight="1" x14ac:dyDescent="0.3">
      <c r="A2045" s="57">
        <v>2242</v>
      </c>
      <c r="B2045" s="56" t="s">
        <v>16</v>
      </c>
      <c r="C2045" s="161"/>
      <c r="D2045" s="162"/>
      <c r="E2045" s="99"/>
      <c r="F2045" s="59" t="s">
        <v>26</v>
      </c>
      <c r="G2045" s="98"/>
      <c r="H2045" s="121"/>
      <c r="I2045" s="98"/>
      <c r="J2045" s="55" t="str">
        <f t="shared" si="37"/>
        <v/>
      </c>
      <c r="K2045" s="61" t="str">
        <f>IF(LISTE!$J2045="","",VLOOKUP(LISTE!$J2045,$U$3:$V$110,2,FALSE))</f>
        <v/>
      </c>
    </row>
    <row r="2046" spans="1:11" ht="17.100000000000001" customHeight="1" x14ac:dyDescent="0.3">
      <c r="A2046" s="160">
        <v>2243</v>
      </c>
      <c r="B2046" s="56" t="s">
        <v>16</v>
      </c>
      <c r="C2046" s="161"/>
      <c r="D2046" s="162"/>
      <c r="E2046" s="99"/>
      <c r="F2046" s="59" t="s">
        <v>26</v>
      </c>
      <c r="G2046" s="98"/>
      <c r="H2046" s="121"/>
      <c r="I2046" s="98"/>
      <c r="J2046" s="55" t="str">
        <f t="shared" si="37"/>
        <v/>
      </c>
      <c r="K2046" s="61" t="str">
        <f>IF(LISTE!$J2046="","",VLOOKUP(LISTE!$J2046,$U$3:$V$110,2,FALSE))</f>
        <v/>
      </c>
    </row>
    <row r="2047" spans="1:11" ht="17.100000000000001" customHeight="1" x14ac:dyDescent="0.3">
      <c r="A2047" s="57">
        <v>2244</v>
      </c>
      <c r="B2047" s="56" t="s">
        <v>16</v>
      </c>
      <c r="C2047" s="161"/>
      <c r="D2047" s="162"/>
      <c r="E2047" s="99"/>
      <c r="F2047" s="59" t="s">
        <v>26</v>
      </c>
      <c r="G2047" s="98"/>
      <c r="H2047" s="121"/>
      <c r="I2047" s="98"/>
      <c r="J2047" s="55" t="str">
        <f t="shared" si="37"/>
        <v/>
      </c>
      <c r="K2047" s="61" t="str">
        <f>IF(LISTE!$J2047="","",VLOOKUP(LISTE!$J2047,$U$3:$V$110,2,FALSE))</f>
        <v/>
      </c>
    </row>
    <row r="2048" spans="1:11" ht="17.100000000000001" customHeight="1" x14ac:dyDescent="0.3">
      <c r="A2048" s="160">
        <v>2245</v>
      </c>
      <c r="B2048" s="56" t="s">
        <v>16</v>
      </c>
      <c r="C2048" s="161"/>
      <c r="D2048" s="162"/>
      <c r="E2048" s="99"/>
      <c r="F2048" s="59" t="s">
        <v>26</v>
      </c>
      <c r="G2048" s="98"/>
      <c r="H2048" s="121"/>
      <c r="I2048" s="98"/>
      <c r="J2048" s="55" t="str">
        <f t="shared" si="37"/>
        <v/>
      </c>
      <c r="K2048" s="61" t="str">
        <f>IF(LISTE!$J2048="","",VLOOKUP(LISTE!$J2048,$U$3:$V$110,2,FALSE))</f>
        <v/>
      </c>
    </row>
    <row r="2049" spans="1:11" ht="17.100000000000001" customHeight="1" x14ac:dyDescent="0.3">
      <c r="A2049" s="57">
        <v>2246</v>
      </c>
      <c r="B2049" s="56" t="s">
        <v>16</v>
      </c>
      <c r="C2049" s="161"/>
      <c r="D2049" s="162"/>
      <c r="E2049" s="99"/>
      <c r="F2049" s="59" t="s">
        <v>26</v>
      </c>
      <c r="G2049" s="98"/>
      <c r="H2049" s="121"/>
      <c r="I2049" s="98"/>
      <c r="J2049" s="55" t="str">
        <f t="shared" si="37"/>
        <v/>
      </c>
      <c r="K2049" s="61" t="str">
        <f>IF(LISTE!$J2049="","",VLOOKUP(LISTE!$J2049,$U$3:$V$110,2,FALSE))</f>
        <v/>
      </c>
    </row>
    <row r="2050" spans="1:11" ht="17.100000000000001" customHeight="1" x14ac:dyDescent="0.3">
      <c r="A2050" s="160">
        <v>2247</v>
      </c>
      <c r="B2050" s="56" t="s">
        <v>16</v>
      </c>
      <c r="C2050" s="161"/>
      <c r="D2050" s="162"/>
      <c r="E2050" s="99"/>
      <c r="F2050" s="59" t="s">
        <v>26</v>
      </c>
      <c r="G2050" s="98"/>
      <c r="H2050" s="121"/>
      <c r="I2050" s="98"/>
      <c r="J2050" s="55" t="str">
        <f t="shared" si="37"/>
        <v/>
      </c>
      <c r="K2050" s="61" t="str">
        <f>IF(LISTE!$J2050="","",VLOOKUP(LISTE!$J2050,$U$3:$V$110,2,FALSE))</f>
        <v/>
      </c>
    </row>
    <row r="2051" spans="1:11" ht="17.100000000000001" customHeight="1" x14ac:dyDescent="0.3">
      <c r="A2051" s="57">
        <v>2248</v>
      </c>
      <c r="B2051" s="56" t="s">
        <v>16</v>
      </c>
      <c r="C2051" s="161"/>
      <c r="D2051" s="162"/>
      <c r="E2051" s="99"/>
      <c r="F2051" s="59" t="s">
        <v>26</v>
      </c>
      <c r="G2051" s="98"/>
      <c r="H2051" s="121"/>
      <c r="I2051" s="98"/>
      <c r="J2051" s="55" t="str">
        <f t="shared" si="37"/>
        <v/>
      </c>
      <c r="K2051" s="61" t="str">
        <f>IF(LISTE!$J2051="","",VLOOKUP(LISTE!$J2051,$U$3:$V$110,2,FALSE))</f>
        <v/>
      </c>
    </row>
    <row r="2052" spans="1:11" ht="17.100000000000001" customHeight="1" x14ac:dyDescent="0.3">
      <c r="A2052" s="160">
        <v>2249</v>
      </c>
      <c r="B2052" s="56" t="s">
        <v>16</v>
      </c>
      <c r="C2052" s="161"/>
      <c r="D2052" s="162"/>
      <c r="E2052" s="99"/>
      <c r="F2052" s="59" t="s">
        <v>26</v>
      </c>
      <c r="G2052" s="98"/>
      <c r="H2052" s="121"/>
      <c r="I2052" s="98"/>
      <c r="J2052" s="55" t="str">
        <f t="shared" si="37"/>
        <v/>
      </c>
      <c r="K2052" s="61" t="str">
        <f>IF(LISTE!$J2052="","",VLOOKUP(LISTE!$J2052,$U$3:$V$110,2,FALSE))</f>
        <v/>
      </c>
    </row>
    <row r="2053" spans="1:11" ht="17.100000000000001" customHeight="1" x14ac:dyDescent="0.3">
      <c r="A2053" s="57">
        <v>2250</v>
      </c>
      <c r="B2053" s="56" t="s">
        <v>16</v>
      </c>
      <c r="C2053" s="161"/>
      <c r="D2053" s="162"/>
      <c r="E2053" s="99"/>
      <c r="F2053" s="59" t="s">
        <v>26</v>
      </c>
      <c r="G2053" s="98"/>
      <c r="H2053" s="121"/>
      <c r="I2053" s="98"/>
      <c r="J2053" s="55" t="str">
        <f t="shared" si="37"/>
        <v/>
      </c>
      <c r="K2053" s="61" t="str">
        <f>IF(LISTE!$J2053="","",VLOOKUP(LISTE!$J2053,$U$3:$V$110,2,FALSE))</f>
        <v/>
      </c>
    </row>
    <row r="2054" spans="1:11" ht="17.100000000000001" customHeight="1" x14ac:dyDescent="0.3">
      <c r="A2054" s="160">
        <v>2251</v>
      </c>
      <c r="B2054" s="56" t="s">
        <v>16</v>
      </c>
      <c r="C2054" s="161"/>
      <c r="D2054" s="162"/>
      <c r="E2054" s="99"/>
      <c r="F2054" s="59" t="s">
        <v>26</v>
      </c>
      <c r="G2054" s="98"/>
      <c r="H2054" s="121"/>
      <c r="I2054" s="98"/>
      <c r="J2054" s="55" t="str">
        <f t="shared" si="37"/>
        <v/>
      </c>
      <c r="K2054" s="61" t="str">
        <f>IF(LISTE!$J2054="","",VLOOKUP(LISTE!$J2054,$U$3:$V$110,2,FALSE))</f>
        <v/>
      </c>
    </row>
    <row r="2055" spans="1:11" ht="17.100000000000001" customHeight="1" x14ac:dyDescent="0.3">
      <c r="A2055" s="57">
        <v>2252</v>
      </c>
      <c r="B2055" s="56" t="s">
        <v>16</v>
      </c>
      <c r="C2055" s="161"/>
      <c r="D2055" s="162"/>
      <c r="E2055" s="99"/>
      <c r="F2055" s="59" t="s">
        <v>26</v>
      </c>
      <c r="G2055" s="98"/>
      <c r="H2055" s="121"/>
      <c r="I2055" s="98"/>
      <c r="J2055" s="55" t="str">
        <f t="shared" si="37"/>
        <v/>
      </c>
      <c r="K2055" s="61" t="str">
        <f>IF(LISTE!$J2055="","",VLOOKUP(LISTE!$J2055,$U$3:$V$110,2,FALSE))</f>
        <v/>
      </c>
    </row>
    <row r="2056" spans="1:11" ht="17.100000000000001" customHeight="1" x14ac:dyDescent="0.3">
      <c r="A2056" s="160">
        <v>2253</v>
      </c>
      <c r="B2056" s="56" t="s">
        <v>16</v>
      </c>
      <c r="C2056" s="161"/>
      <c r="D2056" s="162"/>
      <c r="E2056" s="99"/>
      <c r="F2056" s="59" t="s">
        <v>26</v>
      </c>
      <c r="G2056" s="98"/>
      <c r="H2056" s="121"/>
      <c r="I2056" s="98"/>
      <c r="J2056" s="55" t="str">
        <f t="shared" si="37"/>
        <v/>
      </c>
      <c r="K2056" s="61" t="str">
        <f>IF(LISTE!$J2056="","",VLOOKUP(LISTE!$J2056,$U$3:$V$110,2,FALSE))</f>
        <v/>
      </c>
    </row>
    <row r="2057" spans="1:11" ht="17.100000000000001" customHeight="1" x14ac:dyDescent="0.3">
      <c r="A2057" s="57">
        <v>2254</v>
      </c>
      <c r="B2057" s="56" t="s">
        <v>16</v>
      </c>
      <c r="C2057" s="161"/>
      <c r="D2057" s="162"/>
      <c r="E2057" s="99"/>
      <c r="F2057" s="59" t="s">
        <v>26</v>
      </c>
      <c r="G2057" s="98"/>
      <c r="H2057" s="121"/>
      <c r="I2057" s="98"/>
      <c r="J2057" s="55" t="str">
        <f t="shared" si="37"/>
        <v/>
      </c>
      <c r="K2057" s="61" t="str">
        <f>IF(LISTE!$J2057="","",VLOOKUP(LISTE!$J2057,$U$3:$V$110,2,FALSE))</f>
        <v/>
      </c>
    </row>
    <row r="2058" spans="1:11" ht="17.100000000000001" customHeight="1" x14ac:dyDescent="0.3">
      <c r="A2058" s="160">
        <v>2255</v>
      </c>
      <c r="B2058" s="56" t="s">
        <v>16</v>
      </c>
      <c r="C2058" s="161"/>
      <c r="D2058" s="162"/>
      <c r="E2058" s="99"/>
      <c r="F2058" s="59" t="s">
        <v>26</v>
      </c>
      <c r="G2058" s="98"/>
      <c r="H2058" s="121"/>
      <c r="I2058" s="98"/>
      <c r="J2058" s="55" t="str">
        <f t="shared" si="37"/>
        <v/>
      </c>
      <c r="K2058" s="61" t="str">
        <f>IF(LISTE!$J2058="","",VLOOKUP(LISTE!$J2058,$U$3:$V$110,2,FALSE))</f>
        <v/>
      </c>
    </row>
    <row r="2059" spans="1:11" ht="17.100000000000001" customHeight="1" x14ac:dyDescent="0.3">
      <c r="A2059" s="57">
        <v>2256</v>
      </c>
      <c r="B2059" s="56" t="s">
        <v>16</v>
      </c>
      <c r="C2059" s="161"/>
      <c r="D2059" s="162"/>
      <c r="E2059" s="99"/>
      <c r="F2059" s="59" t="s">
        <v>26</v>
      </c>
      <c r="G2059" s="98"/>
      <c r="H2059" s="121"/>
      <c r="I2059" s="98"/>
      <c r="J2059" s="55" t="str">
        <f t="shared" si="37"/>
        <v/>
      </c>
      <c r="K2059" s="61" t="str">
        <f>IF(LISTE!$J2059="","",VLOOKUP(LISTE!$J2059,$U$3:$V$110,2,FALSE))</f>
        <v/>
      </c>
    </row>
    <row r="2060" spans="1:11" ht="17.100000000000001" customHeight="1" x14ac:dyDescent="0.3">
      <c r="A2060" s="160">
        <v>2257</v>
      </c>
      <c r="B2060" s="56" t="s">
        <v>16</v>
      </c>
      <c r="C2060" s="161"/>
      <c r="D2060" s="162"/>
      <c r="E2060" s="99"/>
      <c r="F2060" s="59" t="s">
        <v>26</v>
      </c>
      <c r="G2060" s="98"/>
      <c r="H2060" s="121"/>
      <c r="I2060" s="98"/>
      <c r="J2060" s="55" t="str">
        <f t="shared" si="37"/>
        <v/>
      </c>
      <c r="K2060" s="61" t="str">
        <f>IF(LISTE!$J2060="","",VLOOKUP(LISTE!$J2060,$U$3:$V$110,2,FALSE))</f>
        <v/>
      </c>
    </row>
    <row r="2061" spans="1:11" ht="17.100000000000001" customHeight="1" x14ac:dyDescent="0.3">
      <c r="A2061" s="57">
        <v>2258</v>
      </c>
      <c r="B2061" s="56" t="s">
        <v>16</v>
      </c>
      <c r="C2061" s="161"/>
      <c r="D2061" s="162"/>
      <c r="E2061" s="99"/>
      <c r="F2061" s="59" t="s">
        <v>26</v>
      </c>
      <c r="G2061" s="98"/>
      <c r="H2061" s="121"/>
      <c r="I2061" s="98"/>
      <c r="J2061" s="55" t="str">
        <f t="shared" si="37"/>
        <v/>
      </c>
      <c r="K2061" s="61" t="str">
        <f>IF(LISTE!$J2061="","",VLOOKUP(LISTE!$J2061,$U$3:$V$110,2,FALSE))</f>
        <v/>
      </c>
    </row>
    <row r="2062" spans="1:11" ht="17.100000000000001" customHeight="1" x14ac:dyDescent="0.3">
      <c r="A2062" s="160">
        <v>2259</v>
      </c>
      <c r="B2062" s="56" t="s">
        <v>16</v>
      </c>
      <c r="C2062" s="161"/>
      <c r="D2062" s="162"/>
      <c r="E2062" s="99"/>
      <c r="F2062" s="59" t="s">
        <v>26</v>
      </c>
      <c r="G2062" s="98"/>
      <c r="H2062" s="121"/>
      <c r="I2062" s="98"/>
      <c r="J2062" s="55" t="str">
        <f t="shared" si="37"/>
        <v/>
      </c>
      <c r="K2062" s="61" t="str">
        <f>IF(LISTE!$J2062="","",VLOOKUP(LISTE!$J2062,$U$3:$V$110,2,FALSE))</f>
        <v/>
      </c>
    </row>
    <row r="2063" spans="1:11" ht="17.100000000000001" customHeight="1" x14ac:dyDescent="0.3">
      <c r="A2063" s="57">
        <v>2260</v>
      </c>
      <c r="B2063" s="56" t="s">
        <v>16</v>
      </c>
      <c r="C2063" s="161"/>
      <c r="D2063" s="162"/>
      <c r="E2063" s="99"/>
      <c r="F2063" s="59" t="s">
        <v>26</v>
      </c>
      <c r="G2063" s="98"/>
      <c r="H2063" s="121"/>
      <c r="I2063" s="98"/>
      <c r="J2063" s="55" t="str">
        <f t="shared" si="37"/>
        <v/>
      </c>
      <c r="K2063" s="61" t="str">
        <f>IF(LISTE!$J2063="","",VLOOKUP(LISTE!$J2063,$U$3:$V$110,2,FALSE))</f>
        <v/>
      </c>
    </row>
    <row r="2064" spans="1:11" ht="17.100000000000001" customHeight="1" x14ac:dyDescent="0.3">
      <c r="A2064" s="160">
        <v>2261</v>
      </c>
      <c r="B2064" s="56" t="s">
        <v>16</v>
      </c>
      <c r="C2064" s="161"/>
      <c r="D2064" s="162"/>
      <c r="E2064" s="99"/>
      <c r="F2064" s="59" t="s">
        <v>26</v>
      </c>
      <c r="G2064" s="98"/>
      <c r="H2064" s="121"/>
      <c r="I2064" s="98"/>
      <c r="J2064" s="55" t="str">
        <f t="shared" si="37"/>
        <v/>
      </c>
      <c r="K2064" s="61" t="str">
        <f>IF(LISTE!$J2064="","",VLOOKUP(LISTE!$J2064,$U$3:$V$110,2,FALSE))</f>
        <v/>
      </c>
    </row>
    <row r="2065" spans="1:11" ht="17.100000000000001" customHeight="1" x14ac:dyDescent="0.3">
      <c r="A2065" s="57">
        <v>2262</v>
      </c>
      <c r="B2065" s="56" t="s">
        <v>16</v>
      </c>
      <c r="C2065" s="161"/>
      <c r="D2065" s="162"/>
      <c r="E2065" s="99"/>
      <c r="F2065" s="59" t="s">
        <v>26</v>
      </c>
      <c r="G2065" s="98"/>
      <c r="H2065" s="121"/>
      <c r="I2065" s="98"/>
      <c r="J2065" s="55" t="str">
        <f t="shared" si="37"/>
        <v/>
      </c>
      <c r="K2065" s="61" t="str">
        <f>IF(LISTE!$J2065="","",VLOOKUP(LISTE!$J2065,$U$3:$V$110,2,FALSE))</f>
        <v/>
      </c>
    </row>
    <row r="2066" spans="1:11" ht="17.100000000000001" customHeight="1" x14ac:dyDescent="0.3">
      <c r="A2066" s="160">
        <v>2263</v>
      </c>
      <c r="B2066" s="56" t="s">
        <v>16</v>
      </c>
      <c r="C2066" s="161"/>
      <c r="D2066" s="162"/>
      <c r="E2066" s="99"/>
      <c r="F2066" s="59" t="s">
        <v>26</v>
      </c>
      <c r="G2066" s="98"/>
      <c r="H2066" s="121"/>
      <c r="I2066" s="98"/>
      <c r="J2066" s="55" t="str">
        <f t="shared" si="37"/>
        <v/>
      </c>
      <c r="K2066" s="61" t="str">
        <f>IF(LISTE!$J2066="","",VLOOKUP(LISTE!$J2066,$U$3:$V$110,2,FALSE))</f>
        <v/>
      </c>
    </row>
    <row r="2067" spans="1:11" ht="17.100000000000001" customHeight="1" x14ac:dyDescent="0.3">
      <c r="A2067" s="57">
        <v>2264</v>
      </c>
      <c r="B2067" s="56" t="s">
        <v>16</v>
      </c>
      <c r="C2067" s="161"/>
      <c r="D2067" s="162"/>
      <c r="E2067" s="99"/>
      <c r="F2067" s="59" t="s">
        <v>26</v>
      </c>
      <c r="G2067" s="98"/>
      <c r="H2067" s="121"/>
      <c r="I2067" s="98"/>
      <c r="J2067" s="55" t="str">
        <f t="shared" si="37"/>
        <v/>
      </c>
      <c r="K2067" s="61" t="str">
        <f>IF(LISTE!$J2067="","",VLOOKUP(LISTE!$J2067,$U$3:$V$110,2,FALSE))</f>
        <v/>
      </c>
    </row>
    <row r="2068" spans="1:11" ht="17.100000000000001" customHeight="1" x14ac:dyDescent="0.3">
      <c r="A2068" s="160">
        <v>2265</v>
      </c>
      <c r="B2068" s="56" t="s">
        <v>16</v>
      </c>
      <c r="C2068" s="161"/>
      <c r="D2068" s="162"/>
      <c r="E2068" s="99"/>
      <c r="F2068" s="59" t="s">
        <v>26</v>
      </c>
      <c r="G2068" s="98"/>
      <c r="H2068" s="121"/>
      <c r="I2068" s="98"/>
      <c r="J2068" s="55" t="str">
        <f t="shared" si="37"/>
        <v/>
      </c>
      <c r="K2068" s="61" t="str">
        <f>IF(LISTE!$J2068="","",VLOOKUP(LISTE!$J2068,$U$3:$V$110,2,FALSE))</f>
        <v/>
      </c>
    </row>
    <row r="2069" spans="1:11" ht="17.100000000000001" customHeight="1" x14ac:dyDescent="0.3">
      <c r="A2069" s="57">
        <v>2266</v>
      </c>
      <c r="B2069" s="56" t="s">
        <v>16</v>
      </c>
      <c r="C2069" s="161"/>
      <c r="D2069" s="162"/>
      <c r="E2069" s="99"/>
      <c r="F2069" s="59" t="s">
        <v>26</v>
      </c>
      <c r="G2069" s="98"/>
      <c r="H2069" s="121"/>
      <c r="I2069" s="98"/>
      <c r="J2069" s="55" t="str">
        <f t="shared" si="37"/>
        <v/>
      </c>
      <c r="K2069" s="61" t="str">
        <f>IF(LISTE!$J2069="","",VLOOKUP(LISTE!$J2069,$U$3:$V$110,2,FALSE))</f>
        <v/>
      </c>
    </row>
    <row r="2070" spans="1:11" ht="17.100000000000001" customHeight="1" x14ac:dyDescent="0.3">
      <c r="A2070" s="160">
        <v>2267</v>
      </c>
      <c r="B2070" s="56" t="s">
        <v>16</v>
      </c>
      <c r="C2070" s="161"/>
      <c r="D2070" s="162"/>
      <c r="E2070" s="99"/>
      <c r="F2070" s="59" t="s">
        <v>26</v>
      </c>
      <c r="G2070" s="98"/>
      <c r="H2070" s="121"/>
      <c r="I2070" s="98"/>
      <c r="J2070" s="55" t="str">
        <f t="shared" si="37"/>
        <v/>
      </c>
      <c r="K2070" s="61" t="str">
        <f>IF(LISTE!$J2070="","",VLOOKUP(LISTE!$J2070,$U$3:$V$110,2,FALSE))</f>
        <v/>
      </c>
    </row>
    <row r="2071" spans="1:11" ht="17.100000000000001" customHeight="1" x14ac:dyDescent="0.3">
      <c r="A2071" s="57">
        <v>2268</v>
      </c>
      <c r="B2071" s="56" t="s">
        <v>16</v>
      </c>
      <c r="C2071" s="161"/>
      <c r="D2071" s="162"/>
      <c r="E2071" s="99"/>
      <c r="F2071" s="59" t="s">
        <v>26</v>
      </c>
      <c r="G2071" s="98"/>
      <c r="H2071" s="121"/>
      <c r="I2071" s="98"/>
      <c r="J2071" s="55" t="str">
        <f t="shared" ref="J2071:J2134" si="38">IF(E2071="","",(YEAR($K$1)-YEAR(E2071)))</f>
        <v/>
      </c>
      <c r="K2071" s="61" t="str">
        <f>IF(LISTE!$J2071="","",VLOOKUP(LISTE!$J2071,$U$3:$V$110,2,FALSE))</f>
        <v/>
      </c>
    </row>
    <row r="2072" spans="1:11" ht="17.100000000000001" customHeight="1" x14ac:dyDescent="0.3">
      <c r="A2072" s="160">
        <v>2269</v>
      </c>
      <c r="B2072" s="56" t="s">
        <v>16</v>
      </c>
      <c r="C2072" s="161"/>
      <c r="D2072" s="162"/>
      <c r="E2072" s="99"/>
      <c r="F2072" s="59" t="s">
        <v>26</v>
      </c>
      <c r="G2072" s="98"/>
      <c r="H2072" s="121"/>
      <c r="I2072" s="98"/>
      <c r="J2072" s="55" t="str">
        <f t="shared" si="38"/>
        <v/>
      </c>
      <c r="K2072" s="61" t="str">
        <f>IF(LISTE!$J2072="","",VLOOKUP(LISTE!$J2072,$U$3:$V$110,2,FALSE))</f>
        <v/>
      </c>
    </row>
    <row r="2073" spans="1:11" ht="17.100000000000001" customHeight="1" x14ac:dyDescent="0.3">
      <c r="A2073" s="57">
        <v>2270</v>
      </c>
      <c r="B2073" s="56" t="s">
        <v>16</v>
      </c>
      <c r="C2073" s="161"/>
      <c r="D2073" s="162"/>
      <c r="E2073" s="99"/>
      <c r="F2073" s="59" t="s">
        <v>26</v>
      </c>
      <c r="G2073" s="98"/>
      <c r="H2073" s="121"/>
      <c r="I2073" s="98"/>
      <c r="J2073" s="55" t="str">
        <f t="shared" si="38"/>
        <v/>
      </c>
      <c r="K2073" s="61" t="str">
        <f>IF(LISTE!$J2073="","",VLOOKUP(LISTE!$J2073,$U$3:$V$110,2,FALSE))</f>
        <v/>
      </c>
    </row>
    <row r="2074" spans="1:11" ht="17.100000000000001" customHeight="1" x14ac:dyDescent="0.3">
      <c r="A2074" s="160">
        <v>2271</v>
      </c>
      <c r="B2074" s="56" t="s">
        <v>16</v>
      </c>
      <c r="C2074" s="161"/>
      <c r="D2074" s="162"/>
      <c r="E2074" s="99"/>
      <c r="F2074" s="59" t="s">
        <v>26</v>
      </c>
      <c r="G2074" s="98"/>
      <c r="H2074" s="121"/>
      <c r="I2074" s="98"/>
      <c r="J2074" s="55" t="str">
        <f t="shared" si="38"/>
        <v/>
      </c>
      <c r="K2074" s="61" t="str">
        <f>IF(LISTE!$J2074="","",VLOOKUP(LISTE!$J2074,$U$3:$V$110,2,FALSE))</f>
        <v/>
      </c>
    </row>
    <row r="2075" spans="1:11" ht="17.100000000000001" customHeight="1" x14ac:dyDescent="0.3">
      <c r="A2075" s="57">
        <v>2272</v>
      </c>
      <c r="B2075" s="56" t="s">
        <v>16</v>
      </c>
      <c r="C2075" s="161"/>
      <c r="D2075" s="162"/>
      <c r="E2075" s="99"/>
      <c r="F2075" s="59" t="s">
        <v>26</v>
      </c>
      <c r="G2075" s="98"/>
      <c r="H2075" s="121"/>
      <c r="I2075" s="98"/>
      <c r="J2075" s="55" t="str">
        <f t="shared" si="38"/>
        <v/>
      </c>
      <c r="K2075" s="61" t="str">
        <f>IF(LISTE!$J2075="","",VLOOKUP(LISTE!$J2075,$U$3:$V$110,2,FALSE))</f>
        <v/>
      </c>
    </row>
    <row r="2076" spans="1:11" ht="17.100000000000001" customHeight="1" x14ac:dyDescent="0.3">
      <c r="A2076" s="160">
        <v>2273</v>
      </c>
      <c r="B2076" s="56" t="s">
        <v>16</v>
      </c>
      <c r="C2076" s="161"/>
      <c r="D2076" s="162"/>
      <c r="E2076" s="99"/>
      <c r="F2076" s="59" t="s">
        <v>26</v>
      </c>
      <c r="G2076" s="98"/>
      <c r="H2076" s="121"/>
      <c r="I2076" s="98"/>
      <c r="J2076" s="55" t="str">
        <f t="shared" si="38"/>
        <v/>
      </c>
      <c r="K2076" s="61" t="str">
        <f>IF(LISTE!$J2076="","",VLOOKUP(LISTE!$J2076,$U$3:$V$110,2,FALSE))</f>
        <v/>
      </c>
    </row>
    <row r="2077" spans="1:11" ht="17.100000000000001" customHeight="1" x14ac:dyDescent="0.3">
      <c r="A2077" s="57">
        <v>2274</v>
      </c>
      <c r="B2077" s="56" t="s">
        <v>16</v>
      </c>
      <c r="C2077" s="161"/>
      <c r="D2077" s="162"/>
      <c r="E2077" s="99"/>
      <c r="F2077" s="59" t="s">
        <v>26</v>
      </c>
      <c r="G2077" s="98"/>
      <c r="H2077" s="121"/>
      <c r="I2077" s="98"/>
      <c r="J2077" s="55" t="str">
        <f t="shared" si="38"/>
        <v/>
      </c>
      <c r="K2077" s="61" t="str">
        <f>IF(LISTE!$J2077="","",VLOOKUP(LISTE!$J2077,$U$3:$V$110,2,FALSE))</f>
        <v/>
      </c>
    </row>
    <row r="2078" spans="1:11" ht="17.100000000000001" customHeight="1" x14ac:dyDescent="0.3">
      <c r="A2078" s="160">
        <v>2275</v>
      </c>
      <c r="B2078" s="56" t="s">
        <v>16</v>
      </c>
      <c r="C2078" s="161"/>
      <c r="D2078" s="162"/>
      <c r="E2078" s="99"/>
      <c r="F2078" s="59" t="s">
        <v>26</v>
      </c>
      <c r="G2078" s="98"/>
      <c r="H2078" s="121"/>
      <c r="I2078" s="98"/>
      <c r="J2078" s="55" t="str">
        <f t="shared" si="38"/>
        <v/>
      </c>
      <c r="K2078" s="61" t="str">
        <f>IF(LISTE!$J2078="","",VLOOKUP(LISTE!$J2078,$U$3:$V$110,2,FALSE))</f>
        <v/>
      </c>
    </row>
    <row r="2079" spans="1:11" ht="17.100000000000001" customHeight="1" x14ac:dyDescent="0.3">
      <c r="A2079" s="57">
        <v>2276</v>
      </c>
      <c r="B2079" s="56" t="s">
        <v>16</v>
      </c>
      <c r="C2079" s="161"/>
      <c r="D2079" s="162"/>
      <c r="E2079" s="99"/>
      <c r="F2079" s="59" t="s">
        <v>26</v>
      </c>
      <c r="G2079" s="98"/>
      <c r="H2079" s="121"/>
      <c r="I2079" s="98"/>
      <c r="J2079" s="55" t="str">
        <f t="shared" si="38"/>
        <v/>
      </c>
      <c r="K2079" s="61" t="str">
        <f>IF(LISTE!$J2079="","",VLOOKUP(LISTE!$J2079,$U$3:$V$110,2,FALSE))</f>
        <v/>
      </c>
    </row>
    <row r="2080" spans="1:11" ht="17.100000000000001" customHeight="1" x14ac:dyDescent="0.3">
      <c r="A2080" s="160">
        <v>2277</v>
      </c>
      <c r="B2080" s="56" t="s">
        <v>16</v>
      </c>
      <c r="C2080" s="161"/>
      <c r="D2080" s="162"/>
      <c r="E2080" s="99"/>
      <c r="F2080" s="59" t="s">
        <v>26</v>
      </c>
      <c r="G2080" s="98"/>
      <c r="H2080" s="121"/>
      <c r="I2080" s="98"/>
      <c r="J2080" s="55" t="str">
        <f t="shared" si="38"/>
        <v/>
      </c>
      <c r="K2080" s="61" t="str">
        <f>IF(LISTE!$J2080="","",VLOOKUP(LISTE!$J2080,$U$3:$V$110,2,FALSE))</f>
        <v/>
      </c>
    </row>
    <row r="2081" spans="1:11" ht="17.100000000000001" customHeight="1" x14ac:dyDescent="0.3">
      <c r="A2081" s="57">
        <v>2278</v>
      </c>
      <c r="B2081" s="56" t="s">
        <v>16</v>
      </c>
      <c r="C2081" s="161"/>
      <c r="D2081" s="162"/>
      <c r="E2081" s="99"/>
      <c r="F2081" s="59" t="s">
        <v>26</v>
      </c>
      <c r="G2081" s="98"/>
      <c r="H2081" s="121"/>
      <c r="I2081" s="98"/>
      <c r="J2081" s="55" t="str">
        <f t="shared" si="38"/>
        <v/>
      </c>
      <c r="K2081" s="61" t="str">
        <f>IF(LISTE!$J2081="","",VLOOKUP(LISTE!$J2081,$U$3:$V$110,2,FALSE))</f>
        <v/>
      </c>
    </row>
    <row r="2082" spans="1:11" ht="17.100000000000001" customHeight="1" x14ac:dyDescent="0.3">
      <c r="A2082" s="160">
        <v>2279</v>
      </c>
      <c r="B2082" s="56" t="s">
        <v>16</v>
      </c>
      <c r="C2082" s="161"/>
      <c r="D2082" s="162"/>
      <c r="E2082" s="99"/>
      <c r="F2082" s="59" t="s">
        <v>26</v>
      </c>
      <c r="G2082" s="98"/>
      <c r="H2082" s="121"/>
      <c r="I2082" s="98"/>
      <c r="J2082" s="55" t="str">
        <f t="shared" si="38"/>
        <v/>
      </c>
      <c r="K2082" s="61" t="str">
        <f>IF(LISTE!$J2082="","",VLOOKUP(LISTE!$J2082,$U$3:$V$110,2,FALSE))</f>
        <v/>
      </c>
    </row>
    <row r="2083" spans="1:11" ht="17.100000000000001" customHeight="1" x14ac:dyDescent="0.3">
      <c r="A2083" s="57">
        <v>2280</v>
      </c>
      <c r="B2083" s="56" t="s">
        <v>16</v>
      </c>
      <c r="C2083" s="161"/>
      <c r="D2083" s="162"/>
      <c r="E2083" s="99"/>
      <c r="F2083" s="59" t="s">
        <v>26</v>
      </c>
      <c r="G2083" s="98"/>
      <c r="H2083" s="121"/>
      <c r="I2083" s="98"/>
      <c r="J2083" s="55" t="str">
        <f t="shared" si="38"/>
        <v/>
      </c>
      <c r="K2083" s="61" t="str">
        <f>IF(LISTE!$J2083="","",VLOOKUP(LISTE!$J2083,$U$3:$V$110,2,FALSE))</f>
        <v/>
      </c>
    </row>
    <row r="2084" spans="1:11" ht="17.100000000000001" customHeight="1" x14ac:dyDescent="0.3">
      <c r="A2084" s="160">
        <v>2281</v>
      </c>
      <c r="B2084" s="56" t="s">
        <v>16</v>
      </c>
      <c r="C2084" s="161"/>
      <c r="D2084" s="162"/>
      <c r="E2084" s="99"/>
      <c r="F2084" s="59" t="s">
        <v>26</v>
      </c>
      <c r="G2084" s="98"/>
      <c r="H2084" s="121"/>
      <c r="I2084" s="98"/>
      <c r="J2084" s="55" t="str">
        <f t="shared" si="38"/>
        <v/>
      </c>
      <c r="K2084" s="61" t="str">
        <f>IF(LISTE!$J2084="","",VLOOKUP(LISTE!$J2084,$U$3:$V$110,2,FALSE))</f>
        <v/>
      </c>
    </row>
    <row r="2085" spans="1:11" ht="17.100000000000001" customHeight="1" x14ac:dyDescent="0.3">
      <c r="A2085" s="57">
        <v>2282</v>
      </c>
      <c r="B2085" s="56" t="s">
        <v>16</v>
      </c>
      <c r="C2085" s="161"/>
      <c r="D2085" s="162"/>
      <c r="E2085" s="99"/>
      <c r="F2085" s="59" t="s">
        <v>26</v>
      </c>
      <c r="G2085" s="98"/>
      <c r="H2085" s="121"/>
      <c r="I2085" s="98"/>
      <c r="J2085" s="55" t="str">
        <f t="shared" si="38"/>
        <v/>
      </c>
      <c r="K2085" s="61" t="str">
        <f>IF(LISTE!$J2085="","",VLOOKUP(LISTE!$J2085,$U$3:$V$110,2,FALSE))</f>
        <v/>
      </c>
    </row>
    <row r="2086" spans="1:11" ht="17.100000000000001" customHeight="1" x14ac:dyDescent="0.3">
      <c r="A2086" s="160">
        <v>2283</v>
      </c>
      <c r="B2086" s="56" t="s">
        <v>16</v>
      </c>
      <c r="C2086" s="161"/>
      <c r="D2086" s="162"/>
      <c r="E2086" s="99"/>
      <c r="F2086" s="59" t="s">
        <v>26</v>
      </c>
      <c r="G2086" s="98"/>
      <c r="H2086" s="121"/>
      <c r="I2086" s="98"/>
      <c r="J2086" s="55" t="str">
        <f t="shared" si="38"/>
        <v/>
      </c>
      <c r="K2086" s="61" t="str">
        <f>IF(LISTE!$J2086="","",VLOOKUP(LISTE!$J2086,$U$3:$V$110,2,FALSE))</f>
        <v/>
      </c>
    </row>
    <row r="2087" spans="1:11" ht="17.100000000000001" customHeight="1" x14ac:dyDescent="0.3">
      <c r="A2087" s="57">
        <v>2284</v>
      </c>
      <c r="B2087" s="56" t="s">
        <v>16</v>
      </c>
      <c r="C2087" s="161"/>
      <c r="D2087" s="162"/>
      <c r="E2087" s="99"/>
      <c r="F2087" s="59" t="s">
        <v>26</v>
      </c>
      <c r="G2087" s="98"/>
      <c r="H2087" s="121"/>
      <c r="I2087" s="98"/>
      <c r="J2087" s="55" t="str">
        <f t="shared" si="38"/>
        <v/>
      </c>
      <c r="K2087" s="61" t="str">
        <f>IF(LISTE!$J2087="","",VLOOKUP(LISTE!$J2087,$U$3:$V$110,2,FALSE))</f>
        <v/>
      </c>
    </row>
    <row r="2088" spans="1:11" ht="17.100000000000001" customHeight="1" x14ac:dyDescent="0.3">
      <c r="A2088" s="160">
        <v>2285</v>
      </c>
      <c r="B2088" s="56" t="s">
        <v>16</v>
      </c>
      <c r="C2088" s="161"/>
      <c r="D2088" s="162"/>
      <c r="E2088" s="99"/>
      <c r="F2088" s="59" t="s">
        <v>26</v>
      </c>
      <c r="G2088" s="98"/>
      <c r="H2088" s="121"/>
      <c r="I2088" s="98"/>
      <c r="J2088" s="55" t="str">
        <f t="shared" si="38"/>
        <v/>
      </c>
      <c r="K2088" s="61" t="str">
        <f>IF(LISTE!$J2088="","",VLOOKUP(LISTE!$J2088,$U$3:$V$110,2,FALSE))</f>
        <v/>
      </c>
    </row>
    <row r="2089" spans="1:11" ht="17.100000000000001" customHeight="1" x14ac:dyDescent="0.3">
      <c r="A2089" s="57">
        <v>2286</v>
      </c>
      <c r="B2089" s="56" t="s">
        <v>16</v>
      </c>
      <c r="C2089" s="161"/>
      <c r="D2089" s="162"/>
      <c r="E2089" s="99"/>
      <c r="F2089" s="59" t="s">
        <v>26</v>
      </c>
      <c r="G2089" s="98"/>
      <c r="H2089" s="121"/>
      <c r="I2089" s="98"/>
      <c r="J2089" s="55" t="str">
        <f t="shared" si="38"/>
        <v/>
      </c>
      <c r="K2089" s="61" t="str">
        <f>IF(LISTE!$J2089="","",VLOOKUP(LISTE!$J2089,$U$3:$V$110,2,FALSE))</f>
        <v/>
      </c>
    </row>
    <row r="2090" spans="1:11" ht="17.100000000000001" customHeight="1" x14ac:dyDescent="0.3">
      <c r="A2090" s="160">
        <v>2287</v>
      </c>
      <c r="B2090" s="56" t="s">
        <v>16</v>
      </c>
      <c r="C2090" s="161"/>
      <c r="D2090" s="162"/>
      <c r="E2090" s="99"/>
      <c r="F2090" s="59" t="s">
        <v>26</v>
      </c>
      <c r="G2090" s="98"/>
      <c r="H2090" s="121"/>
      <c r="I2090" s="98"/>
      <c r="J2090" s="55" t="str">
        <f t="shared" si="38"/>
        <v/>
      </c>
      <c r="K2090" s="61" t="str">
        <f>IF(LISTE!$J2090="","",VLOOKUP(LISTE!$J2090,$U$3:$V$110,2,FALSE))</f>
        <v/>
      </c>
    </row>
    <row r="2091" spans="1:11" ht="17.100000000000001" customHeight="1" x14ac:dyDescent="0.3">
      <c r="A2091" s="57">
        <v>2288</v>
      </c>
      <c r="B2091" s="56" t="s">
        <v>16</v>
      </c>
      <c r="C2091" s="161"/>
      <c r="D2091" s="162"/>
      <c r="E2091" s="99"/>
      <c r="F2091" s="59" t="s">
        <v>26</v>
      </c>
      <c r="G2091" s="98"/>
      <c r="H2091" s="121"/>
      <c r="I2091" s="98"/>
      <c r="J2091" s="55" t="str">
        <f t="shared" si="38"/>
        <v/>
      </c>
      <c r="K2091" s="61" t="str">
        <f>IF(LISTE!$J2091="","",VLOOKUP(LISTE!$J2091,$U$3:$V$110,2,FALSE))</f>
        <v/>
      </c>
    </row>
    <row r="2092" spans="1:11" ht="17.100000000000001" customHeight="1" x14ac:dyDescent="0.3">
      <c r="A2092" s="160">
        <v>2289</v>
      </c>
      <c r="B2092" s="56" t="s">
        <v>16</v>
      </c>
      <c r="C2092" s="161"/>
      <c r="D2092" s="162"/>
      <c r="E2092" s="99"/>
      <c r="F2092" s="59" t="s">
        <v>26</v>
      </c>
      <c r="G2092" s="98"/>
      <c r="H2092" s="121"/>
      <c r="I2092" s="98"/>
      <c r="J2092" s="55" t="str">
        <f t="shared" si="38"/>
        <v/>
      </c>
      <c r="K2092" s="61" t="str">
        <f>IF(LISTE!$J2092="","",VLOOKUP(LISTE!$J2092,$U$3:$V$110,2,FALSE))</f>
        <v/>
      </c>
    </row>
    <row r="2093" spans="1:11" ht="17.100000000000001" customHeight="1" x14ac:dyDescent="0.3">
      <c r="A2093" s="57">
        <v>2290</v>
      </c>
      <c r="B2093" s="56" t="s">
        <v>16</v>
      </c>
      <c r="C2093" s="161"/>
      <c r="D2093" s="162"/>
      <c r="E2093" s="99"/>
      <c r="F2093" s="59" t="s">
        <v>26</v>
      </c>
      <c r="G2093" s="98"/>
      <c r="H2093" s="121"/>
      <c r="I2093" s="98"/>
      <c r="J2093" s="55" t="str">
        <f t="shared" si="38"/>
        <v/>
      </c>
      <c r="K2093" s="61" t="str">
        <f>IF(LISTE!$J2093="","",VLOOKUP(LISTE!$J2093,$U$3:$V$110,2,FALSE))</f>
        <v/>
      </c>
    </row>
    <row r="2094" spans="1:11" ht="17.100000000000001" customHeight="1" x14ac:dyDescent="0.3">
      <c r="A2094" s="160">
        <v>2291</v>
      </c>
      <c r="B2094" s="56" t="s">
        <v>16</v>
      </c>
      <c r="C2094" s="161"/>
      <c r="D2094" s="162"/>
      <c r="E2094" s="99"/>
      <c r="F2094" s="59" t="s">
        <v>26</v>
      </c>
      <c r="G2094" s="98"/>
      <c r="H2094" s="121"/>
      <c r="I2094" s="98"/>
      <c r="J2094" s="55" t="str">
        <f t="shared" si="38"/>
        <v/>
      </c>
      <c r="K2094" s="61" t="str">
        <f>IF(LISTE!$J2094="","",VLOOKUP(LISTE!$J2094,$U$3:$V$110,2,FALSE))</f>
        <v/>
      </c>
    </row>
    <row r="2095" spans="1:11" ht="17.100000000000001" customHeight="1" x14ac:dyDescent="0.3">
      <c r="A2095" s="57">
        <v>2292</v>
      </c>
      <c r="B2095" s="56" t="s">
        <v>16</v>
      </c>
      <c r="C2095" s="161"/>
      <c r="D2095" s="162"/>
      <c r="E2095" s="99"/>
      <c r="F2095" s="59" t="s">
        <v>26</v>
      </c>
      <c r="G2095" s="98"/>
      <c r="H2095" s="121"/>
      <c r="I2095" s="98"/>
      <c r="J2095" s="55" t="str">
        <f t="shared" si="38"/>
        <v/>
      </c>
      <c r="K2095" s="61" t="str">
        <f>IF(LISTE!$J2095="","",VLOOKUP(LISTE!$J2095,$U$3:$V$110,2,FALSE))</f>
        <v/>
      </c>
    </row>
    <row r="2096" spans="1:11" ht="17.100000000000001" customHeight="1" x14ac:dyDescent="0.3">
      <c r="A2096" s="160">
        <v>2293</v>
      </c>
      <c r="B2096" s="56" t="s">
        <v>16</v>
      </c>
      <c r="C2096" s="161"/>
      <c r="D2096" s="162"/>
      <c r="E2096" s="99"/>
      <c r="F2096" s="59" t="s">
        <v>26</v>
      </c>
      <c r="G2096" s="98"/>
      <c r="H2096" s="121"/>
      <c r="I2096" s="98"/>
      <c r="J2096" s="55" t="str">
        <f t="shared" si="38"/>
        <v/>
      </c>
      <c r="K2096" s="61" t="str">
        <f>IF(LISTE!$J2096="","",VLOOKUP(LISTE!$J2096,$U$3:$V$110,2,FALSE))</f>
        <v/>
      </c>
    </row>
    <row r="2097" spans="1:11" ht="17.100000000000001" customHeight="1" x14ac:dyDescent="0.3">
      <c r="A2097" s="57">
        <v>2294</v>
      </c>
      <c r="B2097" s="56" t="s">
        <v>16</v>
      </c>
      <c r="C2097" s="161"/>
      <c r="D2097" s="162"/>
      <c r="E2097" s="99"/>
      <c r="F2097" s="59" t="s">
        <v>26</v>
      </c>
      <c r="G2097" s="98"/>
      <c r="H2097" s="121"/>
      <c r="I2097" s="98"/>
      <c r="J2097" s="55" t="str">
        <f t="shared" si="38"/>
        <v/>
      </c>
      <c r="K2097" s="61" t="str">
        <f>IF(LISTE!$J2097="","",VLOOKUP(LISTE!$J2097,$U$3:$V$110,2,FALSE))</f>
        <v/>
      </c>
    </row>
    <row r="2098" spans="1:11" ht="17.100000000000001" customHeight="1" x14ac:dyDescent="0.3">
      <c r="A2098" s="160">
        <v>2295</v>
      </c>
      <c r="B2098" s="56" t="s">
        <v>16</v>
      </c>
      <c r="C2098" s="161"/>
      <c r="D2098" s="162"/>
      <c r="E2098" s="99"/>
      <c r="F2098" s="59" t="s">
        <v>26</v>
      </c>
      <c r="G2098" s="98"/>
      <c r="H2098" s="121"/>
      <c r="I2098" s="98"/>
      <c r="J2098" s="55" t="str">
        <f t="shared" si="38"/>
        <v/>
      </c>
      <c r="K2098" s="61" t="str">
        <f>IF(LISTE!$J2098="","",VLOOKUP(LISTE!$J2098,$U$3:$V$110,2,FALSE))</f>
        <v/>
      </c>
    </row>
    <row r="2099" spans="1:11" ht="17.100000000000001" customHeight="1" x14ac:dyDescent="0.3">
      <c r="A2099" s="57">
        <v>2296</v>
      </c>
      <c r="B2099" s="56" t="s">
        <v>16</v>
      </c>
      <c r="C2099" s="161"/>
      <c r="D2099" s="162"/>
      <c r="E2099" s="99"/>
      <c r="F2099" s="59" t="s">
        <v>26</v>
      </c>
      <c r="G2099" s="98"/>
      <c r="H2099" s="121"/>
      <c r="I2099" s="98"/>
      <c r="J2099" s="55" t="str">
        <f t="shared" si="38"/>
        <v/>
      </c>
      <c r="K2099" s="61" t="str">
        <f>IF(LISTE!$J2099="","",VLOOKUP(LISTE!$J2099,$U$3:$V$110,2,FALSE))</f>
        <v/>
      </c>
    </row>
    <row r="2100" spans="1:11" ht="17.100000000000001" customHeight="1" x14ac:dyDescent="0.3">
      <c r="A2100" s="160">
        <v>2297</v>
      </c>
      <c r="B2100" s="56" t="s">
        <v>16</v>
      </c>
      <c r="C2100" s="161"/>
      <c r="D2100" s="162"/>
      <c r="E2100" s="99"/>
      <c r="F2100" s="59" t="s">
        <v>26</v>
      </c>
      <c r="G2100" s="98"/>
      <c r="H2100" s="121"/>
      <c r="I2100" s="98"/>
      <c r="J2100" s="55" t="str">
        <f t="shared" si="38"/>
        <v/>
      </c>
      <c r="K2100" s="61" t="str">
        <f>IF(LISTE!$J2100="","",VLOOKUP(LISTE!$J2100,$U$3:$V$110,2,FALSE))</f>
        <v/>
      </c>
    </row>
    <row r="2101" spans="1:11" ht="17.100000000000001" customHeight="1" x14ac:dyDescent="0.3">
      <c r="A2101" s="57">
        <v>2298</v>
      </c>
      <c r="B2101" s="56" t="s">
        <v>16</v>
      </c>
      <c r="C2101" s="161"/>
      <c r="D2101" s="162"/>
      <c r="E2101" s="99"/>
      <c r="F2101" s="59" t="s">
        <v>26</v>
      </c>
      <c r="G2101" s="98"/>
      <c r="H2101" s="121"/>
      <c r="I2101" s="98"/>
      <c r="J2101" s="55" t="str">
        <f t="shared" si="38"/>
        <v/>
      </c>
      <c r="K2101" s="61" t="str">
        <f>IF(LISTE!$J2101="","",VLOOKUP(LISTE!$J2101,$U$3:$V$110,2,FALSE))</f>
        <v/>
      </c>
    </row>
    <row r="2102" spans="1:11" ht="17.100000000000001" customHeight="1" x14ac:dyDescent="0.3">
      <c r="A2102" s="160">
        <v>2299</v>
      </c>
      <c r="B2102" s="56" t="s">
        <v>16</v>
      </c>
      <c r="C2102" s="161"/>
      <c r="D2102" s="162"/>
      <c r="E2102" s="99"/>
      <c r="F2102" s="59" t="s">
        <v>26</v>
      </c>
      <c r="G2102" s="98"/>
      <c r="H2102" s="121"/>
      <c r="I2102" s="98"/>
      <c r="J2102" s="55" t="str">
        <f t="shared" si="38"/>
        <v/>
      </c>
      <c r="K2102" s="61" t="str">
        <f>IF(LISTE!$J2102="","",VLOOKUP(LISTE!$J2102,$U$3:$V$110,2,FALSE))</f>
        <v/>
      </c>
    </row>
    <row r="2103" spans="1:11" ht="17.100000000000001" customHeight="1" thickBot="1" x14ac:dyDescent="0.35">
      <c r="A2103" s="79">
        <v>2300</v>
      </c>
      <c r="B2103" s="143" t="s">
        <v>27</v>
      </c>
      <c r="C2103" s="176"/>
      <c r="D2103" s="177"/>
      <c r="E2103" s="101"/>
      <c r="F2103" s="81" t="s">
        <v>26</v>
      </c>
      <c r="G2103" s="100"/>
      <c r="H2103" s="122"/>
      <c r="I2103" s="100"/>
      <c r="J2103" s="82" t="str">
        <f t="shared" si="38"/>
        <v/>
      </c>
      <c r="K2103" s="61" t="str">
        <f>IF(LISTE!$J2103="","",VLOOKUP(LISTE!$J2103,$U$3:$V$110,2,FALSE))</f>
        <v/>
      </c>
    </row>
    <row r="2104" spans="1:11" ht="17.100000000000001" customHeight="1" thickTop="1" x14ac:dyDescent="0.3">
      <c r="A2104" s="160">
        <v>2301</v>
      </c>
      <c r="B2104" s="83" t="s">
        <v>27</v>
      </c>
      <c r="C2104" s="172"/>
      <c r="D2104" s="173"/>
      <c r="E2104" s="174"/>
      <c r="F2104" s="58" t="s">
        <v>26</v>
      </c>
      <c r="G2104" s="166"/>
      <c r="H2104" s="175"/>
      <c r="I2104" s="166"/>
      <c r="J2104" s="53" t="str">
        <f t="shared" si="38"/>
        <v/>
      </c>
      <c r="K2104" s="61" t="str">
        <f>IF(LISTE!$J2104="","",VLOOKUP(LISTE!$J2104,$U$3:$V$110,2,FALSE))</f>
        <v/>
      </c>
    </row>
    <row r="2105" spans="1:11" ht="17.100000000000001" customHeight="1" x14ac:dyDescent="0.3">
      <c r="A2105" s="57">
        <v>2302</v>
      </c>
      <c r="B2105" s="56" t="s">
        <v>27</v>
      </c>
      <c r="C2105" s="161"/>
      <c r="D2105" s="162"/>
      <c r="E2105" s="99"/>
      <c r="F2105" s="59" t="s">
        <v>26</v>
      </c>
      <c r="G2105" s="98"/>
      <c r="H2105" s="121"/>
      <c r="I2105" s="98"/>
      <c r="J2105" s="55" t="str">
        <f t="shared" si="38"/>
        <v/>
      </c>
      <c r="K2105" s="61" t="str">
        <f>IF(LISTE!$J2105="","",VLOOKUP(LISTE!$J2105,$U$3:$V$110,2,FALSE))</f>
        <v/>
      </c>
    </row>
    <row r="2106" spans="1:11" ht="17.100000000000001" customHeight="1" x14ac:dyDescent="0.3">
      <c r="A2106" s="160">
        <v>2303</v>
      </c>
      <c r="B2106" s="56" t="s">
        <v>27</v>
      </c>
      <c r="C2106" s="161"/>
      <c r="D2106" s="162"/>
      <c r="E2106" s="99"/>
      <c r="F2106" s="59" t="s">
        <v>26</v>
      </c>
      <c r="G2106" s="98"/>
      <c r="H2106" s="121"/>
      <c r="I2106" s="98"/>
      <c r="J2106" s="55" t="str">
        <f t="shared" si="38"/>
        <v/>
      </c>
      <c r="K2106" s="61" t="str">
        <f>IF(LISTE!$J2106="","",VLOOKUP(LISTE!$J2106,$U$3:$V$110,2,FALSE))</f>
        <v/>
      </c>
    </row>
    <row r="2107" spans="1:11" ht="17.100000000000001" customHeight="1" x14ac:dyDescent="0.3">
      <c r="A2107" s="57">
        <v>2304</v>
      </c>
      <c r="B2107" s="56" t="s">
        <v>27</v>
      </c>
      <c r="C2107" s="161"/>
      <c r="D2107" s="162"/>
      <c r="E2107" s="99"/>
      <c r="F2107" s="59" t="s">
        <v>26</v>
      </c>
      <c r="G2107" s="98"/>
      <c r="H2107" s="121"/>
      <c r="I2107" s="98"/>
      <c r="J2107" s="55" t="str">
        <f t="shared" si="38"/>
        <v/>
      </c>
      <c r="K2107" s="61" t="str">
        <f>IF(LISTE!$J2107="","",VLOOKUP(LISTE!$J2107,$U$3:$V$110,2,FALSE))</f>
        <v/>
      </c>
    </row>
    <row r="2108" spans="1:11" ht="17.100000000000001" customHeight="1" x14ac:dyDescent="0.3">
      <c r="A2108" s="160">
        <v>2305</v>
      </c>
      <c r="B2108" s="56" t="s">
        <v>27</v>
      </c>
      <c r="C2108" s="161"/>
      <c r="D2108" s="162"/>
      <c r="E2108" s="99"/>
      <c r="F2108" s="59" t="s">
        <v>26</v>
      </c>
      <c r="G2108" s="98"/>
      <c r="H2108" s="121"/>
      <c r="I2108" s="98"/>
      <c r="J2108" s="55" t="str">
        <f t="shared" si="38"/>
        <v/>
      </c>
      <c r="K2108" s="61" t="str">
        <f>IF(LISTE!$J2108="","",VLOOKUP(LISTE!$J2108,$U$3:$V$110,2,FALSE))</f>
        <v/>
      </c>
    </row>
    <row r="2109" spans="1:11" ht="17.100000000000001" customHeight="1" x14ac:dyDescent="0.3">
      <c r="A2109" s="57">
        <v>2306</v>
      </c>
      <c r="B2109" s="56" t="s">
        <v>27</v>
      </c>
      <c r="C2109" s="161"/>
      <c r="D2109" s="162"/>
      <c r="E2109" s="99"/>
      <c r="F2109" s="59" t="s">
        <v>26</v>
      </c>
      <c r="G2109" s="98"/>
      <c r="H2109" s="121"/>
      <c r="I2109" s="98"/>
      <c r="J2109" s="55" t="str">
        <f t="shared" si="38"/>
        <v/>
      </c>
      <c r="K2109" s="61" t="str">
        <f>IF(LISTE!$J2109="","",VLOOKUP(LISTE!$J2109,$U$3:$V$110,2,FALSE))</f>
        <v/>
      </c>
    </row>
    <row r="2110" spans="1:11" ht="17.100000000000001" customHeight="1" x14ac:dyDescent="0.3">
      <c r="A2110" s="160">
        <v>2307</v>
      </c>
      <c r="B2110" s="56" t="s">
        <v>27</v>
      </c>
      <c r="C2110" s="161"/>
      <c r="D2110" s="162"/>
      <c r="E2110" s="99"/>
      <c r="F2110" s="59" t="s">
        <v>26</v>
      </c>
      <c r="G2110" s="98"/>
      <c r="H2110" s="121"/>
      <c r="I2110" s="98"/>
      <c r="J2110" s="55" t="str">
        <f t="shared" si="38"/>
        <v/>
      </c>
      <c r="K2110" s="61" t="str">
        <f>IF(LISTE!$J2110="","",VLOOKUP(LISTE!$J2110,$U$3:$V$110,2,FALSE))</f>
        <v/>
      </c>
    </row>
    <row r="2111" spans="1:11" ht="17.100000000000001" customHeight="1" x14ac:dyDescent="0.3">
      <c r="A2111" s="57">
        <v>2308</v>
      </c>
      <c r="B2111" s="56" t="s">
        <v>27</v>
      </c>
      <c r="C2111" s="161"/>
      <c r="D2111" s="162"/>
      <c r="E2111" s="99"/>
      <c r="F2111" s="59" t="s">
        <v>26</v>
      </c>
      <c r="G2111" s="98"/>
      <c r="H2111" s="121"/>
      <c r="I2111" s="98"/>
      <c r="J2111" s="55" t="str">
        <f t="shared" si="38"/>
        <v/>
      </c>
      <c r="K2111" s="61" t="str">
        <f>IF(LISTE!$J2111="","",VLOOKUP(LISTE!$J2111,$U$3:$V$110,2,FALSE))</f>
        <v/>
      </c>
    </row>
    <row r="2112" spans="1:11" ht="17.100000000000001" customHeight="1" x14ac:dyDescent="0.3">
      <c r="A2112" s="160">
        <v>2309</v>
      </c>
      <c r="B2112" s="56" t="s">
        <v>27</v>
      </c>
      <c r="C2112" s="161"/>
      <c r="D2112" s="162"/>
      <c r="E2112" s="99"/>
      <c r="F2112" s="59" t="s">
        <v>26</v>
      </c>
      <c r="G2112" s="98"/>
      <c r="H2112" s="121"/>
      <c r="I2112" s="98"/>
      <c r="J2112" s="55" t="str">
        <f t="shared" si="38"/>
        <v/>
      </c>
      <c r="K2112" s="61" t="str">
        <f>IF(LISTE!$J2112="","",VLOOKUP(LISTE!$J2112,$U$3:$V$110,2,FALSE))</f>
        <v/>
      </c>
    </row>
    <row r="2113" spans="1:11" ht="17.100000000000001" customHeight="1" x14ac:dyDescent="0.3">
      <c r="A2113" s="57">
        <v>2310</v>
      </c>
      <c r="B2113" s="56" t="s">
        <v>27</v>
      </c>
      <c r="C2113" s="161"/>
      <c r="D2113" s="162"/>
      <c r="E2113" s="99"/>
      <c r="F2113" s="59" t="s">
        <v>26</v>
      </c>
      <c r="G2113" s="98"/>
      <c r="H2113" s="121"/>
      <c r="I2113" s="98"/>
      <c r="J2113" s="55" t="str">
        <f t="shared" si="38"/>
        <v/>
      </c>
      <c r="K2113" s="61" t="str">
        <f>IF(LISTE!$J2113="","",VLOOKUP(LISTE!$J2113,$U$3:$V$110,2,FALSE))</f>
        <v/>
      </c>
    </row>
    <row r="2114" spans="1:11" ht="17.100000000000001" customHeight="1" x14ac:dyDescent="0.3">
      <c r="A2114" s="160">
        <v>2311</v>
      </c>
      <c r="B2114" s="56" t="s">
        <v>27</v>
      </c>
      <c r="C2114" s="161"/>
      <c r="D2114" s="162"/>
      <c r="E2114" s="99"/>
      <c r="F2114" s="59" t="s">
        <v>26</v>
      </c>
      <c r="G2114" s="98"/>
      <c r="H2114" s="121"/>
      <c r="I2114" s="98"/>
      <c r="J2114" s="55" t="str">
        <f t="shared" si="38"/>
        <v/>
      </c>
      <c r="K2114" s="61" t="str">
        <f>IF(LISTE!$J2114="","",VLOOKUP(LISTE!$J2114,$U$3:$V$110,2,FALSE))</f>
        <v/>
      </c>
    </row>
    <row r="2115" spans="1:11" ht="17.100000000000001" customHeight="1" x14ac:dyDescent="0.3">
      <c r="A2115" s="57">
        <v>2312</v>
      </c>
      <c r="B2115" s="56" t="s">
        <v>27</v>
      </c>
      <c r="C2115" s="161"/>
      <c r="D2115" s="162"/>
      <c r="E2115" s="99"/>
      <c r="F2115" s="59" t="s">
        <v>26</v>
      </c>
      <c r="G2115" s="98"/>
      <c r="H2115" s="121"/>
      <c r="I2115" s="98"/>
      <c r="J2115" s="55" t="str">
        <f t="shared" si="38"/>
        <v/>
      </c>
      <c r="K2115" s="61" t="str">
        <f>IF(LISTE!$J2115="","",VLOOKUP(LISTE!$J2115,$U$3:$V$110,2,FALSE))</f>
        <v/>
      </c>
    </row>
    <row r="2116" spans="1:11" ht="17.100000000000001" customHeight="1" x14ac:dyDescent="0.3">
      <c r="A2116" s="160">
        <v>2313</v>
      </c>
      <c r="B2116" s="56" t="s">
        <v>27</v>
      </c>
      <c r="C2116" s="161"/>
      <c r="D2116" s="162"/>
      <c r="E2116" s="99"/>
      <c r="F2116" s="59" t="s">
        <v>26</v>
      </c>
      <c r="G2116" s="98"/>
      <c r="H2116" s="121"/>
      <c r="I2116" s="98"/>
      <c r="J2116" s="55" t="str">
        <f t="shared" si="38"/>
        <v/>
      </c>
      <c r="K2116" s="61" t="str">
        <f>IF(LISTE!$J2116="","",VLOOKUP(LISTE!$J2116,$U$3:$V$110,2,FALSE))</f>
        <v/>
      </c>
    </row>
    <row r="2117" spans="1:11" ht="17.100000000000001" customHeight="1" x14ac:dyDescent="0.3">
      <c r="A2117" s="57">
        <v>2314</v>
      </c>
      <c r="B2117" s="56" t="s">
        <v>27</v>
      </c>
      <c r="C2117" s="161"/>
      <c r="D2117" s="162"/>
      <c r="E2117" s="99"/>
      <c r="F2117" s="59" t="s">
        <v>26</v>
      </c>
      <c r="G2117" s="98"/>
      <c r="H2117" s="121"/>
      <c r="I2117" s="98"/>
      <c r="J2117" s="55" t="str">
        <f t="shared" si="38"/>
        <v/>
      </c>
      <c r="K2117" s="61" t="str">
        <f>IF(LISTE!$J2117="","",VLOOKUP(LISTE!$J2117,$U$3:$V$110,2,FALSE))</f>
        <v/>
      </c>
    </row>
    <row r="2118" spans="1:11" ht="17.100000000000001" customHeight="1" x14ac:dyDescent="0.3">
      <c r="A2118" s="160">
        <v>2315</v>
      </c>
      <c r="B2118" s="56" t="s">
        <v>27</v>
      </c>
      <c r="C2118" s="161"/>
      <c r="D2118" s="162"/>
      <c r="E2118" s="99"/>
      <c r="F2118" s="59" t="s">
        <v>26</v>
      </c>
      <c r="G2118" s="98"/>
      <c r="H2118" s="121"/>
      <c r="I2118" s="98"/>
      <c r="J2118" s="55" t="str">
        <f t="shared" si="38"/>
        <v/>
      </c>
      <c r="K2118" s="61" t="str">
        <f>IF(LISTE!$J2118="","",VLOOKUP(LISTE!$J2118,$U$3:$V$110,2,FALSE))</f>
        <v/>
      </c>
    </row>
    <row r="2119" spans="1:11" ht="17.100000000000001" customHeight="1" x14ac:dyDescent="0.3">
      <c r="A2119" s="57">
        <v>2316</v>
      </c>
      <c r="B2119" s="56" t="s">
        <v>27</v>
      </c>
      <c r="C2119" s="161"/>
      <c r="D2119" s="162"/>
      <c r="E2119" s="99"/>
      <c r="F2119" s="59" t="s">
        <v>26</v>
      </c>
      <c r="G2119" s="98"/>
      <c r="H2119" s="121"/>
      <c r="I2119" s="98"/>
      <c r="J2119" s="55" t="str">
        <f t="shared" si="38"/>
        <v/>
      </c>
      <c r="K2119" s="61" t="str">
        <f>IF(LISTE!$J2119="","",VLOOKUP(LISTE!$J2119,$U$3:$V$110,2,FALSE))</f>
        <v/>
      </c>
    </row>
    <row r="2120" spans="1:11" ht="17.100000000000001" customHeight="1" x14ac:dyDescent="0.3">
      <c r="A2120" s="160">
        <v>2317</v>
      </c>
      <c r="B2120" s="56" t="s">
        <v>27</v>
      </c>
      <c r="C2120" s="161"/>
      <c r="D2120" s="162"/>
      <c r="E2120" s="99"/>
      <c r="F2120" s="59" t="s">
        <v>26</v>
      </c>
      <c r="G2120" s="98"/>
      <c r="H2120" s="121"/>
      <c r="I2120" s="98"/>
      <c r="J2120" s="55" t="str">
        <f t="shared" si="38"/>
        <v/>
      </c>
      <c r="K2120" s="61" t="str">
        <f>IF(LISTE!$J2120="","",VLOOKUP(LISTE!$J2120,$U$3:$V$110,2,FALSE))</f>
        <v/>
      </c>
    </row>
    <row r="2121" spans="1:11" ht="17.100000000000001" customHeight="1" x14ac:dyDescent="0.3">
      <c r="A2121" s="57">
        <v>2318</v>
      </c>
      <c r="B2121" s="56" t="s">
        <v>27</v>
      </c>
      <c r="C2121" s="161"/>
      <c r="D2121" s="162"/>
      <c r="E2121" s="99"/>
      <c r="F2121" s="59" t="s">
        <v>26</v>
      </c>
      <c r="G2121" s="98"/>
      <c r="H2121" s="121"/>
      <c r="I2121" s="98"/>
      <c r="J2121" s="55" t="str">
        <f t="shared" si="38"/>
        <v/>
      </c>
      <c r="K2121" s="61" t="str">
        <f>IF(LISTE!$J2121="","",VLOOKUP(LISTE!$J2121,$U$3:$V$110,2,FALSE))</f>
        <v/>
      </c>
    </row>
    <row r="2122" spans="1:11" ht="17.100000000000001" customHeight="1" x14ac:dyDescent="0.3">
      <c r="A2122" s="160">
        <v>2319</v>
      </c>
      <c r="B2122" s="56" t="s">
        <v>27</v>
      </c>
      <c r="C2122" s="161"/>
      <c r="D2122" s="162"/>
      <c r="E2122" s="99"/>
      <c r="F2122" s="59" t="s">
        <v>26</v>
      </c>
      <c r="G2122" s="98"/>
      <c r="H2122" s="121"/>
      <c r="I2122" s="98"/>
      <c r="J2122" s="55" t="str">
        <f t="shared" si="38"/>
        <v/>
      </c>
      <c r="K2122" s="61" t="str">
        <f>IF(LISTE!$J2122="","",VLOOKUP(LISTE!$J2122,$U$3:$V$110,2,FALSE))</f>
        <v/>
      </c>
    </row>
    <row r="2123" spans="1:11" ht="17.100000000000001" customHeight="1" x14ac:dyDescent="0.3">
      <c r="A2123" s="57">
        <v>2320</v>
      </c>
      <c r="B2123" s="56" t="s">
        <v>27</v>
      </c>
      <c r="C2123" s="161"/>
      <c r="D2123" s="162"/>
      <c r="E2123" s="99"/>
      <c r="F2123" s="59" t="s">
        <v>26</v>
      </c>
      <c r="G2123" s="98"/>
      <c r="H2123" s="121"/>
      <c r="I2123" s="98"/>
      <c r="J2123" s="55" t="str">
        <f t="shared" si="38"/>
        <v/>
      </c>
      <c r="K2123" s="61" t="str">
        <f>IF(LISTE!$J2123="","",VLOOKUP(LISTE!$J2123,$U$3:$V$110,2,FALSE))</f>
        <v/>
      </c>
    </row>
    <row r="2124" spans="1:11" ht="17.100000000000001" customHeight="1" x14ac:dyDescent="0.3">
      <c r="A2124" s="160">
        <v>2321</v>
      </c>
      <c r="B2124" s="56" t="s">
        <v>27</v>
      </c>
      <c r="C2124" s="161"/>
      <c r="D2124" s="162"/>
      <c r="E2124" s="99"/>
      <c r="F2124" s="59" t="s">
        <v>26</v>
      </c>
      <c r="G2124" s="98"/>
      <c r="H2124" s="121"/>
      <c r="I2124" s="98"/>
      <c r="J2124" s="55" t="str">
        <f t="shared" si="38"/>
        <v/>
      </c>
      <c r="K2124" s="61" t="str">
        <f>IF(LISTE!$J2124="","",VLOOKUP(LISTE!$J2124,$U$3:$V$110,2,FALSE))</f>
        <v/>
      </c>
    </row>
    <row r="2125" spans="1:11" ht="17.100000000000001" customHeight="1" x14ac:dyDescent="0.3">
      <c r="A2125" s="57">
        <v>2322</v>
      </c>
      <c r="B2125" s="56" t="s">
        <v>27</v>
      </c>
      <c r="C2125" s="161"/>
      <c r="D2125" s="162"/>
      <c r="E2125" s="99"/>
      <c r="F2125" s="59" t="s">
        <v>26</v>
      </c>
      <c r="G2125" s="98"/>
      <c r="H2125" s="121"/>
      <c r="I2125" s="98"/>
      <c r="J2125" s="55" t="str">
        <f t="shared" si="38"/>
        <v/>
      </c>
      <c r="K2125" s="61" t="str">
        <f>IF(LISTE!$J2125="","",VLOOKUP(LISTE!$J2125,$U$3:$V$110,2,FALSE))</f>
        <v/>
      </c>
    </row>
    <row r="2126" spans="1:11" ht="17.100000000000001" customHeight="1" x14ac:dyDescent="0.3">
      <c r="A2126" s="160">
        <v>2323</v>
      </c>
      <c r="B2126" s="56" t="s">
        <v>27</v>
      </c>
      <c r="C2126" s="161"/>
      <c r="D2126" s="162"/>
      <c r="E2126" s="99"/>
      <c r="F2126" s="59" t="s">
        <v>26</v>
      </c>
      <c r="G2126" s="98"/>
      <c r="H2126" s="121"/>
      <c r="I2126" s="98"/>
      <c r="J2126" s="55" t="str">
        <f t="shared" si="38"/>
        <v/>
      </c>
      <c r="K2126" s="61" t="str">
        <f>IF(LISTE!$J2126="","",VLOOKUP(LISTE!$J2126,$U$3:$V$110,2,FALSE))</f>
        <v/>
      </c>
    </row>
    <row r="2127" spans="1:11" ht="17.100000000000001" customHeight="1" x14ac:dyDescent="0.3">
      <c r="A2127" s="57">
        <v>2324</v>
      </c>
      <c r="B2127" s="56" t="s">
        <v>27</v>
      </c>
      <c r="C2127" s="161"/>
      <c r="D2127" s="162"/>
      <c r="E2127" s="99"/>
      <c r="F2127" s="59" t="s">
        <v>26</v>
      </c>
      <c r="G2127" s="98"/>
      <c r="H2127" s="121"/>
      <c r="I2127" s="98"/>
      <c r="J2127" s="55" t="str">
        <f t="shared" si="38"/>
        <v/>
      </c>
      <c r="K2127" s="61" t="str">
        <f>IF(LISTE!$J2127="","",VLOOKUP(LISTE!$J2127,$U$3:$V$110,2,FALSE))</f>
        <v/>
      </c>
    </row>
    <row r="2128" spans="1:11" ht="17.100000000000001" customHeight="1" x14ac:dyDescent="0.3">
      <c r="A2128" s="160">
        <v>2325</v>
      </c>
      <c r="B2128" s="56" t="s">
        <v>27</v>
      </c>
      <c r="C2128" s="161"/>
      <c r="D2128" s="162"/>
      <c r="E2128" s="99"/>
      <c r="F2128" s="59" t="s">
        <v>26</v>
      </c>
      <c r="G2128" s="98"/>
      <c r="H2128" s="121"/>
      <c r="I2128" s="98"/>
      <c r="J2128" s="55" t="str">
        <f t="shared" si="38"/>
        <v/>
      </c>
      <c r="K2128" s="61" t="str">
        <f>IF(LISTE!$J2128="","",VLOOKUP(LISTE!$J2128,$U$3:$V$110,2,FALSE))</f>
        <v/>
      </c>
    </row>
    <row r="2129" spans="1:11" ht="17.100000000000001" customHeight="1" x14ac:dyDescent="0.3">
      <c r="A2129" s="57">
        <v>2326</v>
      </c>
      <c r="B2129" s="56" t="s">
        <v>27</v>
      </c>
      <c r="C2129" s="161"/>
      <c r="D2129" s="162"/>
      <c r="E2129" s="99"/>
      <c r="F2129" s="59" t="s">
        <v>26</v>
      </c>
      <c r="G2129" s="98"/>
      <c r="H2129" s="121"/>
      <c r="I2129" s="98"/>
      <c r="J2129" s="55" t="str">
        <f t="shared" si="38"/>
        <v/>
      </c>
      <c r="K2129" s="61" t="str">
        <f>IF(LISTE!$J2129="","",VLOOKUP(LISTE!$J2129,$U$3:$V$110,2,FALSE))</f>
        <v/>
      </c>
    </row>
    <row r="2130" spans="1:11" ht="17.100000000000001" customHeight="1" x14ac:dyDescent="0.3">
      <c r="A2130" s="160">
        <v>2327</v>
      </c>
      <c r="B2130" s="56" t="s">
        <v>27</v>
      </c>
      <c r="C2130" s="161"/>
      <c r="D2130" s="162"/>
      <c r="E2130" s="99"/>
      <c r="F2130" s="59" t="s">
        <v>26</v>
      </c>
      <c r="G2130" s="98"/>
      <c r="H2130" s="121"/>
      <c r="I2130" s="98"/>
      <c r="J2130" s="55" t="str">
        <f t="shared" si="38"/>
        <v/>
      </c>
      <c r="K2130" s="61" t="str">
        <f>IF(LISTE!$J2130="","",VLOOKUP(LISTE!$J2130,$U$3:$V$110,2,FALSE))</f>
        <v/>
      </c>
    </row>
    <row r="2131" spans="1:11" ht="17.100000000000001" customHeight="1" x14ac:dyDescent="0.3">
      <c r="A2131" s="57">
        <v>2328</v>
      </c>
      <c r="B2131" s="56" t="s">
        <v>27</v>
      </c>
      <c r="C2131" s="161"/>
      <c r="D2131" s="162"/>
      <c r="E2131" s="99"/>
      <c r="F2131" s="59" t="s">
        <v>26</v>
      </c>
      <c r="G2131" s="98"/>
      <c r="H2131" s="121"/>
      <c r="I2131" s="98"/>
      <c r="J2131" s="55" t="str">
        <f t="shared" si="38"/>
        <v/>
      </c>
      <c r="K2131" s="61" t="str">
        <f>IF(LISTE!$J2131="","",VLOOKUP(LISTE!$J2131,$U$3:$V$110,2,FALSE))</f>
        <v/>
      </c>
    </row>
    <row r="2132" spans="1:11" ht="17.100000000000001" customHeight="1" x14ac:dyDescent="0.3">
      <c r="A2132" s="160">
        <v>2329</v>
      </c>
      <c r="B2132" s="56" t="s">
        <v>27</v>
      </c>
      <c r="C2132" s="161"/>
      <c r="D2132" s="162"/>
      <c r="E2132" s="99"/>
      <c r="F2132" s="59" t="s">
        <v>26</v>
      </c>
      <c r="G2132" s="98"/>
      <c r="H2132" s="121"/>
      <c r="I2132" s="98"/>
      <c r="J2132" s="55" t="str">
        <f t="shared" si="38"/>
        <v/>
      </c>
      <c r="K2132" s="61" t="str">
        <f>IF(LISTE!$J2132="","",VLOOKUP(LISTE!$J2132,$U$3:$V$110,2,FALSE))</f>
        <v/>
      </c>
    </row>
    <row r="2133" spans="1:11" ht="17.100000000000001" customHeight="1" x14ac:dyDescent="0.3">
      <c r="A2133" s="57">
        <v>2330</v>
      </c>
      <c r="B2133" s="56" t="s">
        <v>27</v>
      </c>
      <c r="C2133" s="161"/>
      <c r="D2133" s="162"/>
      <c r="E2133" s="99"/>
      <c r="F2133" s="59" t="s">
        <v>26</v>
      </c>
      <c r="G2133" s="98"/>
      <c r="H2133" s="121"/>
      <c r="I2133" s="98"/>
      <c r="J2133" s="55" t="str">
        <f t="shared" si="38"/>
        <v/>
      </c>
      <c r="K2133" s="61" t="str">
        <f>IF(LISTE!$J2133="","",VLOOKUP(LISTE!$J2133,$U$3:$V$110,2,FALSE))</f>
        <v/>
      </c>
    </row>
    <row r="2134" spans="1:11" ht="17.100000000000001" customHeight="1" x14ac:dyDescent="0.3">
      <c r="A2134" s="160">
        <v>2331</v>
      </c>
      <c r="B2134" s="56" t="s">
        <v>27</v>
      </c>
      <c r="C2134" s="161"/>
      <c r="D2134" s="162"/>
      <c r="E2134" s="99"/>
      <c r="F2134" s="59" t="s">
        <v>26</v>
      </c>
      <c r="G2134" s="98"/>
      <c r="H2134" s="121"/>
      <c r="I2134" s="98"/>
      <c r="J2134" s="55" t="str">
        <f t="shared" si="38"/>
        <v/>
      </c>
      <c r="K2134" s="61" t="str">
        <f>IF(LISTE!$J2134="","",VLOOKUP(LISTE!$J2134,$U$3:$V$110,2,FALSE))</f>
        <v/>
      </c>
    </row>
    <row r="2135" spans="1:11" ht="17.100000000000001" customHeight="1" x14ac:dyDescent="0.3">
      <c r="A2135" s="57">
        <v>2332</v>
      </c>
      <c r="B2135" s="56" t="s">
        <v>27</v>
      </c>
      <c r="C2135" s="161"/>
      <c r="D2135" s="162"/>
      <c r="E2135" s="99"/>
      <c r="F2135" s="59" t="s">
        <v>26</v>
      </c>
      <c r="G2135" s="98"/>
      <c r="H2135" s="121"/>
      <c r="I2135" s="98"/>
      <c r="J2135" s="55" t="str">
        <f t="shared" ref="J2135:J2198" si="39">IF(E2135="","",(YEAR($K$1)-YEAR(E2135)))</f>
        <v/>
      </c>
      <c r="K2135" s="61" t="str">
        <f>IF(LISTE!$J2135="","",VLOOKUP(LISTE!$J2135,$U$3:$V$110,2,FALSE))</f>
        <v/>
      </c>
    </row>
    <row r="2136" spans="1:11" ht="17.100000000000001" customHeight="1" x14ac:dyDescent="0.3">
      <c r="A2136" s="160">
        <v>2333</v>
      </c>
      <c r="B2136" s="56" t="s">
        <v>27</v>
      </c>
      <c r="C2136" s="161"/>
      <c r="D2136" s="162"/>
      <c r="E2136" s="99"/>
      <c r="F2136" s="59" t="s">
        <v>26</v>
      </c>
      <c r="G2136" s="98"/>
      <c r="H2136" s="121"/>
      <c r="I2136" s="98"/>
      <c r="J2136" s="55" t="str">
        <f t="shared" si="39"/>
        <v/>
      </c>
      <c r="K2136" s="61" t="str">
        <f>IF(LISTE!$J2136="","",VLOOKUP(LISTE!$J2136,$U$3:$V$110,2,FALSE))</f>
        <v/>
      </c>
    </row>
    <row r="2137" spans="1:11" ht="17.100000000000001" customHeight="1" x14ac:dyDescent="0.3">
      <c r="A2137" s="57">
        <v>2334</v>
      </c>
      <c r="B2137" s="56" t="s">
        <v>27</v>
      </c>
      <c r="C2137" s="161"/>
      <c r="D2137" s="162"/>
      <c r="E2137" s="99"/>
      <c r="F2137" s="59" t="s">
        <v>26</v>
      </c>
      <c r="G2137" s="98"/>
      <c r="H2137" s="121"/>
      <c r="I2137" s="98"/>
      <c r="J2137" s="55" t="str">
        <f t="shared" si="39"/>
        <v/>
      </c>
      <c r="K2137" s="61" t="str">
        <f>IF(LISTE!$J2137="","",VLOOKUP(LISTE!$J2137,$U$3:$V$110,2,FALSE))</f>
        <v/>
      </c>
    </row>
    <row r="2138" spans="1:11" ht="17.100000000000001" customHeight="1" x14ac:dyDescent="0.3">
      <c r="A2138" s="160">
        <v>2335</v>
      </c>
      <c r="B2138" s="56" t="s">
        <v>27</v>
      </c>
      <c r="C2138" s="161"/>
      <c r="D2138" s="162"/>
      <c r="E2138" s="99"/>
      <c r="F2138" s="59" t="s">
        <v>26</v>
      </c>
      <c r="G2138" s="98"/>
      <c r="H2138" s="121"/>
      <c r="I2138" s="98"/>
      <c r="J2138" s="55" t="str">
        <f t="shared" si="39"/>
        <v/>
      </c>
      <c r="K2138" s="61" t="str">
        <f>IF(LISTE!$J2138="","",VLOOKUP(LISTE!$J2138,$U$3:$V$110,2,FALSE))</f>
        <v/>
      </c>
    </row>
    <row r="2139" spans="1:11" ht="17.100000000000001" customHeight="1" x14ac:dyDescent="0.3">
      <c r="A2139" s="57">
        <v>2336</v>
      </c>
      <c r="B2139" s="56" t="s">
        <v>27</v>
      </c>
      <c r="C2139" s="161"/>
      <c r="D2139" s="162"/>
      <c r="E2139" s="99"/>
      <c r="F2139" s="59" t="s">
        <v>26</v>
      </c>
      <c r="G2139" s="98"/>
      <c r="H2139" s="121"/>
      <c r="I2139" s="98"/>
      <c r="J2139" s="55" t="str">
        <f t="shared" si="39"/>
        <v/>
      </c>
      <c r="K2139" s="61" t="str">
        <f>IF(LISTE!$J2139="","",VLOOKUP(LISTE!$J2139,$U$3:$V$110,2,FALSE))</f>
        <v/>
      </c>
    </row>
    <row r="2140" spans="1:11" ht="17.100000000000001" customHeight="1" x14ac:dyDescent="0.3">
      <c r="A2140" s="160">
        <v>2337</v>
      </c>
      <c r="B2140" s="56" t="s">
        <v>27</v>
      </c>
      <c r="C2140" s="161"/>
      <c r="D2140" s="162"/>
      <c r="E2140" s="99"/>
      <c r="F2140" s="59" t="s">
        <v>26</v>
      </c>
      <c r="G2140" s="98"/>
      <c r="H2140" s="121"/>
      <c r="I2140" s="98"/>
      <c r="J2140" s="55" t="str">
        <f t="shared" si="39"/>
        <v/>
      </c>
      <c r="K2140" s="61" t="str">
        <f>IF(LISTE!$J2140="","",VLOOKUP(LISTE!$J2140,$U$3:$V$110,2,FALSE))</f>
        <v/>
      </c>
    </row>
    <row r="2141" spans="1:11" ht="17.100000000000001" customHeight="1" x14ac:dyDescent="0.3">
      <c r="A2141" s="57">
        <v>2338</v>
      </c>
      <c r="B2141" s="56" t="s">
        <v>27</v>
      </c>
      <c r="C2141" s="161"/>
      <c r="D2141" s="162"/>
      <c r="E2141" s="99"/>
      <c r="F2141" s="59" t="s">
        <v>26</v>
      </c>
      <c r="G2141" s="98"/>
      <c r="H2141" s="121"/>
      <c r="I2141" s="98"/>
      <c r="J2141" s="55" t="str">
        <f t="shared" si="39"/>
        <v/>
      </c>
      <c r="K2141" s="61" t="str">
        <f>IF(LISTE!$J2141="","",VLOOKUP(LISTE!$J2141,$U$3:$V$110,2,FALSE))</f>
        <v/>
      </c>
    </row>
    <row r="2142" spans="1:11" ht="17.100000000000001" customHeight="1" x14ac:dyDescent="0.3">
      <c r="A2142" s="160">
        <v>2339</v>
      </c>
      <c r="B2142" s="56" t="s">
        <v>27</v>
      </c>
      <c r="C2142" s="161"/>
      <c r="D2142" s="162"/>
      <c r="E2142" s="99"/>
      <c r="F2142" s="59" t="s">
        <v>26</v>
      </c>
      <c r="G2142" s="98"/>
      <c r="H2142" s="121"/>
      <c r="I2142" s="98"/>
      <c r="J2142" s="55" t="str">
        <f t="shared" si="39"/>
        <v/>
      </c>
      <c r="K2142" s="61" t="str">
        <f>IF(LISTE!$J2142="","",VLOOKUP(LISTE!$J2142,$U$3:$V$110,2,FALSE))</f>
        <v/>
      </c>
    </row>
    <row r="2143" spans="1:11" ht="17.100000000000001" customHeight="1" x14ac:dyDescent="0.3">
      <c r="A2143" s="57">
        <v>2340</v>
      </c>
      <c r="B2143" s="56" t="s">
        <v>27</v>
      </c>
      <c r="C2143" s="161"/>
      <c r="D2143" s="162"/>
      <c r="E2143" s="99"/>
      <c r="F2143" s="59" t="s">
        <v>26</v>
      </c>
      <c r="G2143" s="98"/>
      <c r="H2143" s="121"/>
      <c r="I2143" s="98"/>
      <c r="J2143" s="55" t="str">
        <f t="shared" si="39"/>
        <v/>
      </c>
      <c r="K2143" s="61" t="str">
        <f>IF(LISTE!$J2143="","",VLOOKUP(LISTE!$J2143,$U$3:$V$110,2,FALSE))</f>
        <v/>
      </c>
    </row>
    <row r="2144" spans="1:11" ht="17.100000000000001" customHeight="1" x14ac:dyDescent="0.3">
      <c r="A2144" s="160">
        <v>2341</v>
      </c>
      <c r="B2144" s="56" t="s">
        <v>27</v>
      </c>
      <c r="C2144" s="161"/>
      <c r="D2144" s="162"/>
      <c r="E2144" s="99"/>
      <c r="F2144" s="59" t="s">
        <v>26</v>
      </c>
      <c r="G2144" s="98"/>
      <c r="H2144" s="121"/>
      <c r="I2144" s="98"/>
      <c r="J2144" s="55" t="str">
        <f t="shared" si="39"/>
        <v/>
      </c>
      <c r="K2144" s="61" t="str">
        <f>IF(LISTE!$J2144="","",VLOOKUP(LISTE!$J2144,$U$3:$V$110,2,FALSE))</f>
        <v/>
      </c>
    </row>
    <row r="2145" spans="1:11" ht="17.100000000000001" customHeight="1" x14ac:dyDescent="0.3">
      <c r="A2145" s="57">
        <v>2342</v>
      </c>
      <c r="B2145" s="56" t="s">
        <v>27</v>
      </c>
      <c r="C2145" s="161"/>
      <c r="D2145" s="162"/>
      <c r="E2145" s="99"/>
      <c r="F2145" s="59" t="s">
        <v>26</v>
      </c>
      <c r="G2145" s="98"/>
      <c r="H2145" s="121"/>
      <c r="I2145" s="98"/>
      <c r="J2145" s="55" t="str">
        <f t="shared" si="39"/>
        <v/>
      </c>
      <c r="K2145" s="61" t="str">
        <f>IF(LISTE!$J2145="","",VLOOKUP(LISTE!$J2145,$U$3:$V$110,2,FALSE))</f>
        <v/>
      </c>
    </row>
    <row r="2146" spans="1:11" ht="17.100000000000001" customHeight="1" x14ac:dyDescent="0.3">
      <c r="A2146" s="160">
        <v>2343</v>
      </c>
      <c r="B2146" s="56" t="s">
        <v>27</v>
      </c>
      <c r="C2146" s="161"/>
      <c r="D2146" s="162"/>
      <c r="E2146" s="99"/>
      <c r="F2146" s="59" t="s">
        <v>26</v>
      </c>
      <c r="G2146" s="98"/>
      <c r="H2146" s="121"/>
      <c r="I2146" s="98"/>
      <c r="J2146" s="55" t="str">
        <f t="shared" si="39"/>
        <v/>
      </c>
      <c r="K2146" s="61" t="str">
        <f>IF(LISTE!$J2146="","",VLOOKUP(LISTE!$J2146,$U$3:$V$110,2,FALSE))</f>
        <v/>
      </c>
    </row>
    <row r="2147" spans="1:11" ht="17.100000000000001" customHeight="1" x14ac:dyDescent="0.3">
      <c r="A2147" s="57">
        <v>2344</v>
      </c>
      <c r="B2147" s="56" t="s">
        <v>27</v>
      </c>
      <c r="C2147" s="161"/>
      <c r="D2147" s="162"/>
      <c r="E2147" s="99"/>
      <c r="F2147" s="59" t="s">
        <v>26</v>
      </c>
      <c r="G2147" s="98"/>
      <c r="H2147" s="121"/>
      <c r="I2147" s="98"/>
      <c r="J2147" s="55" t="str">
        <f t="shared" si="39"/>
        <v/>
      </c>
      <c r="K2147" s="61" t="str">
        <f>IF(LISTE!$J2147="","",VLOOKUP(LISTE!$J2147,$U$3:$V$110,2,FALSE))</f>
        <v/>
      </c>
    </row>
    <row r="2148" spans="1:11" ht="17.100000000000001" customHeight="1" x14ac:dyDescent="0.3">
      <c r="A2148" s="160">
        <v>2345</v>
      </c>
      <c r="B2148" s="56" t="s">
        <v>27</v>
      </c>
      <c r="C2148" s="161"/>
      <c r="D2148" s="162"/>
      <c r="E2148" s="99"/>
      <c r="F2148" s="59" t="s">
        <v>26</v>
      </c>
      <c r="G2148" s="98"/>
      <c r="H2148" s="121"/>
      <c r="I2148" s="98"/>
      <c r="J2148" s="55" t="str">
        <f t="shared" si="39"/>
        <v/>
      </c>
      <c r="K2148" s="61" t="str">
        <f>IF(LISTE!$J2148="","",VLOOKUP(LISTE!$J2148,$U$3:$V$110,2,FALSE))</f>
        <v/>
      </c>
    </row>
    <row r="2149" spans="1:11" ht="17.100000000000001" customHeight="1" x14ac:dyDescent="0.3">
      <c r="A2149" s="57">
        <v>2346</v>
      </c>
      <c r="B2149" s="56" t="s">
        <v>27</v>
      </c>
      <c r="C2149" s="161"/>
      <c r="D2149" s="162"/>
      <c r="E2149" s="99"/>
      <c r="F2149" s="59" t="s">
        <v>26</v>
      </c>
      <c r="G2149" s="98"/>
      <c r="H2149" s="121"/>
      <c r="I2149" s="98"/>
      <c r="J2149" s="55" t="str">
        <f t="shared" si="39"/>
        <v/>
      </c>
      <c r="K2149" s="61" t="str">
        <f>IF(LISTE!$J2149="","",VLOOKUP(LISTE!$J2149,$U$3:$V$110,2,FALSE))</f>
        <v/>
      </c>
    </row>
    <row r="2150" spans="1:11" ht="17.100000000000001" customHeight="1" x14ac:dyDescent="0.3">
      <c r="A2150" s="160">
        <v>2347</v>
      </c>
      <c r="B2150" s="56" t="s">
        <v>27</v>
      </c>
      <c r="C2150" s="161"/>
      <c r="D2150" s="162"/>
      <c r="E2150" s="99"/>
      <c r="F2150" s="59" t="s">
        <v>26</v>
      </c>
      <c r="G2150" s="98"/>
      <c r="H2150" s="121"/>
      <c r="I2150" s="98"/>
      <c r="J2150" s="55" t="str">
        <f t="shared" si="39"/>
        <v/>
      </c>
      <c r="K2150" s="61" t="str">
        <f>IF(LISTE!$J2150="","",VLOOKUP(LISTE!$J2150,$U$3:$V$110,2,FALSE))</f>
        <v/>
      </c>
    </row>
    <row r="2151" spans="1:11" ht="17.100000000000001" customHeight="1" x14ac:dyDescent="0.3">
      <c r="A2151" s="57">
        <v>2348</v>
      </c>
      <c r="B2151" s="56" t="s">
        <v>27</v>
      </c>
      <c r="C2151" s="161"/>
      <c r="D2151" s="162"/>
      <c r="E2151" s="99"/>
      <c r="F2151" s="59" t="s">
        <v>26</v>
      </c>
      <c r="G2151" s="98"/>
      <c r="H2151" s="121"/>
      <c r="I2151" s="98"/>
      <c r="J2151" s="55" t="str">
        <f t="shared" si="39"/>
        <v/>
      </c>
      <c r="K2151" s="61" t="str">
        <f>IF(LISTE!$J2151="","",VLOOKUP(LISTE!$J2151,$U$3:$V$110,2,FALSE))</f>
        <v/>
      </c>
    </row>
    <row r="2152" spans="1:11" ht="17.100000000000001" customHeight="1" x14ac:dyDescent="0.3">
      <c r="A2152" s="160">
        <v>2349</v>
      </c>
      <c r="B2152" s="56" t="s">
        <v>27</v>
      </c>
      <c r="C2152" s="161"/>
      <c r="D2152" s="162"/>
      <c r="E2152" s="99"/>
      <c r="F2152" s="59" t="s">
        <v>26</v>
      </c>
      <c r="G2152" s="98"/>
      <c r="H2152" s="121"/>
      <c r="I2152" s="98"/>
      <c r="J2152" s="55" t="str">
        <f t="shared" si="39"/>
        <v/>
      </c>
      <c r="K2152" s="61" t="str">
        <f>IF(LISTE!$J2152="","",VLOOKUP(LISTE!$J2152,$U$3:$V$110,2,FALSE))</f>
        <v/>
      </c>
    </row>
    <row r="2153" spans="1:11" ht="17.100000000000001" customHeight="1" x14ac:dyDescent="0.3">
      <c r="A2153" s="57">
        <v>2350</v>
      </c>
      <c r="B2153" s="56" t="s">
        <v>27</v>
      </c>
      <c r="C2153" s="161"/>
      <c r="D2153" s="162"/>
      <c r="E2153" s="99"/>
      <c r="F2153" s="59" t="s">
        <v>26</v>
      </c>
      <c r="G2153" s="98"/>
      <c r="H2153" s="121"/>
      <c r="I2153" s="98"/>
      <c r="J2153" s="55" t="str">
        <f t="shared" si="39"/>
        <v/>
      </c>
      <c r="K2153" s="61" t="str">
        <f>IF(LISTE!$J2153="","",VLOOKUP(LISTE!$J2153,$U$3:$V$110,2,FALSE))</f>
        <v/>
      </c>
    </row>
    <row r="2154" spans="1:11" ht="17.100000000000001" customHeight="1" x14ac:dyDescent="0.3">
      <c r="A2154" s="160">
        <v>2351</v>
      </c>
      <c r="B2154" s="56" t="s">
        <v>27</v>
      </c>
      <c r="C2154" s="161"/>
      <c r="D2154" s="162"/>
      <c r="E2154" s="99"/>
      <c r="F2154" s="59" t="s">
        <v>26</v>
      </c>
      <c r="G2154" s="98"/>
      <c r="H2154" s="121"/>
      <c r="I2154" s="98"/>
      <c r="J2154" s="55" t="str">
        <f t="shared" si="39"/>
        <v/>
      </c>
      <c r="K2154" s="61" t="str">
        <f>IF(LISTE!$J2154="","",VLOOKUP(LISTE!$J2154,$U$3:$V$110,2,FALSE))</f>
        <v/>
      </c>
    </row>
    <row r="2155" spans="1:11" ht="17.100000000000001" customHeight="1" x14ac:dyDescent="0.3">
      <c r="A2155" s="57">
        <v>2352</v>
      </c>
      <c r="B2155" s="56" t="s">
        <v>27</v>
      </c>
      <c r="C2155" s="161"/>
      <c r="D2155" s="162"/>
      <c r="E2155" s="99"/>
      <c r="F2155" s="59" t="s">
        <v>26</v>
      </c>
      <c r="G2155" s="98"/>
      <c r="H2155" s="121"/>
      <c r="I2155" s="98"/>
      <c r="J2155" s="55" t="str">
        <f t="shared" si="39"/>
        <v/>
      </c>
      <c r="K2155" s="61" t="str">
        <f>IF(LISTE!$J2155="","",VLOOKUP(LISTE!$J2155,$U$3:$V$110,2,FALSE))</f>
        <v/>
      </c>
    </row>
    <row r="2156" spans="1:11" ht="17.100000000000001" customHeight="1" x14ac:dyDescent="0.3">
      <c r="A2156" s="160">
        <v>2353</v>
      </c>
      <c r="B2156" s="56" t="s">
        <v>27</v>
      </c>
      <c r="C2156" s="161"/>
      <c r="D2156" s="162"/>
      <c r="E2156" s="99"/>
      <c r="F2156" s="59" t="s">
        <v>26</v>
      </c>
      <c r="G2156" s="98"/>
      <c r="H2156" s="121"/>
      <c r="I2156" s="98"/>
      <c r="J2156" s="55" t="str">
        <f t="shared" si="39"/>
        <v/>
      </c>
      <c r="K2156" s="61" t="str">
        <f>IF(LISTE!$J2156="","",VLOOKUP(LISTE!$J2156,$U$3:$V$110,2,FALSE))</f>
        <v/>
      </c>
    </row>
    <row r="2157" spans="1:11" ht="17.100000000000001" customHeight="1" x14ac:dyDescent="0.3">
      <c r="A2157" s="57">
        <v>2354</v>
      </c>
      <c r="B2157" s="56" t="s">
        <v>27</v>
      </c>
      <c r="C2157" s="161"/>
      <c r="D2157" s="162"/>
      <c r="E2157" s="99"/>
      <c r="F2157" s="59" t="s">
        <v>26</v>
      </c>
      <c r="G2157" s="98"/>
      <c r="H2157" s="121"/>
      <c r="I2157" s="98"/>
      <c r="J2157" s="55" t="str">
        <f t="shared" si="39"/>
        <v/>
      </c>
      <c r="K2157" s="61" t="str">
        <f>IF(LISTE!$J2157="","",VLOOKUP(LISTE!$J2157,$U$3:$V$110,2,FALSE))</f>
        <v/>
      </c>
    </row>
    <row r="2158" spans="1:11" ht="17.100000000000001" customHeight="1" x14ac:dyDescent="0.3">
      <c r="A2158" s="160">
        <v>2355</v>
      </c>
      <c r="B2158" s="56" t="s">
        <v>27</v>
      </c>
      <c r="C2158" s="161"/>
      <c r="D2158" s="162"/>
      <c r="E2158" s="99"/>
      <c r="F2158" s="59" t="s">
        <v>26</v>
      </c>
      <c r="G2158" s="98"/>
      <c r="H2158" s="121"/>
      <c r="I2158" s="98"/>
      <c r="J2158" s="55" t="str">
        <f t="shared" si="39"/>
        <v/>
      </c>
      <c r="K2158" s="61" t="str">
        <f>IF(LISTE!$J2158="","",VLOOKUP(LISTE!$J2158,$U$3:$V$110,2,FALSE))</f>
        <v/>
      </c>
    </row>
    <row r="2159" spans="1:11" ht="17.100000000000001" customHeight="1" x14ac:dyDescent="0.3">
      <c r="A2159" s="57">
        <v>2356</v>
      </c>
      <c r="B2159" s="56" t="s">
        <v>27</v>
      </c>
      <c r="C2159" s="161"/>
      <c r="D2159" s="162"/>
      <c r="E2159" s="99"/>
      <c r="F2159" s="59" t="s">
        <v>26</v>
      </c>
      <c r="G2159" s="98"/>
      <c r="H2159" s="121"/>
      <c r="I2159" s="98"/>
      <c r="J2159" s="55" t="str">
        <f t="shared" si="39"/>
        <v/>
      </c>
      <c r="K2159" s="61" t="str">
        <f>IF(LISTE!$J2159="","",VLOOKUP(LISTE!$J2159,$U$3:$V$110,2,FALSE))</f>
        <v/>
      </c>
    </row>
    <row r="2160" spans="1:11" ht="17.100000000000001" customHeight="1" x14ac:dyDescent="0.3">
      <c r="A2160" s="160">
        <v>2357</v>
      </c>
      <c r="B2160" s="56" t="s">
        <v>27</v>
      </c>
      <c r="C2160" s="161"/>
      <c r="D2160" s="162"/>
      <c r="E2160" s="99"/>
      <c r="F2160" s="59" t="s">
        <v>26</v>
      </c>
      <c r="G2160" s="98"/>
      <c r="H2160" s="121"/>
      <c r="I2160" s="98"/>
      <c r="J2160" s="55" t="str">
        <f t="shared" si="39"/>
        <v/>
      </c>
      <c r="K2160" s="61" t="str">
        <f>IF(LISTE!$J2160="","",VLOOKUP(LISTE!$J2160,$U$3:$V$110,2,FALSE))</f>
        <v/>
      </c>
    </row>
    <row r="2161" spans="1:11" ht="17.100000000000001" customHeight="1" x14ac:dyDescent="0.3">
      <c r="A2161" s="57">
        <v>2358</v>
      </c>
      <c r="B2161" s="56" t="s">
        <v>27</v>
      </c>
      <c r="C2161" s="161"/>
      <c r="D2161" s="162"/>
      <c r="E2161" s="99"/>
      <c r="F2161" s="59" t="s">
        <v>26</v>
      </c>
      <c r="G2161" s="98"/>
      <c r="H2161" s="121"/>
      <c r="I2161" s="98"/>
      <c r="J2161" s="55" t="str">
        <f t="shared" si="39"/>
        <v/>
      </c>
      <c r="K2161" s="61" t="str">
        <f>IF(LISTE!$J2161="","",VLOOKUP(LISTE!$J2161,$U$3:$V$110,2,FALSE))</f>
        <v/>
      </c>
    </row>
    <row r="2162" spans="1:11" ht="17.100000000000001" customHeight="1" x14ac:dyDescent="0.3">
      <c r="A2162" s="160">
        <v>2359</v>
      </c>
      <c r="B2162" s="56" t="s">
        <v>27</v>
      </c>
      <c r="C2162" s="161"/>
      <c r="D2162" s="162"/>
      <c r="E2162" s="99"/>
      <c r="F2162" s="59" t="s">
        <v>26</v>
      </c>
      <c r="G2162" s="98"/>
      <c r="H2162" s="121"/>
      <c r="I2162" s="98"/>
      <c r="J2162" s="55" t="str">
        <f t="shared" si="39"/>
        <v/>
      </c>
      <c r="K2162" s="61" t="str">
        <f>IF(LISTE!$J2162="","",VLOOKUP(LISTE!$J2162,$U$3:$V$110,2,FALSE))</f>
        <v/>
      </c>
    </row>
    <row r="2163" spans="1:11" ht="17.100000000000001" customHeight="1" x14ac:dyDescent="0.3">
      <c r="A2163" s="57">
        <v>2360</v>
      </c>
      <c r="B2163" s="56" t="s">
        <v>27</v>
      </c>
      <c r="C2163" s="161"/>
      <c r="D2163" s="162"/>
      <c r="E2163" s="99"/>
      <c r="F2163" s="59" t="s">
        <v>26</v>
      </c>
      <c r="G2163" s="98"/>
      <c r="H2163" s="121"/>
      <c r="I2163" s="98"/>
      <c r="J2163" s="55" t="str">
        <f t="shared" si="39"/>
        <v/>
      </c>
      <c r="K2163" s="61" t="str">
        <f>IF(LISTE!$J2163="","",VLOOKUP(LISTE!$J2163,$U$3:$V$110,2,FALSE))</f>
        <v/>
      </c>
    </row>
    <row r="2164" spans="1:11" ht="17.100000000000001" customHeight="1" x14ac:dyDescent="0.3">
      <c r="A2164" s="160">
        <v>2361</v>
      </c>
      <c r="B2164" s="56" t="s">
        <v>27</v>
      </c>
      <c r="C2164" s="161"/>
      <c r="D2164" s="162"/>
      <c r="E2164" s="99"/>
      <c r="F2164" s="59" t="s">
        <v>26</v>
      </c>
      <c r="G2164" s="98"/>
      <c r="H2164" s="121"/>
      <c r="I2164" s="98"/>
      <c r="J2164" s="55" t="str">
        <f t="shared" si="39"/>
        <v/>
      </c>
      <c r="K2164" s="61" t="str">
        <f>IF(LISTE!$J2164="","",VLOOKUP(LISTE!$J2164,$U$3:$V$110,2,FALSE))</f>
        <v/>
      </c>
    </row>
    <row r="2165" spans="1:11" ht="17.100000000000001" customHeight="1" x14ac:dyDescent="0.3">
      <c r="A2165" s="57">
        <v>2362</v>
      </c>
      <c r="B2165" s="56" t="s">
        <v>27</v>
      </c>
      <c r="C2165" s="161"/>
      <c r="D2165" s="162"/>
      <c r="E2165" s="99"/>
      <c r="F2165" s="59" t="s">
        <v>26</v>
      </c>
      <c r="G2165" s="98"/>
      <c r="H2165" s="121"/>
      <c r="I2165" s="98"/>
      <c r="J2165" s="55" t="str">
        <f t="shared" si="39"/>
        <v/>
      </c>
      <c r="K2165" s="61" t="str">
        <f>IF(LISTE!$J2165="","",VLOOKUP(LISTE!$J2165,$U$3:$V$110,2,FALSE))</f>
        <v/>
      </c>
    </row>
    <row r="2166" spans="1:11" ht="17.100000000000001" customHeight="1" x14ac:dyDescent="0.3">
      <c r="A2166" s="160">
        <v>2363</v>
      </c>
      <c r="B2166" s="56" t="s">
        <v>27</v>
      </c>
      <c r="C2166" s="161"/>
      <c r="D2166" s="162"/>
      <c r="E2166" s="99"/>
      <c r="F2166" s="59" t="s">
        <v>26</v>
      </c>
      <c r="G2166" s="98"/>
      <c r="H2166" s="121"/>
      <c r="I2166" s="98"/>
      <c r="J2166" s="55" t="str">
        <f t="shared" si="39"/>
        <v/>
      </c>
      <c r="K2166" s="61" t="str">
        <f>IF(LISTE!$J2166="","",VLOOKUP(LISTE!$J2166,$U$3:$V$110,2,FALSE))</f>
        <v/>
      </c>
    </row>
    <row r="2167" spans="1:11" ht="17.100000000000001" customHeight="1" x14ac:dyDescent="0.3">
      <c r="A2167" s="57">
        <v>2364</v>
      </c>
      <c r="B2167" s="56" t="s">
        <v>27</v>
      </c>
      <c r="C2167" s="161"/>
      <c r="D2167" s="162"/>
      <c r="E2167" s="99"/>
      <c r="F2167" s="59" t="s">
        <v>26</v>
      </c>
      <c r="G2167" s="98"/>
      <c r="H2167" s="121"/>
      <c r="I2167" s="98"/>
      <c r="J2167" s="55" t="str">
        <f t="shared" si="39"/>
        <v/>
      </c>
      <c r="K2167" s="61" t="str">
        <f>IF(LISTE!$J2167="","",VLOOKUP(LISTE!$J2167,$U$3:$V$110,2,FALSE))</f>
        <v/>
      </c>
    </row>
    <row r="2168" spans="1:11" ht="17.100000000000001" customHeight="1" x14ac:dyDescent="0.3">
      <c r="A2168" s="160">
        <v>2365</v>
      </c>
      <c r="B2168" s="56" t="s">
        <v>27</v>
      </c>
      <c r="C2168" s="161"/>
      <c r="D2168" s="162"/>
      <c r="E2168" s="99"/>
      <c r="F2168" s="59" t="s">
        <v>26</v>
      </c>
      <c r="G2168" s="98"/>
      <c r="H2168" s="121"/>
      <c r="I2168" s="98"/>
      <c r="J2168" s="55" t="str">
        <f t="shared" si="39"/>
        <v/>
      </c>
      <c r="K2168" s="61" t="str">
        <f>IF(LISTE!$J2168="","",VLOOKUP(LISTE!$J2168,$U$3:$V$110,2,FALSE))</f>
        <v/>
      </c>
    </row>
    <row r="2169" spans="1:11" ht="17.100000000000001" customHeight="1" x14ac:dyDescent="0.3">
      <c r="A2169" s="57">
        <v>2366</v>
      </c>
      <c r="B2169" s="56" t="s">
        <v>27</v>
      </c>
      <c r="C2169" s="161"/>
      <c r="D2169" s="162"/>
      <c r="E2169" s="99"/>
      <c r="F2169" s="59" t="s">
        <v>26</v>
      </c>
      <c r="G2169" s="98"/>
      <c r="H2169" s="121"/>
      <c r="I2169" s="98"/>
      <c r="J2169" s="55" t="str">
        <f t="shared" si="39"/>
        <v/>
      </c>
      <c r="K2169" s="61" t="str">
        <f>IF(LISTE!$J2169="","",VLOOKUP(LISTE!$J2169,$U$3:$V$110,2,FALSE))</f>
        <v/>
      </c>
    </row>
    <row r="2170" spans="1:11" ht="17.100000000000001" customHeight="1" x14ac:dyDescent="0.3">
      <c r="A2170" s="160">
        <v>2367</v>
      </c>
      <c r="B2170" s="56" t="s">
        <v>27</v>
      </c>
      <c r="C2170" s="161"/>
      <c r="D2170" s="162"/>
      <c r="E2170" s="99"/>
      <c r="F2170" s="59" t="s">
        <v>26</v>
      </c>
      <c r="G2170" s="98"/>
      <c r="H2170" s="121"/>
      <c r="I2170" s="98"/>
      <c r="J2170" s="55" t="str">
        <f t="shared" si="39"/>
        <v/>
      </c>
      <c r="K2170" s="61" t="str">
        <f>IF(LISTE!$J2170="","",VLOOKUP(LISTE!$J2170,$U$3:$V$110,2,FALSE))</f>
        <v/>
      </c>
    </row>
    <row r="2171" spans="1:11" ht="17.100000000000001" customHeight="1" x14ac:dyDescent="0.3">
      <c r="A2171" s="57">
        <v>2368</v>
      </c>
      <c r="B2171" s="56" t="s">
        <v>27</v>
      </c>
      <c r="C2171" s="161"/>
      <c r="D2171" s="162"/>
      <c r="E2171" s="99"/>
      <c r="F2171" s="59" t="s">
        <v>26</v>
      </c>
      <c r="G2171" s="98"/>
      <c r="H2171" s="121"/>
      <c r="I2171" s="98"/>
      <c r="J2171" s="55" t="str">
        <f t="shared" si="39"/>
        <v/>
      </c>
      <c r="K2171" s="61" t="str">
        <f>IF(LISTE!$J2171="","",VLOOKUP(LISTE!$J2171,$U$3:$V$110,2,FALSE))</f>
        <v/>
      </c>
    </row>
    <row r="2172" spans="1:11" ht="17.100000000000001" customHeight="1" x14ac:dyDescent="0.3">
      <c r="A2172" s="160">
        <v>2369</v>
      </c>
      <c r="B2172" s="56" t="s">
        <v>27</v>
      </c>
      <c r="C2172" s="161"/>
      <c r="D2172" s="162"/>
      <c r="E2172" s="99"/>
      <c r="F2172" s="59" t="s">
        <v>26</v>
      </c>
      <c r="G2172" s="98"/>
      <c r="H2172" s="121"/>
      <c r="I2172" s="98"/>
      <c r="J2172" s="55" t="str">
        <f t="shared" si="39"/>
        <v/>
      </c>
      <c r="K2172" s="61" t="str">
        <f>IF(LISTE!$J2172="","",VLOOKUP(LISTE!$J2172,$U$3:$V$110,2,FALSE))</f>
        <v/>
      </c>
    </row>
    <row r="2173" spans="1:11" ht="17.100000000000001" customHeight="1" x14ac:dyDescent="0.3">
      <c r="A2173" s="57">
        <v>2370</v>
      </c>
      <c r="B2173" s="56" t="s">
        <v>27</v>
      </c>
      <c r="C2173" s="161"/>
      <c r="D2173" s="162"/>
      <c r="E2173" s="99"/>
      <c r="F2173" s="59" t="s">
        <v>26</v>
      </c>
      <c r="G2173" s="98"/>
      <c r="H2173" s="121"/>
      <c r="I2173" s="98"/>
      <c r="J2173" s="55" t="str">
        <f t="shared" si="39"/>
        <v/>
      </c>
      <c r="K2173" s="61" t="str">
        <f>IF(LISTE!$J2173="","",VLOOKUP(LISTE!$J2173,$U$3:$V$110,2,FALSE))</f>
        <v/>
      </c>
    </row>
    <row r="2174" spans="1:11" ht="17.100000000000001" customHeight="1" x14ac:dyDescent="0.3">
      <c r="A2174" s="160">
        <v>2371</v>
      </c>
      <c r="B2174" s="56" t="s">
        <v>27</v>
      </c>
      <c r="C2174" s="161"/>
      <c r="D2174" s="162"/>
      <c r="E2174" s="99"/>
      <c r="F2174" s="59" t="s">
        <v>26</v>
      </c>
      <c r="G2174" s="98"/>
      <c r="H2174" s="121"/>
      <c r="I2174" s="98"/>
      <c r="J2174" s="55" t="str">
        <f t="shared" si="39"/>
        <v/>
      </c>
      <c r="K2174" s="61" t="str">
        <f>IF(LISTE!$J2174="","",VLOOKUP(LISTE!$J2174,$U$3:$V$110,2,FALSE))</f>
        <v/>
      </c>
    </row>
    <row r="2175" spans="1:11" ht="17.100000000000001" customHeight="1" x14ac:dyDescent="0.3">
      <c r="A2175" s="57">
        <v>2372</v>
      </c>
      <c r="B2175" s="56" t="s">
        <v>27</v>
      </c>
      <c r="C2175" s="161"/>
      <c r="D2175" s="162"/>
      <c r="E2175" s="99"/>
      <c r="F2175" s="59" t="s">
        <v>26</v>
      </c>
      <c r="G2175" s="98"/>
      <c r="H2175" s="121"/>
      <c r="I2175" s="98"/>
      <c r="J2175" s="55" t="str">
        <f t="shared" si="39"/>
        <v/>
      </c>
      <c r="K2175" s="61" t="str">
        <f>IF(LISTE!$J2175="","",VLOOKUP(LISTE!$J2175,$U$3:$V$110,2,FALSE))</f>
        <v/>
      </c>
    </row>
    <row r="2176" spans="1:11" ht="17.100000000000001" customHeight="1" x14ac:dyDescent="0.3">
      <c r="A2176" s="160">
        <v>2373</v>
      </c>
      <c r="B2176" s="56" t="s">
        <v>27</v>
      </c>
      <c r="C2176" s="161"/>
      <c r="D2176" s="162"/>
      <c r="E2176" s="99"/>
      <c r="F2176" s="59" t="s">
        <v>26</v>
      </c>
      <c r="G2176" s="98"/>
      <c r="H2176" s="121"/>
      <c r="I2176" s="98"/>
      <c r="J2176" s="55" t="str">
        <f t="shared" si="39"/>
        <v/>
      </c>
      <c r="K2176" s="61" t="str">
        <f>IF(LISTE!$J2176="","",VLOOKUP(LISTE!$J2176,$U$3:$V$110,2,FALSE))</f>
        <v/>
      </c>
    </row>
    <row r="2177" spans="1:11" ht="17.100000000000001" customHeight="1" x14ac:dyDescent="0.3">
      <c r="A2177" s="57">
        <v>2374</v>
      </c>
      <c r="B2177" s="56" t="s">
        <v>27</v>
      </c>
      <c r="C2177" s="161"/>
      <c r="D2177" s="162"/>
      <c r="E2177" s="99"/>
      <c r="F2177" s="59" t="s">
        <v>26</v>
      </c>
      <c r="G2177" s="98"/>
      <c r="H2177" s="121"/>
      <c r="I2177" s="98"/>
      <c r="J2177" s="55" t="str">
        <f t="shared" si="39"/>
        <v/>
      </c>
      <c r="K2177" s="61" t="str">
        <f>IF(LISTE!$J2177="","",VLOOKUP(LISTE!$J2177,$U$3:$V$110,2,FALSE))</f>
        <v/>
      </c>
    </row>
    <row r="2178" spans="1:11" ht="17.100000000000001" customHeight="1" x14ac:dyDescent="0.3">
      <c r="A2178" s="160">
        <v>2375</v>
      </c>
      <c r="B2178" s="56" t="s">
        <v>27</v>
      </c>
      <c r="C2178" s="161"/>
      <c r="D2178" s="162"/>
      <c r="E2178" s="99"/>
      <c r="F2178" s="59" t="s">
        <v>26</v>
      </c>
      <c r="G2178" s="98"/>
      <c r="H2178" s="121"/>
      <c r="I2178" s="98"/>
      <c r="J2178" s="55" t="str">
        <f t="shared" si="39"/>
        <v/>
      </c>
      <c r="K2178" s="61" t="str">
        <f>IF(LISTE!$J2178="","",VLOOKUP(LISTE!$J2178,$U$3:$V$110,2,FALSE))</f>
        <v/>
      </c>
    </row>
    <row r="2179" spans="1:11" ht="17.100000000000001" customHeight="1" x14ac:dyDescent="0.3">
      <c r="A2179" s="57">
        <v>2376</v>
      </c>
      <c r="B2179" s="56" t="s">
        <v>27</v>
      </c>
      <c r="C2179" s="161"/>
      <c r="D2179" s="162"/>
      <c r="E2179" s="99"/>
      <c r="F2179" s="59" t="s">
        <v>26</v>
      </c>
      <c r="G2179" s="98"/>
      <c r="H2179" s="121"/>
      <c r="I2179" s="98"/>
      <c r="J2179" s="55" t="str">
        <f t="shared" si="39"/>
        <v/>
      </c>
      <c r="K2179" s="61" t="str">
        <f>IF(LISTE!$J2179="","",VLOOKUP(LISTE!$J2179,$U$3:$V$110,2,FALSE))</f>
        <v/>
      </c>
    </row>
    <row r="2180" spans="1:11" ht="17.100000000000001" customHeight="1" x14ac:dyDescent="0.3">
      <c r="A2180" s="160">
        <v>2377</v>
      </c>
      <c r="B2180" s="56" t="s">
        <v>27</v>
      </c>
      <c r="C2180" s="161"/>
      <c r="D2180" s="162"/>
      <c r="E2180" s="99"/>
      <c r="F2180" s="59" t="s">
        <v>26</v>
      </c>
      <c r="G2180" s="98"/>
      <c r="H2180" s="121"/>
      <c r="I2180" s="98"/>
      <c r="J2180" s="55" t="str">
        <f t="shared" si="39"/>
        <v/>
      </c>
      <c r="K2180" s="61" t="str">
        <f>IF(LISTE!$J2180="","",VLOOKUP(LISTE!$J2180,$U$3:$V$110,2,FALSE))</f>
        <v/>
      </c>
    </row>
    <row r="2181" spans="1:11" ht="17.100000000000001" customHeight="1" x14ac:dyDescent="0.3">
      <c r="A2181" s="57">
        <v>2378</v>
      </c>
      <c r="B2181" s="56" t="s">
        <v>27</v>
      </c>
      <c r="C2181" s="161"/>
      <c r="D2181" s="162"/>
      <c r="E2181" s="99"/>
      <c r="F2181" s="59" t="s">
        <v>26</v>
      </c>
      <c r="G2181" s="98"/>
      <c r="H2181" s="121"/>
      <c r="I2181" s="98"/>
      <c r="J2181" s="55" t="str">
        <f t="shared" si="39"/>
        <v/>
      </c>
      <c r="K2181" s="61" t="str">
        <f>IF(LISTE!$J2181="","",VLOOKUP(LISTE!$J2181,$U$3:$V$110,2,FALSE))</f>
        <v/>
      </c>
    </row>
    <row r="2182" spans="1:11" ht="17.100000000000001" customHeight="1" x14ac:dyDescent="0.3">
      <c r="A2182" s="160">
        <v>2379</v>
      </c>
      <c r="B2182" s="56" t="s">
        <v>27</v>
      </c>
      <c r="C2182" s="161"/>
      <c r="D2182" s="162"/>
      <c r="E2182" s="99"/>
      <c r="F2182" s="59" t="s">
        <v>26</v>
      </c>
      <c r="G2182" s="98"/>
      <c r="H2182" s="121"/>
      <c r="I2182" s="98"/>
      <c r="J2182" s="55" t="str">
        <f t="shared" si="39"/>
        <v/>
      </c>
      <c r="K2182" s="61" t="str">
        <f>IF(LISTE!$J2182="","",VLOOKUP(LISTE!$J2182,$U$3:$V$110,2,FALSE))</f>
        <v/>
      </c>
    </row>
    <row r="2183" spans="1:11" ht="17.100000000000001" customHeight="1" x14ac:dyDescent="0.3">
      <c r="A2183" s="57">
        <v>2380</v>
      </c>
      <c r="B2183" s="56" t="s">
        <v>27</v>
      </c>
      <c r="C2183" s="161"/>
      <c r="D2183" s="162"/>
      <c r="E2183" s="99"/>
      <c r="F2183" s="59" t="s">
        <v>26</v>
      </c>
      <c r="G2183" s="98"/>
      <c r="H2183" s="121"/>
      <c r="I2183" s="98"/>
      <c r="J2183" s="55" t="str">
        <f t="shared" si="39"/>
        <v/>
      </c>
      <c r="K2183" s="61" t="str">
        <f>IF(LISTE!$J2183="","",VLOOKUP(LISTE!$J2183,$U$3:$V$110,2,FALSE))</f>
        <v/>
      </c>
    </row>
    <row r="2184" spans="1:11" ht="17.100000000000001" customHeight="1" x14ac:dyDescent="0.3">
      <c r="A2184" s="160">
        <v>2381</v>
      </c>
      <c r="B2184" s="56" t="s">
        <v>27</v>
      </c>
      <c r="C2184" s="161"/>
      <c r="D2184" s="162"/>
      <c r="E2184" s="99"/>
      <c r="F2184" s="59" t="s">
        <v>26</v>
      </c>
      <c r="G2184" s="98"/>
      <c r="H2184" s="121"/>
      <c r="I2184" s="98"/>
      <c r="J2184" s="55" t="str">
        <f t="shared" si="39"/>
        <v/>
      </c>
      <c r="K2184" s="61" t="str">
        <f>IF(LISTE!$J2184="","",VLOOKUP(LISTE!$J2184,$U$3:$V$110,2,FALSE))</f>
        <v/>
      </c>
    </row>
    <row r="2185" spans="1:11" ht="17.100000000000001" customHeight="1" x14ac:dyDescent="0.3">
      <c r="A2185" s="57">
        <v>2382</v>
      </c>
      <c r="B2185" s="56" t="s">
        <v>27</v>
      </c>
      <c r="C2185" s="161"/>
      <c r="D2185" s="162"/>
      <c r="E2185" s="99"/>
      <c r="F2185" s="59" t="s">
        <v>26</v>
      </c>
      <c r="G2185" s="98"/>
      <c r="H2185" s="121"/>
      <c r="I2185" s="98"/>
      <c r="J2185" s="55" t="str">
        <f t="shared" si="39"/>
        <v/>
      </c>
      <c r="K2185" s="61" t="str">
        <f>IF(LISTE!$J2185="","",VLOOKUP(LISTE!$J2185,$U$3:$V$110,2,FALSE))</f>
        <v/>
      </c>
    </row>
    <row r="2186" spans="1:11" ht="17.100000000000001" customHeight="1" x14ac:dyDescent="0.3">
      <c r="A2186" s="160">
        <v>2383</v>
      </c>
      <c r="B2186" s="56" t="s">
        <v>27</v>
      </c>
      <c r="C2186" s="161"/>
      <c r="D2186" s="162"/>
      <c r="E2186" s="99"/>
      <c r="F2186" s="59" t="s">
        <v>26</v>
      </c>
      <c r="G2186" s="98"/>
      <c r="H2186" s="121"/>
      <c r="I2186" s="98"/>
      <c r="J2186" s="55" t="str">
        <f t="shared" si="39"/>
        <v/>
      </c>
      <c r="K2186" s="61" t="str">
        <f>IF(LISTE!$J2186="","",VLOOKUP(LISTE!$J2186,$U$3:$V$110,2,FALSE))</f>
        <v/>
      </c>
    </row>
    <row r="2187" spans="1:11" ht="17.100000000000001" customHeight="1" x14ac:dyDescent="0.3">
      <c r="A2187" s="57">
        <v>2384</v>
      </c>
      <c r="B2187" s="56" t="s">
        <v>27</v>
      </c>
      <c r="C2187" s="161"/>
      <c r="D2187" s="162"/>
      <c r="E2187" s="99"/>
      <c r="F2187" s="59" t="s">
        <v>26</v>
      </c>
      <c r="G2187" s="98"/>
      <c r="H2187" s="121"/>
      <c r="I2187" s="98"/>
      <c r="J2187" s="55" t="str">
        <f t="shared" si="39"/>
        <v/>
      </c>
      <c r="K2187" s="61" t="str">
        <f>IF(LISTE!$J2187="","",VLOOKUP(LISTE!$J2187,$U$3:$V$110,2,FALSE))</f>
        <v/>
      </c>
    </row>
    <row r="2188" spans="1:11" ht="17.100000000000001" customHeight="1" x14ac:dyDescent="0.3">
      <c r="A2188" s="160">
        <v>2385</v>
      </c>
      <c r="B2188" s="56" t="s">
        <v>27</v>
      </c>
      <c r="C2188" s="161"/>
      <c r="D2188" s="162"/>
      <c r="E2188" s="99"/>
      <c r="F2188" s="59" t="s">
        <v>26</v>
      </c>
      <c r="G2188" s="98"/>
      <c r="H2188" s="121"/>
      <c r="I2188" s="98"/>
      <c r="J2188" s="55" t="str">
        <f t="shared" si="39"/>
        <v/>
      </c>
      <c r="K2188" s="61" t="str">
        <f>IF(LISTE!$J2188="","",VLOOKUP(LISTE!$J2188,$U$3:$V$110,2,FALSE))</f>
        <v/>
      </c>
    </row>
    <row r="2189" spans="1:11" ht="17.100000000000001" customHeight="1" x14ac:dyDescent="0.3">
      <c r="A2189" s="57">
        <v>2386</v>
      </c>
      <c r="B2189" s="56" t="s">
        <v>27</v>
      </c>
      <c r="C2189" s="161"/>
      <c r="D2189" s="162"/>
      <c r="E2189" s="99"/>
      <c r="F2189" s="59" t="s">
        <v>26</v>
      </c>
      <c r="G2189" s="98"/>
      <c r="H2189" s="121"/>
      <c r="I2189" s="98"/>
      <c r="J2189" s="55" t="str">
        <f t="shared" si="39"/>
        <v/>
      </c>
      <c r="K2189" s="61" t="str">
        <f>IF(LISTE!$J2189="","",VLOOKUP(LISTE!$J2189,$U$3:$V$110,2,FALSE))</f>
        <v/>
      </c>
    </row>
    <row r="2190" spans="1:11" ht="17.100000000000001" customHeight="1" x14ac:dyDescent="0.3">
      <c r="A2190" s="160">
        <v>2387</v>
      </c>
      <c r="B2190" s="56" t="s">
        <v>27</v>
      </c>
      <c r="C2190" s="161"/>
      <c r="D2190" s="162"/>
      <c r="E2190" s="99"/>
      <c r="F2190" s="59" t="s">
        <v>26</v>
      </c>
      <c r="G2190" s="98"/>
      <c r="H2190" s="121"/>
      <c r="I2190" s="98"/>
      <c r="J2190" s="55" t="str">
        <f t="shared" si="39"/>
        <v/>
      </c>
      <c r="K2190" s="61" t="str">
        <f>IF(LISTE!$J2190="","",VLOOKUP(LISTE!$J2190,$U$3:$V$110,2,FALSE))</f>
        <v/>
      </c>
    </row>
    <row r="2191" spans="1:11" ht="17.100000000000001" customHeight="1" x14ac:dyDescent="0.3">
      <c r="A2191" s="57">
        <v>2388</v>
      </c>
      <c r="B2191" s="56" t="s">
        <v>27</v>
      </c>
      <c r="C2191" s="161"/>
      <c r="D2191" s="162"/>
      <c r="E2191" s="99"/>
      <c r="F2191" s="59" t="s">
        <v>26</v>
      </c>
      <c r="G2191" s="98"/>
      <c r="H2191" s="121"/>
      <c r="I2191" s="98"/>
      <c r="J2191" s="55" t="str">
        <f t="shared" si="39"/>
        <v/>
      </c>
      <c r="K2191" s="61" t="str">
        <f>IF(LISTE!$J2191="","",VLOOKUP(LISTE!$J2191,$U$3:$V$110,2,FALSE))</f>
        <v/>
      </c>
    </row>
    <row r="2192" spans="1:11" ht="17.100000000000001" customHeight="1" x14ac:dyDescent="0.3">
      <c r="A2192" s="160">
        <v>2389</v>
      </c>
      <c r="B2192" s="56" t="s">
        <v>27</v>
      </c>
      <c r="C2192" s="161"/>
      <c r="D2192" s="162"/>
      <c r="E2192" s="99"/>
      <c r="F2192" s="59" t="s">
        <v>26</v>
      </c>
      <c r="G2192" s="98"/>
      <c r="H2192" s="121"/>
      <c r="I2192" s="98"/>
      <c r="J2192" s="55" t="str">
        <f t="shared" si="39"/>
        <v/>
      </c>
      <c r="K2192" s="61" t="str">
        <f>IF(LISTE!$J2192="","",VLOOKUP(LISTE!$J2192,$U$3:$V$110,2,FALSE))</f>
        <v/>
      </c>
    </row>
    <row r="2193" spans="1:11" ht="17.100000000000001" customHeight="1" x14ac:dyDescent="0.3">
      <c r="A2193" s="57">
        <v>2390</v>
      </c>
      <c r="B2193" s="56" t="s">
        <v>27</v>
      </c>
      <c r="C2193" s="161"/>
      <c r="D2193" s="162"/>
      <c r="E2193" s="99"/>
      <c r="F2193" s="59" t="s">
        <v>26</v>
      </c>
      <c r="G2193" s="98"/>
      <c r="H2193" s="121"/>
      <c r="I2193" s="98"/>
      <c r="J2193" s="55" t="str">
        <f t="shared" si="39"/>
        <v/>
      </c>
      <c r="K2193" s="61" t="str">
        <f>IF(LISTE!$J2193="","",VLOOKUP(LISTE!$J2193,$U$3:$V$110,2,FALSE))</f>
        <v/>
      </c>
    </row>
    <row r="2194" spans="1:11" ht="17.100000000000001" customHeight="1" x14ac:dyDescent="0.3">
      <c r="A2194" s="160">
        <v>2391</v>
      </c>
      <c r="B2194" s="56" t="s">
        <v>27</v>
      </c>
      <c r="C2194" s="161"/>
      <c r="D2194" s="162"/>
      <c r="E2194" s="99"/>
      <c r="F2194" s="59" t="s">
        <v>26</v>
      </c>
      <c r="G2194" s="98"/>
      <c r="H2194" s="121"/>
      <c r="I2194" s="98"/>
      <c r="J2194" s="55" t="str">
        <f t="shared" si="39"/>
        <v/>
      </c>
      <c r="K2194" s="61" t="str">
        <f>IF(LISTE!$J2194="","",VLOOKUP(LISTE!$J2194,$U$3:$V$110,2,FALSE))</f>
        <v/>
      </c>
    </row>
    <row r="2195" spans="1:11" ht="17.100000000000001" customHeight="1" x14ac:dyDescent="0.3">
      <c r="A2195" s="57">
        <v>2392</v>
      </c>
      <c r="B2195" s="56" t="s">
        <v>27</v>
      </c>
      <c r="C2195" s="161"/>
      <c r="D2195" s="162"/>
      <c r="E2195" s="99"/>
      <c r="F2195" s="59" t="s">
        <v>26</v>
      </c>
      <c r="G2195" s="98"/>
      <c r="H2195" s="121"/>
      <c r="I2195" s="98"/>
      <c r="J2195" s="55" t="str">
        <f t="shared" si="39"/>
        <v/>
      </c>
      <c r="K2195" s="61" t="str">
        <f>IF(LISTE!$J2195="","",VLOOKUP(LISTE!$J2195,$U$3:$V$110,2,FALSE))</f>
        <v/>
      </c>
    </row>
    <row r="2196" spans="1:11" ht="17.100000000000001" customHeight="1" x14ac:dyDescent="0.3">
      <c r="A2196" s="160">
        <v>2393</v>
      </c>
      <c r="B2196" s="56" t="s">
        <v>27</v>
      </c>
      <c r="C2196" s="161"/>
      <c r="D2196" s="162"/>
      <c r="E2196" s="99"/>
      <c r="F2196" s="59" t="s">
        <v>26</v>
      </c>
      <c r="G2196" s="98"/>
      <c r="H2196" s="121"/>
      <c r="I2196" s="98"/>
      <c r="J2196" s="55" t="str">
        <f t="shared" si="39"/>
        <v/>
      </c>
      <c r="K2196" s="61" t="str">
        <f>IF(LISTE!$J2196="","",VLOOKUP(LISTE!$J2196,$U$3:$V$110,2,FALSE))</f>
        <v/>
      </c>
    </row>
    <row r="2197" spans="1:11" ht="17.100000000000001" customHeight="1" x14ac:dyDescent="0.3">
      <c r="A2197" s="57">
        <v>2394</v>
      </c>
      <c r="B2197" s="56" t="s">
        <v>27</v>
      </c>
      <c r="C2197" s="161"/>
      <c r="D2197" s="162"/>
      <c r="E2197" s="99"/>
      <c r="F2197" s="59" t="s">
        <v>26</v>
      </c>
      <c r="G2197" s="98"/>
      <c r="H2197" s="121"/>
      <c r="I2197" s="98"/>
      <c r="J2197" s="55" t="str">
        <f t="shared" si="39"/>
        <v/>
      </c>
      <c r="K2197" s="61" t="str">
        <f>IF(LISTE!$J2197="","",VLOOKUP(LISTE!$J2197,$U$3:$V$110,2,FALSE))</f>
        <v/>
      </c>
    </row>
    <row r="2198" spans="1:11" ht="17.100000000000001" customHeight="1" x14ac:dyDescent="0.3">
      <c r="A2198" s="160">
        <v>2395</v>
      </c>
      <c r="B2198" s="56" t="s">
        <v>27</v>
      </c>
      <c r="C2198" s="161"/>
      <c r="D2198" s="162"/>
      <c r="E2198" s="99"/>
      <c r="F2198" s="59" t="s">
        <v>26</v>
      </c>
      <c r="G2198" s="98"/>
      <c r="H2198" s="121"/>
      <c r="I2198" s="98"/>
      <c r="J2198" s="55" t="str">
        <f t="shared" si="39"/>
        <v/>
      </c>
      <c r="K2198" s="61" t="str">
        <f>IF(LISTE!$J2198="","",VLOOKUP(LISTE!$J2198,$U$3:$V$110,2,FALSE))</f>
        <v/>
      </c>
    </row>
    <row r="2199" spans="1:11" ht="17.100000000000001" customHeight="1" x14ac:dyDescent="0.3">
      <c r="A2199" s="57">
        <v>2396</v>
      </c>
      <c r="B2199" s="56" t="s">
        <v>27</v>
      </c>
      <c r="C2199" s="161"/>
      <c r="D2199" s="162"/>
      <c r="E2199" s="99"/>
      <c r="F2199" s="59" t="s">
        <v>26</v>
      </c>
      <c r="G2199" s="98"/>
      <c r="H2199" s="121"/>
      <c r="I2199" s="98"/>
      <c r="J2199" s="55" t="str">
        <f t="shared" ref="J2199:J2262" si="40">IF(E2199="","",(YEAR($K$1)-YEAR(E2199)))</f>
        <v/>
      </c>
      <c r="K2199" s="61" t="str">
        <f>IF(LISTE!$J2199="","",VLOOKUP(LISTE!$J2199,$U$3:$V$110,2,FALSE))</f>
        <v/>
      </c>
    </row>
    <row r="2200" spans="1:11" ht="17.100000000000001" customHeight="1" x14ac:dyDescent="0.3">
      <c r="A2200" s="160">
        <v>2397</v>
      </c>
      <c r="B2200" s="56" t="s">
        <v>27</v>
      </c>
      <c r="C2200" s="161"/>
      <c r="D2200" s="162"/>
      <c r="E2200" s="99"/>
      <c r="F2200" s="59" t="s">
        <v>26</v>
      </c>
      <c r="G2200" s="98"/>
      <c r="H2200" s="121"/>
      <c r="I2200" s="98"/>
      <c r="J2200" s="55" t="str">
        <f t="shared" si="40"/>
        <v/>
      </c>
      <c r="K2200" s="61" t="str">
        <f>IF(LISTE!$J2200="","",VLOOKUP(LISTE!$J2200,$U$3:$V$110,2,FALSE))</f>
        <v/>
      </c>
    </row>
    <row r="2201" spans="1:11" ht="17.100000000000001" customHeight="1" x14ac:dyDescent="0.3">
      <c r="A2201" s="57">
        <v>2398</v>
      </c>
      <c r="B2201" s="56" t="s">
        <v>27</v>
      </c>
      <c r="C2201" s="161"/>
      <c r="D2201" s="162"/>
      <c r="E2201" s="99"/>
      <c r="F2201" s="59" t="s">
        <v>26</v>
      </c>
      <c r="G2201" s="98"/>
      <c r="H2201" s="121"/>
      <c r="I2201" s="98"/>
      <c r="J2201" s="55" t="str">
        <f t="shared" si="40"/>
        <v/>
      </c>
      <c r="K2201" s="61" t="str">
        <f>IF(LISTE!$J2201="","",VLOOKUP(LISTE!$J2201,$U$3:$V$110,2,FALSE))</f>
        <v/>
      </c>
    </row>
    <row r="2202" spans="1:11" ht="17.100000000000001" customHeight="1" x14ac:dyDescent="0.3">
      <c r="A2202" s="160">
        <v>2399</v>
      </c>
      <c r="B2202" s="56" t="s">
        <v>27</v>
      </c>
      <c r="C2202" s="161"/>
      <c r="D2202" s="162"/>
      <c r="E2202" s="99"/>
      <c r="F2202" s="59" t="s">
        <v>26</v>
      </c>
      <c r="G2202" s="98"/>
      <c r="H2202" s="121"/>
      <c r="I2202" s="98"/>
      <c r="J2202" s="55" t="str">
        <f t="shared" si="40"/>
        <v/>
      </c>
      <c r="K2202" s="61" t="str">
        <f>IF(LISTE!$J2202="","",VLOOKUP(LISTE!$J2202,$U$3:$V$110,2,FALSE))</f>
        <v/>
      </c>
    </row>
    <row r="2203" spans="1:11" ht="17.100000000000001" customHeight="1" thickBot="1" x14ac:dyDescent="0.35">
      <c r="A2203" s="79">
        <v>2400</v>
      </c>
      <c r="B2203" s="143" t="s">
        <v>15</v>
      </c>
      <c r="C2203" s="176"/>
      <c r="D2203" s="177"/>
      <c r="E2203" s="101"/>
      <c r="F2203" s="81" t="s">
        <v>25</v>
      </c>
      <c r="G2203" s="100"/>
      <c r="H2203" s="122"/>
      <c r="I2203" s="100"/>
      <c r="J2203" s="82" t="str">
        <f t="shared" si="40"/>
        <v/>
      </c>
      <c r="K2203" s="61" t="str">
        <f>IF(LISTE!$J2203="","",VLOOKUP(LISTE!$J2203,$U$3:$V$110,2,FALSE))</f>
        <v/>
      </c>
    </row>
    <row r="2204" spans="1:11" ht="17.100000000000001" customHeight="1" thickTop="1" x14ac:dyDescent="0.3">
      <c r="A2204" s="160">
        <v>2401</v>
      </c>
      <c r="B2204" s="83" t="s">
        <v>15</v>
      </c>
      <c r="C2204" s="172"/>
      <c r="D2204" s="173"/>
      <c r="E2204" s="174"/>
      <c r="F2204" s="58" t="s">
        <v>25</v>
      </c>
      <c r="G2204" s="166"/>
      <c r="H2204" s="175"/>
      <c r="I2204" s="166"/>
      <c r="J2204" s="53" t="str">
        <f t="shared" si="40"/>
        <v/>
      </c>
      <c r="K2204" s="61" t="str">
        <f>IF(LISTE!$J2204="","",VLOOKUP(LISTE!$J2204,$U$3:$V$110,2,FALSE))</f>
        <v/>
      </c>
    </row>
    <row r="2205" spans="1:11" ht="17.100000000000001" customHeight="1" x14ac:dyDescent="0.3">
      <c r="A2205" s="57">
        <v>2402</v>
      </c>
      <c r="B2205" s="56" t="s">
        <v>15</v>
      </c>
      <c r="C2205" s="161"/>
      <c r="D2205" s="162"/>
      <c r="E2205" s="99"/>
      <c r="F2205" s="59" t="s">
        <v>25</v>
      </c>
      <c r="G2205" s="98"/>
      <c r="H2205" s="121"/>
      <c r="I2205" s="98"/>
      <c r="J2205" s="55" t="str">
        <f t="shared" si="40"/>
        <v/>
      </c>
      <c r="K2205" s="61" t="str">
        <f>IF(LISTE!$J2205="","",VLOOKUP(LISTE!$J2205,$U$3:$V$110,2,FALSE))</f>
        <v/>
      </c>
    </row>
    <row r="2206" spans="1:11" ht="17.100000000000001" customHeight="1" x14ac:dyDescent="0.3">
      <c r="A2206" s="160">
        <v>2403</v>
      </c>
      <c r="B2206" s="56" t="s">
        <v>15</v>
      </c>
      <c r="C2206" s="161"/>
      <c r="D2206" s="162"/>
      <c r="E2206" s="99"/>
      <c r="F2206" s="59" t="s">
        <v>25</v>
      </c>
      <c r="G2206" s="98"/>
      <c r="H2206" s="121"/>
      <c r="I2206" s="98"/>
      <c r="J2206" s="55" t="str">
        <f t="shared" si="40"/>
        <v/>
      </c>
      <c r="K2206" s="61" t="str">
        <f>IF(LISTE!$J2206="","",VLOOKUP(LISTE!$J2206,$U$3:$V$110,2,FALSE))</f>
        <v/>
      </c>
    </row>
    <row r="2207" spans="1:11" ht="17.100000000000001" customHeight="1" x14ac:dyDescent="0.3">
      <c r="A2207" s="57">
        <v>2404</v>
      </c>
      <c r="B2207" s="56" t="s">
        <v>15</v>
      </c>
      <c r="C2207" s="161"/>
      <c r="D2207" s="162"/>
      <c r="E2207" s="99"/>
      <c r="F2207" s="59" t="s">
        <v>25</v>
      </c>
      <c r="G2207" s="98"/>
      <c r="H2207" s="121"/>
      <c r="I2207" s="98"/>
      <c r="J2207" s="55" t="str">
        <f t="shared" si="40"/>
        <v/>
      </c>
      <c r="K2207" s="61" t="str">
        <f>IF(LISTE!$J2207="","",VLOOKUP(LISTE!$J2207,$U$3:$V$110,2,FALSE))</f>
        <v/>
      </c>
    </row>
    <row r="2208" spans="1:11" ht="17.100000000000001" customHeight="1" x14ac:dyDescent="0.3">
      <c r="A2208" s="160">
        <v>2405</v>
      </c>
      <c r="B2208" s="56" t="s">
        <v>15</v>
      </c>
      <c r="C2208" s="161"/>
      <c r="D2208" s="162"/>
      <c r="E2208" s="99"/>
      <c r="F2208" s="59" t="s">
        <v>25</v>
      </c>
      <c r="G2208" s="98"/>
      <c r="H2208" s="121"/>
      <c r="I2208" s="98"/>
      <c r="J2208" s="55" t="str">
        <f t="shared" si="40"/>
        <v/>
      </c>
      <c r="K2208" s="61" t="str">
        <f>IF(LISTE!$J2208="","",VLOOKUP(LISTE!$J2208,$U$3:$V$110,2,FALSE))</f>
        <v/>
      </c>
    </row>
    <row r="2209" spans="1:11" ht="17.100000000000001" customHeight="1" x14ac:dyDescent="0.3">
      <c r="A2209" s="57">
        <v>2406</v>
      </c>
      <c r="B2209" s="56" t="s">
        <v>15</v>
      </c>
      <c r="C2209" s="161"/>
      <c r="D2209" s="162"/>
      <c r="E2209" s="99"/>
      <c r="F2209" s="59" t="s">
        <v>25</v>
      </c>
      <c r="G2209" s="98"/>
      <c r="H2209" s="121"/>
      <c r="I2209" s="98"/>
      <c r="J2209" s="55" t="str">
        <f t="shared" si="40"/>
        <v/>
      </c>
      <c r="K2209" s="61" t="str">
        <f>IF(LISTE!$J2209="","",VLOOKUP(LISTE!$J2209,$U$3:$V$110,2,FALSE))</f>
        <v/>
      </c>
    </row>
    <row r="2210" spans="1:11" ht="17.100000000000001" customHeight="1" x14ac:dyDescent="0.3">
      <c r="A2210" s="160">
        <v>2407</v>
      </c>
      <c r="B2210" s="56" t="s">
        <v>15</v>
      </c>
      <c r="C2210" s="161"/>
      <c r="D2210" s="162"/>
      <c r="E2210" s="99"/>
      <c r="F2210" s="59" t="s">
        <v>25</v>
      </c>
      <c r="G2210" s="98"/>
      <c r="H2210" s="121"/>
      <c r="I2210" s="98"/>
      <c r="J2210" s="55" t="str">
        <f t="shared" si="40"/>
        <v/>
      </c>
      <c r="K2210" s="61" t="str">
        <f>IF(LISTE!$J2210="","",VLOOKUP(LISTE!$J2210,$U$3:$V$110,2,FALSE))</f>
        <v/>
      </c>
    </row>
    <row r="2211" spans="1:11" ht="17.100000000000001" customHeight="1" x14ac:dyDescent="0.3">
      <c r="A2211" s="57">
        <v>2408</v>
      </c>
      <c r="B2211" s="56" t="s">
        <v>15</v>
      </c>
      <c r="C2211" s="161"/>
      <c r="D2211" s="162"/>
      <c r="E2211" s="99"/>
      <c r="F2211" s="59" t="s">
        <v>25</v>
      </c>
      <c r="G2211" s="98"/>
      <c r="H2211" s="121"/>
      <c r="I2211" s="98"/>
      <c r="J2211" s="55" t="str">
        <f t="shared" si="40"/>
        <v/>
      </c>
      <c r="K2211" s="61" t="str">
        <f>IF(LISTE!$J2211="","",VLOOKUP(LISTE!$J2211,$U$3:$V$110,2,FALSE))</f>
        <v/>
      </c>
    </row>
    <row r="2212" spans="1:11" ht="17.100000000000001" customHeight="1" x14ac:dyDescent="0.3">
      <c r="A2212" s="160">
        <v>2409</v>
      </c>
      <c r="B2212" s="56" t="s">
        <v>15</v>
      </c>
      <c r="C2212" s="161"/>
      <c r="D2212" s="162"/>
      <c r="E2212" s="99"/>
      <c r="F2212" s="59" t="s">
        <v>25</v>
      </c>
      <c r="G2212" s="98"/>
      <c r="H2212" s="121"/>
      <c r="I2212" s="98"/>
      <c r="J2212" s="55" t="str">
        <f t="shared" si="40"/>
        <v/>
      </c>
      <c r="K2212" s="61" t="str">
        <f>IF(LISTE!$J2212="","",VLOOKUP(LISTE!$J2212,$U$3:$V$110,2,FALSE))</f>
        <v/>
      </c>
    </row>
    <row r="2213" spans="1:11" ht="17.100000000000001" customHeight="1" x14ac:dyDescent="0.3">
      <c r="A2213" s="57">
        <v>2410</v>
      </c>
      <c r="B2213" s="56" t="s">
        <v>15</v>
      </c>
      <c r="C2213" s="161"/>
      <c r="D2213" s="162"/>
      <c r="E2213" s="99"/>
      <c r="F2213" s="59" t="s">
        <v>25</v>
      </c>
      <c r="G2213" s="98"/>
      <c r="H2213" s="121"/>
      <c r="I2213" s="98"/>
      <c r="J2213" s="55" t="str">
        <f t="shared" si="40"/>
        <v/>
      </c>
      <c r="K2213" s="61" t="str">
        <f>IF(LISTE!$J2213="","",VLOOKUP(LISTE!$J2213,$U$3:$V$110,2,FALSE))</f>
        <v/>
      </c>
    </row>
    <row r="2214" spans="1:11" ht="17.100000000000001" customHeight="1" x14ac:dyDescent="0.3">
      <c r="A2214" s="160">
        <v>2411</v>
      </c>
      <c r="B2214" s="56" t="s">
        <v>15</v>
      </c>
      <c r="C2214" s="161"/>
      <c r="D2214" s="162"/>
      <c r="E2214" s="99"/>
      <c r="F2214" s="59" t="s">
        <v>25</v>
      </c>
      <c r="G2214" s="98"/>
      <c r="H2214" s="121"/>
      <c r="I2214" s="98"/>
      <c r="J2214" s="55" t="str">
        <f t="shared" si="40"/>
        <v/>
      </c>
      <c r="K2214" s="61" t="str">
        <f>IF(LISTE!$J2214="","",VLOOKUP(LISTE!$J2214,$U$3:$V$110,2,FALSE))</f>
        <v/>
      </c>
    </row>
    <row r="2215" spans="1:11" ht="17.100000000000001" customHeight="1" x14ac:dyDescent="0.3">
      <c r="A2215" s="57">
        <v>2412</v>
      </c>
      <c r="B2215" s="56" t="s">
        <v>15</v>
      </c>
      <c r="C2215" s="161"/>
      <c r="D2215" s="162"/>
      <c r="E2215" s="99"/>
      <c r="F2215" s="59" t="s">
        <v>25</v>
      </c>
      <c r="G2215" s="98"/>
      <c r="H2215" s="121"/>
      <c r="I2215" s="98"/>
      <c r="J2215" s="55" t="str">
        <f t="shared" si="40"/>
        <v/>
      </c>
      <c r="K2215" s="61" t="str">
        <f>IF(LISTE!$J2215="","",VLOOKUP(LISTE!$J2215,$U$3:$V$110,2,FALSE))</f>
        <v/>
      </c>
    </row>
    <row r="2216" spans="1:11" ht="17.100000000000001" customHeight="1" x14ac:dyDescent="0.3">
      <c r="A2216" s="160">
        <v>2413</v>
      </c>
      <c r="B2216" s="56" t="s">
        <v>15</v>
      </c>
      <c r="C2216" s="161"/>
      <c r="D2216" s="162"/>
      <c r="E2216" s="99"/>
      <c r="F2216" s="59" t="s">
        <v>25</v>
      </c>
      <c r="G2216" s="98"/>
      <c r="H2216" s="121"/>
      <c r="I2216" s="98"/>
      <c r="J2216" s="55" t="str">
        <f t="shared" si="40"/>
        <v/>
      </c>
      <c r="K2216" s="61" t="str">
        <f>IF(LISTE!$J2216="","",VLOOKUP(LISTE!$J2216,$U$3:$V$110,2,FALSE))</f>
        <v/>
      </c>
    </row>
    <row r="2217" spans="1:11" ht="17.100000000000001" customHeight="1" x14ac:dyDescent="0.3">
      <c r="A2217" s="57">
        <v>2414</v>
      </c>
      <c r="B2217" s="56" t="s">
        <v>15</v>
      </c>
      <c r="C2217" s="161"/>
      <c r="D2217" s="162"/>
      <c r="E2217" s="99"/>
      <c r="F2217" s="59" t="s">
        <v>25</v>
      </c>
      <c r="G2217" s="98"/>
      <c r="H2217" s="121"/>
      <c r="I2217" s="98"/>
      <c r="J2217" s="55" t="str">
        <f t="shared" si="40"/>
        <v/>
      </c>
      <c r="K2217" s="61" t="str">
        <f>IF(LISTE!$J2217="","",VLOOKUP(LISTE!$J2217,$U$3:$V$110,2,FALSE))</f>
        <v/>
      </c>
    </row>
    <row r="2218" spans="1:11" ht="17.100000000000001" customHeight="1" x14ac:dyDescent="0.3">
      <c r="A2218" s="160">
        <v>2415</v>
      </c>
      <c r="B2218" s="56" t="s">
        <v>15</v>
      </c>
      <c r="C2218" s="161"/>
      <c r="D2218" s="162"/>
      <c r="E2218" s="99"/>
      <c r="F2218" s="59" t="s">
        <v>25</v>
      </c>
      <c r="G2218" s="98"/>
      <c r="H2218" s="121"/>
      <c r="I2218" s="98"/>
      <c r="J2218" s="55" t="str">
        <f t="shared" si="40"/>
        <v/>
      </c>
      <c r="K2218" s="61" t="str">
        <f>IF(LISTE!$J2218="","",VLOOKUP(LISTE!$J2218,$U$3:$V$110,2,FALSE))</f>
        <v/>
      </c>
    </row>
    <row r="2219" spans="1:11" ht="17.100000000000001" customHeight="1" x14ac:dyDescent="0.3">
      <c r="A2219" s="57">
        <v>2416</v>
      </c>
      <c r="B2219" s="56" t="s">
        <v>15</v>
      </c>
      <c r="C2219" s="161"/>
      <c r="D2219" s="162"/>
      <c r="E2219" s="99"/>
      <c r="F2219" s="59" t="s">
        <v>25</v>
      </c>
      <c r="G2219" s="98"/>
      <c r="H2219" s="121"/>
      <c r="I2219" s="98"/>
      <c r="J2219" s="55" t="str">
        <f t="shared" si="40"/>
        <v/>
      </c>
      <c r="K2219" s="61" t="str">
        <f>IF(LISTE!$J2219="","",VLOOKUP(LISTE!$J2219,$U$3:$V$110,2,FALSE))</f>
        <v/>
      </c>
    </row>
    <row r="2220" spans="1:11" ht="17.100000000000001" customHeight="1" x14ac:dyDescent="0.3">
      <c r="A2220" s="160">
        <v>2417</v>
      </c>
      <c r="B2220" s="56" t="s">
        <v>15</v>
      </c>
      <c r="C2220" s="161"/>
      <c r="D2220" s="162"/>
      <c r="E2220" s="99"/>
      <c r="F2220" s="59" t="s">
        <v>25</v>
      </c>
      <c r="G2220" s="98"/>
      <c r="H2220" s="121"/>
      <c r="I2220" s="98"/>
      <c r="J2220" s="55" t="str">
        <f t="shared" si="40"/>
        <v/>
      </c>
      <c r="K2220" s="61" t="str">
        <f>IF(LISTE!$J2220="","",VLOOKUP(LISTE!$J2220,$U$3:$V$110,2,FALSE))</f>
        <v/>
      </c>
    </row>
    <row r="2221" spans="1:11" ht="17.100000000000001" customHeight="1" x14ac:dyDescent="0.3">
      <c r="A2221" s="57">
        <v>2418</v>
      </c>
      <c r="B2221" s="56" t="s">
        <v>15</v>
      </c>
      <c r="C2221" s="161"/>
      <c r="D2221" s="162"/>
      <c r="E2221" s="99"/>
      <c r="F2221" s="59" t="s">
        <v>25</v>
      </c>
      <c r="G2221" s="98"/>
      <c r="H2221" s="121"/>
      <c r="I2221" s="98"/>
      <c r="J2221" s="55" t="str">
        <f t="shared" si="40"/>
        <v/>
      </c>
      <c r="K2221" s="61" t="str">
        <f>IF(LISTE!$J2221="","",VLOOKUP(LISTE!$J2221,$U$3:$V$110,2,FALSE))</f>
        <v/>
      </c>
    </row>
    <row r="2222" spans="1:11" ht="17.100000000000001" customHeight="1" x14ac:dyDescent="0.3">
      <c r="A2222" s="160">
        <v>2419</v>
      </c>
      <c r="B2222" s="56" t="s">
        <v>15</v>
      </c>
      <c r="C2222" s="161"/>
      <c r="D2222" s="162"/>
      <c r="E2222" s="99"/>
      <c r="F2222" s="59" t="s">
        <v>25</v>
      </c>
      <c r="G2222" s="98"/>
      <c r="H2222" s="121"/>
      <c r="I2222" s="98"/>
      <c r="J2222" s="55" t="str">
        <f t="shared" si="40"/>
        <v/>
      </c>
      <c r="K2222" s="61" t="str">
        <f>IF(LISTE!$J2222="","",VLOOKUP(LISTE!$J2222,$U$3:$V$110,2,FALSE))</f>
        <v/>
      </c>
    </row>
    <row r="2223" spans="1:11" ht="17.100000000000001" customHeight="1" x14ac:dyDescent="0.3">
      <c r="A2223" s="57">
        <v>2420</v>
      </c>
      <c r="B2223" s="56" t="s">
        <v>15</v>
      </c>
      <c r="C2223" s="161"/>
      <c r="D2223" s="162"/>
      <c r="E2223" s="99"/>
      <c r="F2223" s="59" t="s">
        <v>25</v>
      </c>
      <c r="G2223" s="98"/>
      <c r="H2223" s="121"/>
      <c r="I2223" s="98"/>
      <c r="J2223" s="55" t="str">
        <f t="shared" si="40"/>
        <v/>
      </c>
      <c r="K2223" s="61" t="str">
        <f>IF(LISTE!$J2223="","",VLOOKUP(LISTE!$J2223,$U$3:$V$110,2,FALSE))</f>
        <v/>
      </c>
    </row>
    <row r="2224" spans="1:11" ht="17.100000000000001" customHeight="1" x14ac:dyDescent="0.3">
      <c r="A2224" s="160">
        <v>2421</v>
      </c>
      <c r="B2224" s="56" t="s">
        <v>15</v>
      </c>
      <c r="C2224" s="161"/>
      <c r="D2224" s="162"/>
      <c r="E2224" s="99"/>
      <c r="F2224" s="59" t="s">
        <v>25</v>
      </c>
      <c r="G2224" s="98"/>
      <c r="H2224" s="121"/>
      <c r="I2224" s="98"/>
      <c r="J2224" s="55" t="str">
        <f t="shared" si="40"/>
        <v/>
      </c>
      <c r="K2224" s="61" t="str">
        <f>IF(LISTE!$J2224="","",VLOOKUP(LISTE!$J2224,$U$3:$V$110,2,FALSE))</f>
        <v/>
      </c>
    </row>
    <row r="2225" spans="1:11" ht="17.100000000000001" customHeight="1" x14ac:dyDescent="0.3">
      <c r="A2225" s="57">
        <v>2422</v>
      </c>
      <c r="B2225" s="56" t="s">
        <v>15</v>
      </c>
      <c r="C2225" s="161"/>
      <c r="D2225" s="162"/>
      <c r="E2225" s="99"/>
      <c r="F2225" s="59" t="s">
        <v>25</v>
      </c>
      <c r="G2225" s="98"/>
      <c r="H2225" s="121"/>
      <c r="I2225" s="98"/>
      <c r="J2225" s="55" t="str">
        <f t="shared" si="40"/>
        <v/>
      </c>
      <c r="K2225" s="61" t="str">
        <f>IF(LISTE!$J2225="","",VLOOKUP(LISTE!$J2225,$U$3:$V$110,2,FALSE))</f>
        <v/>
      </c>
    </row>
    <row r="2226" spans="1:11" ht="17.100000000000001" customHeight="1" x14ac:dyDescent="0.3">
      <c r="A2226" s="160">
        <v>2423</v>
      </c>
      <c r="B2226" s="56" t="s">
        <v>15</v>
      </c>
      <c r="C2226" s="161"/>
      <c r="D2226" s="162"/>
      <c r="E2226" s="99"/>
      <c r="F2226" s="59" t="s">
        <v>25</v>
      </c>
      <c r="G2226" s="98"/>
      <c r="H2226" s="121"/>
      <c r="I2226" s="98"/>
      <c r="J2226" s="55" t="str">
        <f t="shared" si="40"/>
        <v/>
      </c>
      <c r="K2226" s="61" t="str">
        <f>IF(LISTE!$J2226="","",VLOOKUP(LISTE!$J2226,$U$3:$V$110,2,FALSE))</f>
        <v/>
      </c>
    </row>
    <row r="2227" spans="1:11" ht="17.100000000000001" customHeight="1" x14ac:dyDescent="0.3">
      <c r="A2227" s="57">
        <v>2424</v>
      </c>
      <c r="B2227" s="56" t="s">
        <v>15</v>
      </c>
      <c r="C2227" s="161"/>
      <c r="D2227" s="162"/>
      <c r="E2227" s="99"/>
      <c r="F2227" s="59" t="s">
        <v>25</v>
      </c>
      <c r="G2227" s="98"/>
      <c r="H2227" s="121"/>
      <c r="I2227" s="98"/>
      <c r="J2227" s="55" t="str">
        <f t="shared" si="40"/>
        <v/>
      </c>
      <c r="K2227" s="61" t="str">
        <f>IF(LISTE!$J2227="","",VLOOKUP(LISTE!$J2227,$U$3:$V$110,2,FALSE))</f>
        <v/>
      </c>
    </row>
    <row r="2228" spans="1:11" ht="17.100000000000001" customHeight="1" x14ac:dyDescent="0.3">
      <c r="A2228" s="160">
        <v>2425</v>
      </c>
      <c r="B2228" s="56" t="s">
        <v>15</v>
      </c>
      <c r="C2228" s="161"/>
      <c r="D2228" s="162"/>
      <c r="E2228" s="99"/>
      <c r="F2228" s="59" t="s">
        <v>25</v>
      </c>
      <c r="G2228" s="98"/>
      <c r="H2228" s="121"/>
      <c r="I2228" s="98"/>
      <c r="J2228" s="55" t="str">
        <f t="shared" si="40"/>
        <v/>
      </c>
      <c r="K2228" s="61" t="str">
        <f>IF(LISTE!$J2228="","",VLOOKUP(LISTE!$J2228,$U$3:$V$110,2,FALSE))</f>
        <v/>
      </c>
    </row>
    <row r="2229" spans="1:11" ht="17.100000000000001" customHeight="1" x14ac:dyDescent="0.3">
      <c r="A2229" s="57">
        <v>2426</v>
      </c>
      <c r="B2229" s="56" t="s">
        <v>15</v>
      </c>
      <c r="C2229" s="161"/>
      <c r="D2229" s="162"/>
      <c r="E2229" s="99"/>
      <c r="F2229" s="59" t="s">
        <v>25</v>
      </c>
      <c r="G2229" s="98"/>
      <c r="H2229" s="121"/>
      <c r="I2229" s="98"/>
      <c r="J2229" s="55" t="str">
        <f t="shared" si="40"/>
        <v/>
      </c>
      <c r="K2229" s="61" t="str">
        <f>IF(LISTE!$J2229="","",VLOOKUP(LISTE!$J2229,$U$3:$V$110,2,FALSE))</f>
        <v/>
      </c>
    </row>
    <row r="2230" spans="1:11" ht="17.100000000000001" customHeight="1" x14ac:dyDescent="0.3">
      <c r="A2230" s="160">
        <v>2427</v>
      </c>
      <c r="B2230" s="56" t="s">
        <v>15</v>
      </c>
      <c r="C2230" s="161"/>
      <c r="D2230" s="162"/>
      <c r="E2230" s="99"/>
      <c r="F2230" s="59" t="s">
        <v>25</v>
      </c>
      <c r="G2230" s="98"/>
      <c r="H2230" s="121"/>
      <c r="I2230" s="98"/>
      <c r="J2230" s="55" t="str">
        <f t="shared" si="40"/>
        <v/>
      </c>
      <c r="K2230" s="61" t="str">
        <f>IF(LISTE!$J2230="","",VLOOKUP(LISTE!$J2230,$U$3:$V$110,2,FALSE))</f>
        <v/>
      </c>
    </row>
    <row r="2231" spans="1:11" ht="17.100000000000001" customHeight="1" x14ac:dyDescent="0.3">
      <c r="A2231" s="57">
        <v>2428</v>
      </c>
      <c r="B2231" s="56" t="s">
        <v>15</v>
      </c>
      <c r="C2231" s="161"/>
      <c r="D2231" s="162"/>
      <c r="E2231" s="99"/>
      <c r="F2231" s="59" t="s">
        <v>25</v>
      </c>
      <c r="G2231" s="98"/>
      <c r="H2231" s="121"/>
      <c r="I2231" s="98"/>
      <c r="J2231" s="55" t="str">
        <f t="shared" si="40"/>
        <v/>
      </c>
      <c r="K2231" s="61" t="str">
        <f>IF(LISTE!$J2231="","",VLOOKUP(LISTE!$J2231,$U$3:$V$110,2,FALSE))</f>
        <v/>
      </c>
    </row>
    <row r="2232" spans="1:11" ht="17.100000000000001" customHeight="1" x14ac:dyDescent="0.3">
      <c r="A2232" s="160">
        <v>2429</v>
      </c>
      <c r="B2232" s="56" t="s">
        <v>15</v>
      </c>
      <c r="C2232" s="161"/>
      <c r="D2232" s="162"/>
      <c r="E2232" s="99"/>
      <c r="F2232" s="59" t="s">
        <v>25</v>
      </c>
      <c r="G2232" s="98"/>
      <c r="H2232" s="121"/>
      <c r="I2232" s="98"/>
      <c r="J2232" s="55" t="str">
        <f t="shared" si="40"/>
        <v/>
      </c>
      <c r="K2232" s="61" t="str">
        <f>IF(LISTE!$J2232="","",VLOOKUP(LISTE!$J2232,$U$3:$V$110,2,FALSE))</f>
        <v/>
      </c>
    </row>
    <row r="2233" spans="1:11" ht="17.100000000000001" customHeight="1" x14ac:dyDescent="0.3">
      <c r="A2233" s="57">
        <v>2430</v>
      </c>
      <c r="B2233" s="56" t="s">
        <v>15</v>
      </c>
      <c r="C2233" s="161"/>
      <c r="D2233" s="162"/>
      <c r="E2233" s="99"/>
      <c r="F2233" s="59" t="s">
        <v>25</v>
      </c>
      <c r="G2233" s="98"/>
      <c r="H2233" s="121"/>
      <c r="I2233" s="98"/>
      <c r="J2233" s="55" t="str">
        <f t="shared" si="40"/>
        <v/>
      </c>
      <c r="K2233" s="61" t="str">
        <f>IF(LISTE!$J2233="","",VLOOKUP(LISTE!$J2233,$U$3:$V$110,2,FALSE))</f>
        <v/>
      </c>
    </row>
    <row r="2234" spans="1:11" ht="17.100000000000001" customHeight="1" x14ac:dyDescent="0.3">
      <c r="A2234" s="160">
        <v>2431</v>
      </c>
      <c r="B2234" s="56" t="s">
        <v>15</v>
      </c>
      <c r="C2234" s="161"/>
      <c r="D2234" s="162"/>
      <c r="E2234" s="99"/>
      <c r="F2234" s="59" t="s">
        <v>25</v>
      </c>
      <c r="G2234" s="98"/>
      <c r="H2234" s="121"/>
      <c r="I2234" s="98"/>
      <c r="J2234" s="55" t="str">
        <f t="shared" si="40"/>
        <v/>
      </c>
      <c r="K2234" s="61" t="str">
        <f>IF(LISTE!$J2234="","",VLOOKUP(LISTE!$J2234,$U$3:$V$110,2,FALSE))</f>
        <v/>
      </c>
    </row>
    <row r="2235" spans="1:11" ht="17.100000000000001" customHeight="1" x14ac:dyDescent="0.3">
      <c r="A2235" s="57">
        <v>2432</v>
      </c>
      <c r="B2235" s="56" t="s">
        <v>15</v>
      </c>
      <c r="C2235" s="161"/>
      <c r="D2235" s="162"/>
      <c r="E2235" s="99"/>
      <c r="F2235" s="59" t="s">
        <v>25</v>
      </c>
      <c r="G2235" s="98"/>
      <c r="H2235" s="121"/>
      <c r="I2235" s="98"/>
      <c r="J2235" s="55" t="str">
        <f t="shared" si="40"/>
        <v/>
      </c>
      <c r="K2235" s="61" t="str">
        <f>IF(LISTE!$J2235="","",VLOOKUP(LISTE!$J2235,$U$3:$V$110,2,FALSE))</f>
        <v/>
      </c>
    </row>
    <row r="2236" spans="1:11" ht="17.100000000000001" customHeight="1" x14ac:dyDescent="0.3">
      <c r="A2236" s="160">
        <v>2433</v>
      </c>
      <c r="B2236" s="56" t="s">
        <v>15</v>
      </c>
      <c r="C2236" s="161"/>
      <c r="D2236" s="162"/>
      <c r="E2236" s="99"/>
      <c r="F2236" s="59" t="s">
        <v>25</v>
      </c>
      <c r="G2236" s="98"/>
      <c r="H2236" s="121"/>
      <c r="I2236" s="98"/>
      <c r="J2236" s="55" t="str">
        <f t="shared" si="40"/>
        <v/>
      </c>
      <c r="K2236" s="61" t="str">
        <f>IF(LISTE!$J2236="","",VLOOKUP(LISTE!$J2236,$U$3:$V$110,2,FALSE))</f>
        <v/>
      </c>
    </row>
    <row r="2237" spans="1:11" ht="17.100000000000001" customHeight="1" x14ac:dyDescent="0.3">
      <c r="A2237" s="57">
        <v>2434</v>
      </c>
      <c r="B2237" s="56" t="s">
        <v>15</v>
      </c>
      <c r="C2237" s="161"/>
      <c r="D2237" s="162"/>
      <c r="E2237" s="99"/>
      <c r="F2237" s="59" t="s">
        <v>25</v>
      </c>
      <c r="G2237" s="98"/>
      <c r="H2237" s="121"/>
      <c r="I2237" s="98"/>
      <c r="J2237" s="55" t="str">
        <f t="shared" si="40"/>
        <v/>
      </c>
      <c r="K2237" s="61" t="str">
        <f>IF(LISTE!$J2237="","",VLOOKUP(LISTE!$J2237,$U$3:$V$110,2,FALSE))</f>
        <v/>
      </c>
    </row>
    <row r="2238" spans="1:11" ht="17.100000000000001" customHeight="1" x14ac:dyDescent="0.3">
      <c r="A2238" s="160">
        <v>2435</v>
      </c>
      <c r="B2238" s="56" t="s">
        <v>15</v>
      </c>
      <c r="C2238" s="161"/>
      <c r="D2238" s="162"/>
      <c r="E2238" s="99"/>
      <c r="F2238" s="59" t="s">
        <v>25</v>
      </c>
      <c r="G2238" s="98"/>
      <c r="H2238" s="121"/>
      <c r="I2238" s="98"/>
      <c r="J2238" s="55" t="str">
        <f t="shared" si="40"/>
        <v/>
      </c>
      <c r="K2238" s="61" t="str">
        <f>IF(LISTE!$J2238="","",VLOOKUP(LISTE!$J2238,$U$3:$V$110,2,FALSE))</f>
        <v/>
      </c>
    </row>
    <row r="2239" spans="1:11" ht="17.100000000000001" customHeight="1" x14ac:dyDescent="0.3">
      <c r="A2239" s="57">
        <v>2436</v>
      </c>
      <c r="B2239" s="56" t="s">
        <v>15</v>
      </c>
      <c r="C2239" s="161"/>
      <c r="D2239" s="162"/>
      <c r="E2239" s="99"/>
      <c r="F2239" s="59" t="s">
        <v>25</v>
      </c>
      <c r="G2239" s="98"/>
      <c r="H2239" s="121"/>
      <c r="I2239" s="98"/>
      <c r="J2239" s="55" t="str">
        <f t="shared" si="40"/>
        <v/>
      </c>
      <c r="K2239" s="61" t="str">
        <f>IF(LISTE!$J2239="","",VLOOKUP(LISTE!$J2239,$U$3:$V$110,2,FALSE))</f>
        <v/>
      </c>
    </row>
    <row r="2240" spans="1:11" ht="17.100000000000001" customHeight="1" x14ac:dyDescent="0.3">
      <c r="A2240" s="160">
        <v>2437</v>
      </c>
      <c r="B2240" s="56" t="s">
        <v>15</v>
      </c>
      <c r="C2240" s="161"/>
      <c r="D2240" s="162"/>
      <c r="E2240" s="99"/>
      <c r="F2240" s="59" t="s">
        <v>25</v>
      </c>
      <c r="G2240" s="98"/>
      <c r="H2240" s="121"/>
      <c r="I2240" s="98"/>
      <c r="J2240" s="55" t="str">
        <f t="shared" si="40"/>
        <v/>
      </c>
      <c r="K2240" s="61" t="str">
        <f>IF(LISTE!$J2240="","",VLOOKUP(LISTE!$J2240,$U$3:$V$110,2,FALSE))</f>
        <v/>
      </c>
    </row>
    <row r="2241" spans="1:11" ht="17.100000000000001" customHeight="1" x14ac:dyDescent="0.3">
      <c r="A2241" s="57">
        <v>2438</v>
      </c>
      <c r="B2241" s="56" t="s">
        <v>15</v>
      </c>
      <c r="C2241" s="161"/>
      <c r="D2241" s="162"/>
      <c r="E2241" s="99"/>
      <c r="F2241" s="59" t="s">
        <v>25</v>
      </c>
      <c r="G2241" s="98"/>
      <c r="H2241" s="121"/>
      <c r="I2241" s="98"/>
      <c r="J2241" s="55" t="str">
        <f t="shared" si="40"/>
        <v/>
      </c>
      <c r="K2241" s="61" t="str">
        <f>IF(LISTE!$J2241="","",VLOOKUP(LISTE!$J2241,$U$3:$V$110,2,FALSE))</f>
        <v/>
      </c>
    </row>
    <row r="2242" spans="1:11" ht="17.100000000000001" customHeight="1" x14ac:dyDescent="0.3">
      <c r="A2242" s="160">
        <v>2439</v>
      </c>
      <c r="B2242" s="56" t="s">
        <v>15</v>
      </c>
      <c r="C2242" s="161"/>
      <c r="D2242" s="162"/>
      <c r="E2242" s="99"/>
      <c r="F2242" s="59" t="s">
        <v>25</v>
      </c>
      <c r="G2242" s="98"/>
      <c r="H2242" s="121"/>
      <c r="I2242" s="98"/>
      <c r="J2242" s="55" t="str">
        <f t="shared" si="40"/>
        <v/>
      </c>
      <c r="K2242" s="61" t="str">
        <f>IF(LISTE!$J2242="","",VLOOKUP(LISTE!$J2242,$U$3:$V$110,2,FALSE))</f>
        <v/>
      </c>
    </row>
    <row r="2243" spans="1:11" ht="17.100000000000001" customHeight="1" x14ac:dyDescent="0.3">
      <c r="A2243" s="57">
        <v>2440</v>
      </c>
      <c r="B2243" s="56" t="s">
        <v>15</v>
      </c>
      <c r="C2243" s="161"/>
      <c r="D2243" s="162"/>
      <c r="E2243" s="99"/>
      <c r="F2243" s="59" t="s">
        <v>25</v>
      </c>
      <c r="G2243" s="98"/>
      <c r="H2243" s="121"/>
      <c r="I2243" s="98"/>
      <c r="J2243" s="55" t="str">
        <f t="shared" si="40"/>
        <v/>
      </c>
      <c r="K2243" s="61" t="str">
        <f>IF(LISTE!$J2243="","",VLOOKUP(LISTE!$J2243,$U$3:$V$110,2,FALSE))</f>
        <v/>
      </c>
    </row>
    <row r="2244" spans="1:11" ht="17.100000000000001" customHeight="1" x14ac:dyDescent="0.3">
      <c r="A2244" s="160">
        <v>2441</v>
      </c>
      <c r="B2244" s="56" t="s">
        <v>15</v>
      </c>
      <c r="C2244" s="161"/>
      <c r="D2244" s="162"/>
      <c r="E2244" s="99"/>
      <c r="F2244" s="59" t="s">
        <v>25</v>
      </c>
      <c r="G2244" s="98"/>
      <c r="H2244" s="121"/>
      <c r="I2244" s="98"/>
      <c r="J2244" s="55" t="str">
        <f t="shared" si="40"/>
        <v/>
      </c>
      <c r="K2244" s="61" t="str">
        <f>IF(LISTE!$J2244="","",VLOOKUP(LISTE!$J2244,$U$3:$V$110,2,FALSE))</f>
        <v/>
      </c>
    </row>
    <row r="2245" spans="1:11" ht="17.100000000000001" customHeight="1" x14ac:dyDescent="0.3">
      <c r="A2245" s="57">
        <v>2442</v>
      </c>
      <c r="B2245" s="56" t="s">
        <v>15</v>
      </c>
      <c r="C2245" s="161"/>
      <c r="D2245" s="162"/>
      <c r="E2245" s="99"/>
      <c r="F2245" s="59" t="s">
        <v>25</v>
      </c>
      <c r="G2245" s="98"/>
      <c r="H2245" s="121"/>
      <c r="I2245" s="98"/>
      <c r="J2245" s="55" t="str">
        <f t="shared" si="40"/>
        <v/>
      </c>
      <c r="K2245" s="61" t="str">
        <f>IF(LISTE!$J2245="","",VLOOKUP(LISTE!$J2245,$U$3:$V$110,2,FALSE))</f>
        <v/>
      </c>
    </row>
    <row r="2246" spans="1:11" ht="17.100000000000001" customHeight="1" x14ac:dyDescent="0.3">
      <c r="A2246" s="160">
        <v>2443</v>
      </c>
      <c r="B2246" s="56" t="s">
        <v>15</v>
      </c>
      <c r="C2246" s="161"/>
      <c r="D2246" s="162"/>
      <c r="E2246" s="99"/>
      <c r="F2246" s="59" t="s">
        <v>25</v>
      </c>
      <c r="G2246" s="98"/>
      <c r="H2246" s="121"/>
      <c r="I2246" s="98"/>
      <c r="J2246" s="55" t="str">
        <f t="shared" si="40"/>
        <v/>
      </c>
      <c r="K2246" s="61" t="str">
        <f>IF(LISTE!$J2246="","",VLOOKUP(LISTE!$J2246,$U$3:$V$110,2,FALSE))</f>
        <v/>
      </c>
    </row>
    <row r="2247" spans="1:11" ht="17.100000000000001" customHeight="1" x14ac:dyDescent="0.3">
      <c r="A2247" s="57">
        <v>2444</v>
      </c>
      <c r="B2247" s="56" t="s">
        <v>15</v>
      </c>
      <c r="C2247" s="161"/>
      <c r="D2247" s="162"/>
      <c r="E2247" s="99"/>
      <c r="F2247" s="59" t="s">
        <v>25</v>
      </c>
      <c r="G2247" s="98"/>
      <c r="H2247" s="121"/>
      <c r="I2247" s="98"/>
      <c r="J2247" s="55" t="str">
        <f t="shared" si="40"/>
        <v/>
      </c>
      <c r="K2247" s="61" t="str">
        <f>IF(LISTE!$J2247="","",VLOOKUP(LISTE!$J2247,$U$3:$V$110,2,FALSE))</f>
        <v/>
      </c>
    </row>
    <row r="2248" spans="1:11" ht="17.100000000000001" customHeight="1" x14ac:dyDescent="0.3">
      <c r="A2248" s="160">
        <v>2445</v>
      </c>
      <c r="B2248" s="56" t="s">
        <v>15</v>
      </c>
      <c r="C2248" s="161"/>
      <c r="D2248" s="162"/>
      <c r="E2248" s="99"/>
      <c r="F2248" s="59" t="s">
        <v>25</v>
      </c>
      <c r="G2248" s="98"/>
      <c r="H2248" s="121"/>
      <c r="I2248" s="98"/>
      <c r="J2248" s="55" t="str">
        <f t="shared" si="40"/>
        <v/>
      </c>
      <c r="K2248" s="61" t="str">
        <f>IF(LISTE!$J2248="","",VLOOKUP(LISTE!$J2248,$U$3:$V$110,2,FALSE))</f>
        <v/>
      </c>
    </row>
    <row r="2249" spans="1:11" ht="17.100000000000001" customHeight="1" x14ac:dyDescent="0.3">
      <c r="A2249" s="57">
        <v>2446</v>
      </c>
      <c r="B2249" s="56" t="s">
        <v>15</v>
      </c>
      <c r="C2249" s="161"/>
      <c r="D2249" s="162"/>
      <c r="E2249" s="99"/>
      <c r="F2249" s="59" t="s">
        <v>25</v>
      </c>
      <c r="G2249" s="98"/>
      <c r="H2249" s="121"/>
      <c r="I2249" s="98"/>
      <c r="J2249" s="55" t="str">
        <f t="shared" si="40"/>
        <v/>
      </c>
      <c r="K2249" s="61" t="str">
        <f>IF(LISTE!$J2249="","",VLOOKUP(LISTE!$J2249,$U$3:$V$110,2,FALSE))</f>
        <v/>
      </c>
    </row>
    <row r="2250" spans="1:11" ht="17.100000000000001" customHeight="1" x14ac:dyDescent="0.3">
      <c r="A2250" s="160">
        <v>2447</v>
      </c>
      <c r="B2250" s="56" t="s">
        <v>15</v>
      </c>
      <c r="C2250" s="161"/>
      <c r="D2250" s="162"/>
      <c r="E2250" s="99"/>
      <c r="F2250" s="59" t="s">
        <v>25</v>
      </c>
      <c r="G2250" s="98"/>
      <c r="H2250" s="121"/>
      <c r="I2250" s="98"/>
      <c r="J2250" s="55" t="str">
        <f t="shared" si="40"/>
        <v/>
      </c>
      <c r="K2250" s="61" t="str">
        <f>IF(LISTE!$J2250="","",VLOOKUP(LISTE!$J2250,$U$3:$V$110,2,FALSE))</f>
        <v/>
      </c>
    </row>
    <row r="2251" spans="1:11" ht="17.100000000000001" customHeight="1" x14ac:dyDescent="0.3">
      <c r="A2251" s="57">
        <v>2448</v>
      </c>
      <c r="B2251" s="56" t="s">
        <v>15</v>
      </c>
      <c r="C2251" s="161"/>
      <c r="D2251" s="162"/>
      <c r="E2251" s="99"/>
      <c r="F2251" s="59" t="s">
        <v>25</v>
      </c>
      <c r="G2251" s="98"/>
      <c r="H2251" s="121"/>
      <c r="I2251" s="98"/>
      <c r="J2251" s="55" t="str">
        <f t="shared" si="40"/>
        <v/>
      </c>
      <c r="K2251" s="61" t="str">
        <f>IF(LISTE!$J2251="","",VLOOKUP(LISTE!$J2251,$U$3:$V$110,2,FALSE))</f>
        <v/>
      </c>
    </row>
    <row r="2252" spans="1:11" ht="17.100000000000001" customHeight="1" x14ac:dyDescent="0.3">
      <c r="A2252" s="160">
        <v>2449</v>
      </c>
      <c r="B2252" s="56" t="s">
        <v>15</v>
      </c>
      <c r="C2252" s="161"/>
      <c r="D2252" s="162"/>
      <c r="E2252" s="99"/>
      <c r="F2252" s="59" t="s">
        <v>25</v>
      </c>
      <c r="G2252" s="98"/>
      <c r="H2252" s="121"/>
      <c r="I2252" s="98"/>
      <c r="J2252" s="55" t="str">
        <f t="shared" si="40"/>
        <v/>
      </c>
      <c r="K2252" s="61" t="str">
        <f>IF(LISTE!$J2252="","",VLOOKUP(LISTE!$J2252,$U$3:$V$110,2,FALSE))</f>
        <v/>
      </c>
    </row>
    <row r="2253" spans="1:11" ht="17.100000000000001" customHeight="1" x14ac:dyDescent="0.3">
      <c r="A2253" s="57">
        <v>2450</v>
      </c>
      <c r="B2253" s="56" t="s">
        <v>15</v>
      </c>
      <c r="C2253" s="161"/>
      <c r="D2253" s="162"/>
      <c r="E2253" s="99"/>
      <c r="F2253" s="59" t="s">
        <v>25</v>
      </c>
      <c r="G2253" s="98"/>
      <c r="H2253" s="121"/>
      <c r="I2253" s="98"/>
      <c r="J2253" s="55" t="str">
        <f t="shared" si="40"/>
        <v/>
      </c>
      <c r="K2253" s="61" t="str">
        <f>IF(LISTE!$J2253="","",VLOOKUP(LISTE!$J2253,$U$3:$V$110,2,FALSE))</f>
        <v/>
      </c>
    </row>
    <row r="2254" spans="1:11" ht="17.100000000000001" customHeight="1" x14ac:dyDescent="0.3">
      <c r="A2254" s="160">
        <v>2451</v>
      </c>
      <c r="B2254" s="56" t="s">
        <v>15</v>
      </c>
      <c r="C2254" s="161"/>
      <c r="D2254" s="162"/>
      <c r="E2254" s="99"/>
      <c r="F2254" s="59" t="s">
        <v>25</v>
      </c>
      <c r="G2254" s="98"/>
      <c r="H2254" s="121"/>
      <c r="I2254" s="98"/>
      <c r="J2254" s="55" t="str">
        <f t="shared" si="40"/>
        <v/>
      </c>
      <c r="K2254" s="61" t="str">
        <f>IF(LISTE!$J2254="","",VLOOKUP(LISTE!$J2254,$U$3:$V$110,2,FALSE))</f>
        <v/>
      </c>
    </row>
    <row r="2255" spans="1:11" ht="17.100000000000001" customHeight="1" x14ac:dyDescent="0.3">
      <c r="A2255" s="57">
        <v>2452</v>
      </c>
      <c r="B2255" s="56" t="s">
        <v>15</v>
      </c>
      <c r="C2255" s="161"/>
      <c r="D2255" s="162"/>
      <c r="E2255" s="99"/>
      <c r="F2255" s="59" t="s">
        <v>25</v>
      </c>
      <c r="G2255" s="98"/>
      <c r="H2255" s="121"/>
      <c r="I2255" s="98"/>
      <c r="J2255" s="55" t="str">
        <f t="shared" si="40"/>
        <v/>
      </c>
      <c r="K2255" s="61" t="str">
        <f>IF(LISTE!$J2255="","",VLOOKUP(LISTE!$J2255,$U$3:$V$110,2,FALSE))</f>
        <v/>
      </c>
    </row>
    <row r="2256" spans="1:11" ht="17.100000000000001" customHeight="1" x14ac:dyDescent="0.3">
      <c r="A2256" s="160">
        <v>2453</v>
      </c>
      <c r="B2256" s="56" t="s">
        <v>15</v>
      </c>
      <c r="C2256" s="161"/>
      <c r="D2256" s="162"/>
      <c r="E2256" s="99"/>
      <c r="F2256" s="59" t="s">
        <v>25</v>
      </c>
      <c r="G2256" s="98"/>
      <c r="H2256" s="121"/>
      <c r="I2256" s="98"/>
      <c r="J2256" s="55" t="str">
        <f t="shared" si="40"/>
        <v/>
      </c>
      <c r="K2256" s="61" t="str">
        <f>IF(LISTE!$J2256="","",VLOOKUP(LISTE!$J2256,$U$3:$V$110,2,FALSE))</f>
        <v/>
      </c>
    </row>
    <row r="2257" spans="1:11" ht="17.100000000000001" customHeight="1" x14ac:dyDescent="0.3">
      <c r="A2257" s="57">
        <v>2454</v>
      </c>
      <c r="B2257" s="56" t="s">
        <v>15</v>
      </c>
      <c r="C2257" s="161"/>
      <c r="D2257" s="162"/>
      <c r="E2257" s="99"/>
      <c r="F2257" s="59" t="s">
        <v>25</v>
      </c>
      <c r="G2257" s="98"/>
      <c r="H2257" s="121"/>
      <c r="I2257" s="98"/>
      <c r="J2257" s="55" t="str">
        <f t="shared" si="40"/>
        <v/>
      </c>
      <c r="K2257" s="61" t="str">
        <f>IF(LISTE!$J2257="","",VLOOKUP(LISTE!$J2257,$U$3:$V$110,2,FALSE))</f>
        <v/>
      </c>
    </row>
    <row r="2258" spans="1:11" ht="17.100000000000001" customHeight="1" x14ac:dyDescent="0.3">
      <c r="A2258" s="160">
        <v>2455</v>
      </c>
      <c r="B2258" s="56" t="s">
        <v>15</v>
      </c>
      <c r="C2258" s="161"/>
      <c r="D2258" s="162"/>
      <c r="E2258" s="99"/>
      <c r="F2258" s="59" t="s">
        <v>25</v>
      </c>
      <c r="G2258" s="98"/>
      <c r="H2258" s="121"/>
      <c r="I2258" s="98"/>
      <c r="J2258" s="55" t="str">
        <f t="shared" si="40"/>
        <v/>
      </c>
      <c r="K2258" s="61" t="str">
        <f>IF(LISTE!$J2258="","",VLOOKUP(LISTE!$J2258,$U$3:$V$110,2,FALSE))</f>
        <v/>
      </c>
    </row>
    <row r="2259" spans="1:11" ht="17.100000000000001" customHeight="1" x14ac:dyDescent="0.3">
      <c r="A2259" s="57">
        <v>2456</v>
      </c>
      <c r="B2259" s="56" t="s">
        <v>15</v>
      </c>
      <c r="C2259" s="161"/>
      <c r="D2259" s="162"/>
      <c r="E2259" s="99"/>
      <c r="F2259" s="59" t="s">
        <v>25</v>
      </c>
      <c r="G2259" s="98"/>
      <c r="H2259" s="121"/>
      <c r="I2259" s="98"/>
      <c r="J2259" s="55" t="str">
        <f t="shared" si="40"/>
        <v/>
      </c>
      <c r="K2259" s="61" t="str">
        <f>IF(LISTE!$J2259="","",VLOOKUP(LISTE!$J2259,$U$3:$V$110,2,FALSE))</f>
        <v/>
      </c>
    </row>
    <row r="2260" spans="1:11" ht="17.100000000000001" customHeight="1" x14ac:dyDescent="0.3">
      <c r="A2260" s="160">
        <v>2457</v>
      </c>
      <c r="B2260" s="56" t="s">
        <v>15</v>
      </c>
      <c r="C2260" s="161"/>
      <c r="D2260" s="162"/>
      <c r="E2260" s="99"/>
      <c r="F2260" s="59" t="s">
        <v>25</v>
      </c>
      <c r="G2260" s="98"/>
      <c r="H2260" s="121"/>
      <c r="I2260" s="98"/>
      <c r="J2260" s="55" t="str">
        <f t="shared" si="40"/>
        <v/>
      </c>
      <c r="K2260" s="61" t="str">
        <f>IF(LISTE!$J2260="","",VLOOKUP(LISTE!$J2260,$U$3:$V$110,2,FALSE))</f>
        <v/>
      </c>
    </row>
    <row r="2261" spans="1:11" ht="17.100000000000001" customHeight="1" x14ac:dyDescent="0.3">
      <c r="A2261" s="57">
        <v>2458</v>
      </c>
      <c r="B2261" s="56" t="s">
        <v>15</v>
      </c>
      <c r="C2261" s="161"/>
      <c r="D2261" s="162"/>
      <c r="E2261" s="99"/>
      <c r="F2261" s="59" t="s">
        <v>25</v>
      </c>
      <c r="G2261" s="98"/>
      <c r="H2261" s="121"/>
      <c r="I2261" s="98"/>
      <c r="J2261" s="55" t="str">
        <f t="shared" si="40"/>
        <v/>
      </c>
      <c r="K2261" s="61" t="str">
        <f>IF(LISTE!$J2261="","",VLOOKUP(LISTE!$J2261,$U$3:$V$110,2,FALSE))</f>
        <v/>
      </c>
    </row>
    <row r="2262" spans="1:11" ht="17.100000000000001" customHeight="1" x14ac:dyDescent="0.3">
      <c r="A2262" s="160">
        <v>2459</v>
      </c>
      <c r="B2262" s="56" t="s">
        <v>15</v>
      </c>
      <c r="C2262" s="161"/>
      <c r="D2262" s="162"/>
      <c r="E2262" s="99"/>
      <c r="F2262" s="59" t="s">
        <v>25</v>
      </c>
      <c r="G2262" s="98"/>
      <c r="H2262" s="121"/>
      <c r="I2262" s="98"/>
      <c r="J2262" s="55" t="str">
        <f t="shared" si="40"/>
        <v/>
      </c>
      <c r="K2262" s="61" t="str">
        <f>IF(LISTE!$J2262="","",VLOOKUP(LISTE!$J2262,$U$3:$V$110,2,FALSE))</f>
        <v/>
      </c>
    </row>
    <row r="2263" spans="1:11" ht="17.100000000000001" customHeight="1" x14ac:dyDescent="0.3">
      <c r="A2263" s="57">
        <v>2460</v>
      </c>
      <c r="B2263" s="56" t="s">
        <v>15</v>
      </c>
      <c r="C2263" s="161"/>
      <c r="D2263" s="162"/>
      <c r="E2263" s="99"/>
      <c r="F2263" s="59" t="s">
        <v>25</v>
      </c>
      <c r="G2263" s="98"/>
      <c r="H2263" s="121"/>
      <c r="I2263" s="98"/>
      <c r="J2263" s="55" t="str">
        <f t="shared" ref="J2263:J2302" si="41">IF(E2263="","",(YEAR($K$1)-YEAR(E2263)))</f>
        <v/>
      </c>
      <c r="K2263" s="61" t="str">
        <f>IF(LISTE!$J2263="","",VLOOKUP(LISTE!$J2263,$U$3:$V$110,2,FALSE))</f>
        <v/>
      </c>
    </row>
    <row r="2264" spans="1:11" ht="17.100000000000001" customHeight="1" x14ac:dyDescent="0.3">
      <c r="A2264" s="160">
        <v>2461</v>
      </c>
      <c r="B2264" s="56" t="s">
        <v>15</v>
      </c>
      <c r="C2264" s="161"/>
      <c r="D2264" s="162"/>
      <c r="E2264" s="99"/>
      <c r="F2264" s="59" t="s">
        <v>25</v>
      </c>
      <c r="G2264" s="98"/>
      <c r="H2264" s="121"/>
      <c r="I2264" s="98"/>
      <c r="J2264" s="55" t="str">
        <f t="shared" si="41"/>
        <v/>
      </c>
      <c r="K2264" s="61" t="str">
        <f>IF(LISTE!$J2264="","",VLOOKUP(LISTE!$J2264,$U$3:$V$110,2,FALSE))</f>
        <v/>
      </c>
    </row>
    <row r="2265" spans="1:11" ht="17.100000000000001" customHeight="1" x14ac:dyDescent="0.3">
      <c r="A2265" s="57">
        <v>2462</v>
      </c>
      <c r="B2265" s="56" t="s">
        <v>15</v>
      </c>
      <c r="C2265" s="161"/>
      <c r="D2265" s="162"/>
      <c r="E2265" s="99"/>
      <c r="F2265" s="59" t="s">
        <v>25</v>
      </c>
      <c r="G2265" s="98"/>
      <c r="H2265" s="121"/>
      <c r="I2265" s="98"/>
      <c r="J2265" s="55" t="str">
        <f t="shared" si="41"/>
        <v/>
      </c>
      <c r="K2265" s="61" t="str">
        <f>IF(LISTE!$J2265="","",VLOOKUP(LISTE!$J2265,$U$3:$V$110,2,FALSE))</f>
        <v/>
      </c>
    </row>
    <row r="2266" spans="1:11" ht="17.100000000000001" customHeight="1" x14ac:dyDescent="0.3">
      <c r="A2266" s="160">
        <v>2463</v>
      </c>
      <c r="B2266" s="56" t="s">
        <v>15</v>
      </c>
      <c r="C2266" s="161"/>
      <c r="D2266" s="162"/>
      <c r="E2266" s="99"/>
      <c r="F2266" s="59" t="s">
        <v>25</v>
      </c>
      <c r="G2266" s="98"/>
      <c r="H2266" s="121"/>
      <c r="I2266" s="98"/>
      <c r="J2266" s="55" t="str">
        <f t="shared" si="41"/>
        <v/>
      </c>
      <c r="K2266" s="61" t="str">
        <f>IF(LISTE!$J2266="","",VLOOKUP(LISTE!$J2266,$U$3:$V$110,2,FALSE))</f>
        <v/>
      </c>
    </row>
    <row r="2267" spans="1:11" ht="17.100000000000001" customHeight="1" x14ac:dyDescent="0.3">
      <c r="A2267" s="57">
        <v>2464</v>
      </c>
      <c r="B2267" s="56" t="s">
        <v>15</v>
      </c>
      <c r="C2267" s="161"/>
      <c r="D2267" s="162"/>
      <c r="E2267" s="99"/>
      <c r="F2267" s="59" t="s">
        <v>25</v>
      </c>
      <c r="G2267" s="98"/>
      <c r="H2267" s="121"/>
      <c r="I2267" s="98"/>
      <c r="J2267" s="55" t="str">
        <f t="shared" si="41"/>
        <v/>
      </c>
      <c r="K2267" s="61" t="str">
        <f>IF(LISTE!$J2267="","",VLOOKUP(LISTE!$J2267,$U$3:$V$110,2,FALSE))</f>
        <v/>
      </c>
    </row>
    <row r="2268" spans="1:11" ht="17.100000000000001" customHeight="1" x14ac:dyDescent="0.3">
      <c r="A2268" s="160">
        <v>2465</v>
      </c>
      <c r="B2268" s="56" t="s">
        <v>15</v>
      </c>
      <c r="C2268" s="161"/>
      <c r="D2268" s="162"/>
      <c r="E2268" s="99"/>
      <c r="F2268" s="59" t="s">
        <v>25</v>
      </c>
      <c r="G2268" s="98"/>
      <c r="H2268" s="121"/>
      <c r="I2268" s="98"/>
      <c r="J2268" s="55" t="str">
        <f t="shared" si="41"/>
        <v/>
      </c>
      <c r="K2268" s="61" t="str">
        <f>IF(LISTE!$J2268="","",VLOOKUP(LISTE!$J2268,$U$3:$V$110,2,FALSE))</f>
        <v/>
      </c>
    </row>
    <row r="2269" spans="1:11" ht="17.100000000000001" customHeight="1" x14ac:dyDescent="0.3">
      <c r="A2269" s="57">
        <v>2466</v>
      </c>
      <c r="B2269" s="56" t="s">
        <v>15</v>
      </c>
      <c r="C2269" s="161"/>
      <c r="D2269" s="162"/>
      <c r="E2269" s="99"/>
      <c r="F2269" s="59" t="s">
        <v>25</v>
      </c>
      <c r="G2269" s="98"/>
      <c r="H2269" s="121"/>
      <c r="I2269" s="98"/>
      <c r="J2269" s="55" t="str">
        <f t="shared" si="41"/>
        <v/>
      </c>
      <c r="K2269" s="61" t="str">
        <f>IF(LISTE!$J2269="","",VLOOKUP(LISTE!$J2269,$U$3:$V$110,2,FALSE))</f>
        <v/>
      </c>
    </row>
    <row r="2270" spans="1:11" ht="17.100000000000001" customHeight="1" x14ac:dyDescent="0.3">
      <c r="A2270" s="160">
        <v>2467</v>
      </c>
      <c r="B2270" s="56" t="s">
        <v>15</v>
      </c>
      <c r="C2270" s="161"/>
      <c r="D2270" s="162"/>
      <c r="E2270" s="99"/>
      <c r="F2270" s="59" t="s">
        <v>25</v>
      </c>
      <c r="G2270" s="98"/>
      <c r="H2270" s="121"/>
      <c r="I2270" s="98"/>
      <c r="J2270" s="55" t="str">
        <f t="shared" si="41"/>
        <v/>
      </c>
      <c r="K2270" s="61" t="str">
        <f>IF(LISTE!$J2270="","",VLOOKUP(LISTE!$J2270,$U$3:$V$110,2,FALSE))</f>
        <v/>
      </c>
    </row>
    <row r="2271" spans="1:11" ht="17.100000000000001" customHeight="1" x14ac:dyDescent="0.3">
      <c r="A2271" s="57">
        <v>2468</v>
      </c>
      <c r="B2271" s="56" t="s">
        <v>15</v>
      </c>
      <c r="C2271" s="161"/>
      <c r="D2271" s="162"/>
      <c r="E2271" s="99"/>
      <c r="F2271" s="59" t="s">
        <v>25</v>
      </c>
      <c r="G2271" s="98"/>
      <c r="H2271" s="121"/>
      <c r="I2271" s="98"/>
      <c r="J2271" s="55" t="str">
        <f t="shared" si="41"/>
        <v/>
      </c>
      <c r="K2271" s="61" t="str">
        <f>IF(LISTE!$J2271="","",VLOOKUP(LISTE!$J2271,$U$3:$V$110,2,FALSE))</f>
        <v/>
      </c>
    </row>
    <row r="2272" spans="1:11" ht="17.100000000000001" customHeight="1" x14ac:dyDescent="0.3">
      <c r="A2272" s="160">
        <v>2469</v>
      </c>
      <c r="B2272" s="56" t="s">
        <v>15</v>
      </c>
      <c r="C2272" s="161"/>
      <c r="D2272" s="162"/>
      <c r="E2272" s="99"/>
      <c r="F2272" s="59" t="s">
        <v>25</v>
      </c>
      <c r="G2272" s="98"/>
      <c r="H2272" s="121"/>
      <c r="I2272" s="98"/>
      <c r="J2272" s="55" t="str">
        <f t="shared" si="41"/>
        <v/>
      </c>
      <c r="K2272" s="61" t="str">
        <f>IF(LISTE!$J2272="","",VLOOKUP(LISTE!$J2272,$U$3:$V$110,2,FALSE))</f>
        <v/>
      </c>
    </row>
    <row r="2273" spans="1:11" ht="17.100000000000001" customHeight="1" x14ac:dyDescent="0.3">
      <c r="A2273" s="57">
        <v>2470</v>
      </c>
      <c r="B2273" s="56" t="s">
        <v>15</v>
      </c>
      <c r="C2273" s="161"/>
      <c r="D2273" s="162"/>
      <c r="E2273" s="99"/>
      <c r="F2273" s="59" t="s">
        <v>25</v>
      </c>
      <c r="G2273" s="98"/>
      <c r="H2273" s="121"/>
      <c r="I2273" s="98"/>
      <c r="J2273" s="55" t="str">
        <f t="shared" si="41"/>
        <v/>
      </c>
      <c r="K2273" s="61" t="str">
        <f>IF(LISTE!$J2273="","",VLOOKUP(LISTE!$J2273,$U$3:$V$110,2,FALSE))</f>
        <v/>
      </c>
    </row>
    <row r="2274" spans="1:11" ht="17.100000000000001" customHeight="1" x14ac:dyDescent="0.3">
      <c r="A2274" s="160">
        <v>2471</v>
      </c>
      <c r="B2274" s="56" t="s">
        <v>15</v>
      </c>
      <c r="C2274" s="161"/>
      <c r="D2274" s="162"/>
      <c r="E2274" s="99"/>
      <c r="F2274" s="59" t="s">
        <v>25</v>
      </c>
      <c r="G2274" s="98"/>
      <c r="H2274" s="121"/>
      <c r="I2274" s="98"/>
      <c r="J2274" s="55" t="str">
        <f t="shared" si="41"/>
        <v/>
      </c>
      <c r="K2274" s="61" t="str">
        <f>IF(LISTE!$J2274="","",VLOOKUP(LISTE!$J2274,$U$3:$V$110,2,FALSE))</f>
        <v/>
      </c>
    </row>
    <row r="2275" spans="1:11" ht="17.100000000000001" customHeight="1" x14ac:dyDescent="0.3">
      <c r="A2275" s="57">
        <v>2472</v>
      </c>
      <c r="B2275" s="56" t="s">
        <v>15</v>
      </c>
      <c r="C2275" s="161"/>
      <c r="D2275" s="162"/>
      <c r="E2275" s="99"/>
      <c r="F2275" s="59" t="s">
        <v>25</v>
      </c>
      <c r="G2275" s="98"/>
      <c r="H2275" s="121"/>
      <c r="I2275" s="98"/>
      <c r="J2275" s="55" t="str">
        <f t="shared" si="41"/>
        <v/>
      </c>
      <c r="K2275" s="61" t="str">
        <f>IF(LISTE!$J2275="","",VLOOKUP(LISTE!$J2275,$U$3:$V$110,2,FALSE))</f>
        <v/>
      </c>
    </row>
    <row r="2276" spans="1:11" ht="17.100000000000001" customHeight="1" x14ac:dyDescent="0.3">
      <c r="A2276" s="160">
        <v>2473</v>
      </c>
      <c r="B2276" s="56" t="s">
        <v>15</v>
      </c>
      <c r="C2276" s="161"/>
      <c r="D2276" s="162"/>
      <c r="E2276" s="99"/>
      <c r="F2276" s="59" t="s">
        <v>25</v>
      </c>
      <c r="G2276" s="98"/>
      <c r="H2276" s="121"/>
      <c r="I2276" s="98"/>
      <c r="J2276" s="55" t="str">
        <f t="shared" si="41"/>
        <v/>
      </c>
      <c r="K2276" s="61" t="str">
        <f>IF(LISTE!$J2276="","",VLOOKUP(LISTE!$J2276,$U$3:$V$110,2,FALSE))</f>
        <v/>
      </c>
    </row>
    <row r="2277" spans="1:11" ht="17.100000000000001" customHeight="1" x14ac:dyDescent="0.3">
      <c r="A2277" s="57">
        <v>2474</v>
      </c>
      <c r="B2277" s="56" t="s">
        <v>15</v>
      </c>
      <c r="C2277" s="161"/>
      <c r="D2277" s="162"/>
      <c r="E2277" s="99"/>
      <c r="F2277" s="59" t="s">
        <v>25</v>
      </c>
      <c r="G2277" s="98"/>
      <c r="H2277" s="121"/>
      <c r="I2277" s="98"/>
      <c r="J2277" s="55" t="str">
        <f t="shared" si="41"/>
        <v/>
      </c>
      <c r="K2277" s="61" t="str">
        <f>IF(LISTE!$J2277="","",VLOOKUP(LISTE!$J2277,$U$3:$V$110,2,FALSE))</f>
        <v/>
      </c>
    </row>
    <row r="2278" spans="1:11" ht="17.100000000000001" customHeight="1" x14ac:dyDescent="0.3">
      <c r="A2278" s="160">
        <v>2475</v>
      </c>
      <c r="B2278" s="56" t="s">
        <v>15</v>
      </c>
      <c r="C2278" s="161"/>
      <c r="D2278" s="162"/>
      <c r="E2278" s="99"/>
      <c r="F2278" s="59" t="s">
        <v>25</v>
      </c>
      <c r="G2278" s="98"/>
      <c r="H2278" s="121"/>
      <c r="I2278" s="98"/>
      <c r="J2278" s="55" t="str">
        <f t="shared" si="41"/>
        <v/>
      </c>
      <c r="K2278" s="61" t="str">
        <f>IF(LISTE!$J2278="","",VLOOKUP(LISTE!$J2278,$U$3:$V$110,2,FALSE))</f>
        <v/>
      </c>
    </row>
    <row r="2279" spans="1:11" ht="17.100000000000001" customHeight="1" x14ac:dyDescent="0.3">
      <c r="A2279" s="57">
        <v>2476</v>
      </c>
      <c r="B2279" s="56" t="s">
        <v>15</v>
      </c>
      <c r="C2279" s="161"/>
      <c r="D2279" s="162"/>
      <c r="E2279" s="99"/>
      <c r="F2279" s="59" t="s">
        <v>25</v>
      </c>
      <c r="G2279" s="98"/>
      <c r="H2279" s="121"/>
      <c r="I2279" s="98"/>
      <c r="J2279" s="55" t="str">
        <f t="shared" si="41"/>
        <v/>
      </c>
      <c r="K2279" s="61" t="str">
        <f>IF(LISTE!$J2279="","",VLOOKUP(LISTE!$J2279,$U$3:$V$110,2,FALSE))</f>
        <v/>
      </c>
    </row>
    <row r="2280" spans="1:11" ht="17.100000000000001" customHeight="1" x14ac:dyDescent="0.3">
      <c r="A2280" s="160">
        <v>2477</v>
      </c>
      <c r="B2280" s="56" t="s">
        <v>15</v>
      </c>
      <c r="C2280" s="161"/>
      <c r="D2280" s="162"/>
      <c r="E2280" s="99"/>
      <c r="F2280" s="59" t="s">
        <v>25</v>
      </c>
      <c r="G2280" s="98"/>
      <c r="H2280" s="121"/>
      <c r="I2280" s="98"/>
      <c r="J2280" s="55" t="str">
        <f t="shared" si="41"/>
        <v/>
      </c>
      <c r="K2280" s="61" t="str">
        <f>IF(LISTE!$J2280="","",VLOOKUP(LISTE!$J2280,$U$3:$V$110,2,FALSE))</f>
        <v/>
      </c>
    </row>
    <row r="2281" spans="1:11" ht="17.100000000000001" customHeight="1" x14ac:dyDescent="0.3">
      <c r="A2281" s="57">
        <v>2478</v>
      </c>
      <c r="B2281" s="56" t="s">
        <v>15</v>
      </c>
      <c r="C2281" s="161"/>
      <c r="D2281" s="162"/>
      <c r="E2281" s="99"/>
      <c r="F2281" s="59" t="s">
        <v>25</v>
      </c>
      <c r="G2281" s="98"/>
      <c r="H2281" s="121"/>
      <c r="I2281" s="98"/>
      <c r="J2281" s="55" t="str">
        <f t="shared" si="41"/>
        <v/>
      </c>
      <c r="K2281" s="61" t="str">
        <f>IF(LISTE!$J2281="","",VLOOKUP(LISTE!$J2281,$U$3:$V$110,2,FALSE))</f>
        <v/>
      </c>
    </row>
    <row r="2282" spans="1:11" ht="17.100000000000001" customHeight="1" x14ac:dyDescent="0.3">
      <c r="A2282" s="160">
        <v>2479</v>
      </c>
      <c r="B2282" s="56" t="s">
        <v>15</v>
      </c>
      <c r="C2282" s="161"/>
      <c r="D2282" s="162"/>
      <c r="E2282" s="99"/>
      <c r="F2282" s="59" t="s">
        <v>25</v>
      </c>
      <c r="G2282" s="98"/>
      <c r="H2282" s="121"/>
      <c r="I2282" s="98"/>
      <c r="J2282" s="55" t="str">
        <f t="shared" si="41"/>
        <v/>
      </c>
      <c r="K2282" s="61" t="str">
        <f>IF(LISTE!$J2282="","",VLOOKUP(LISTE!$J2282,$U$3:$V$110,2,FALSE))</f>
        <v/>
      </c>
    </row>
    <row r="2283" spans="1:11" ht="17.100000000000001" customHeight="1" x14ac:dyDescent="0.3">
      <c r="A2283" s="57">
        <v>2480</v>
      </c>
      <c r="B2283" s="56" t="s">
        <v>15</v>
      </c>
      <c r="C2283" s="161"/>
      <c r="D2283" s="162"/>
      <c r="E2283" s="99"/>
      <c r="F2283" s="59" t="s">
        <v>25</v>
      </c>
      <c r="G2283" s="98"/>
      <c r="H2283" s="121"/>
      <c r="I2283" s="98"/>
      <c r="J2283" s="55" t="str">
        <f t="shared" si="41"/>
        <v/>
      </c>
      <c r="K2283" s="61" t="str">
        <f>IF(LISTE!$J2283="","",VLOOKUP(LISTE!$J2283,$U$3:$V$110,2,FALSE))</f>
        <v/>
      </c>
    </row>
    <row r="2284" spans="1:11" ht="17.100000000000001" customHeight="1" x14ac:dyDescent="0.3">
      <c r="A2284" s="160">
        <v>2481</v>
      </c>
      <c r="B2284" s="56" t="s">
        <v>15</v>
      </c>
      <c r="C2284" s="161"/>
      <c r="D2284" s="162"/>
      <c r="E2284" s="99"/>
      <c r="F2284" s="59" t="s">
        <v>25</v>
      </c>
      <c r="G2284" s="98"/>
      <c r="H2284" s="121"/>
      <c r="I2284" s="98"/>
      <c r="J2284" s="55" t="str">
        <f t="shared" si="41"/>
        <v/>
      </c>
      <c r="K2284" s="61" t="str">
        <f>IF(LISTE!$J2284="","",VLOOKUP(LISTE!$J2284,$U$3:$V$110,2,FALSE))</f>
        <v/>
      </c>
    </row>
    <row r="2285" spans="1:11" ht="17.100000000000001" customHeight="1" x14ac:dyDescent="0.3">
      <c r="A2285" s="57">
        <v>2482</v>
      </c>
      <c r="B2285" s="56" t="s">
        <v>15</v>
      </c>
      <c r="C2285" s="161"/>
      <c r="D2285" s="162"/>
      <c r="E2285" s="99"/>
      <c r="F2285" s="59" t="s">
        <v>25</v>
      </c>
      <c r="G2285" s="98"/>
      <c r="H2285" s="121"/>
      <c r="I2285" s="98"/>
      <c r="J2285" s="55" t="str">
        <f t="shared" si="41"/>
        <v/>
      </c>
      <c r="K2285" s="61" t="str">
        <f>IF(LISTE!$J2285="","",VLOOKUP(LISTE!$J2285,$U$3:$V$110,2,FALSE))</f>
        <v/>
      </c>
    </row>
    <row r="2286" spans="1:11" ht="17.100000000000001" customHeight="1" x14ac:dyDescent="0.3">
      <c r="A2286" s="160">
        <v>2483</v>
      </c>
      <c r="B2286" s="56" t="s">
        <v>15</v>
      </c>
      <c r="C2286" s="161"/>
      <c r="D2286" s="162"/>
      <c r="E2286" s="99"/>
      <c r="F2286" s="59" t="s">
        <v>25</v>
      </c>
      <c r="G2286" s="98"/>
      <c r="H2286" s="121"/>
      <c r="I2286" s="98"/>
      <c r="J2286" s="55" t="str">
        <f t="shared" si="41"/>
        <v/>
      </c>
      <c r="K2286" s="61" t="str">
        <f>IF(LISTE!$J2286="","",VLOOKUP(LISTE!$J2286,$U$3:$V$110,2,FALSE))</f>
        <v/>
      </c>
    </row>
    <row r="2287" spans="1:11" ht="17.100000000000001" customHeight="1" x14ac:dyDescent="0.3">
      <c r="A2287" s="57">
        <v>2484</v>
      </c>
      <c r="B2287" s="56" t="s">
        <v>15</v>
      </c>
      <c r="C2287" s="161"/>
      <c r="D2287" s="162"/>
      <c r="E2287" s="99"/>
      <c r="F2287" s="59" t="s">
        <v>25</v>
      </c>
      <c r="G2287" s="98"/>
      <c r="H2287" s="121"/>
      <c r="I2287" s="98"/>
      <c r="J2287" s="55" t="str">
        <f t="shared" si="41"/>
        <v/>
      </c>
      <c r="K2287" s="61" t="str">
        <f>IF(LISTE!$J2287="","",VLOOKUP(LISTE!$J2287,$U$3:$V$110,2,FALSE))</f>
        <v/>
      </c>
    </row>
    <row r="2288" spans="1:11" ht="17.100000000000001" customHeight="1" x14ac:dyDescent="0.3">
      <c r="A2288" s="160">
        <v>2485</v>
      </c>
      <c r="B2288" s="56" t="s">
        <v>15</v>
      </c>
      <c r="C2288" s="161"/>
      <c r="D2288" s="162"/>
      <c r="E2288" s="99"/>
      <c r="F2288" s="59" t="s">
        <v>25</v>
      </c>
      <c r="G2288" s="98"/>
      <c r="H2288" s="121"/>
      <c r="I2288" s="98"/>
      <c r="J2288" s="55" t="str">
        <f t="shared" si="41"/>
        <v/>
      </c>
      <c r="K2288" s="61" t="str">
        <f>IF(LISTE!$J2288="","",VLOOKUP(LISTE!$J2288,$U$3:$V$110,2,FALSE))</f>
        <v/>
      </c>
    </row>
    <row r="2289" spans="1:11" ht="17.100000000000001" customHeight="1" x14ac:dyDescent="0.3">
      <c r="A2289" s="57">
        <v>2486</v>
      </c>
      <c r="B2289" s="56" t="s">
        <v>15</v>
      </c>
      <c r="C2289" s="161"/>
      <c r="D2289" s="162"/>
      <c r="E2289" s="99"/>
      <c r="F2289" s="59" t="s">
        <v>25</v>
      </c>
      <c r="G2289" s="98"/>
      <c r="H2289" s="121"/>
      <c r="I2289" s="98"/>
      <c r="J2289" s="55" t="str">
        <f t="shared" si="41"/>
        <v/>
      </c>
      <c r="K2289" s="61" t="str">
        <f>IF(LISTE!$J2289="","",VLOOKUP(LISTE!$J2289,$U$3:$V$110,2,FALSE))</f>
        <v/>
      </c>
    </row>
    <row r="2290" spans="1:11" ht="17.100000000000001" customHeight="1" x14ac:dyDescent="0.3">
      <c r="A2290" s="160">
        <v>2487</v>
      </c>
      <c r="B2290" s="56" t="s">
        <v>15</v>
      </c>
      <c r="C2290" s="161"/>
      <c r="D2290" s="162"/>
      <c r="E2290" s="99"/>
      <c r="F2290" s="59" t="s">
        <v>25</v>
      </c>
      <c r="G2290" s="98"/>
      <c r="H2290" s="121"/>
      <c r="I2290" s="98"/>
      <c r="J2290" s="55" t="str">
        <f t="shared" si="41"/>
        <v/>
      </c>
      <c r="K2290" s="61" t="str">
        <f>IF(LISTE!$J2290="","",VLOOKUP(LISTE!$J2290,$U$3:$V$110,2,FALSE))</f>
        <v/>
      </c>
    </row>
    <row r="2291" spans="1:11" ht="17.100000000000001" customHeight="1" x14ac:dyDescent="0.3">
      <c r="A2291" s="57">
        <v>2488</v>
      </c>
      <c r="B2291" s="56" t="s">
        <v>15</v>
      </c>
      <c r="C2291" s="161"/>
      <c r="D2291" s="162"/>
      <c r="E2291" s="99"/>
      <c r="F2291" s="59" t="s">
        <v>25</v>
      </c>
      <c r="G2291" s="98"/>
      <c r="H2291" s="121"/>
      <c r="I2291" s="98"/>
      <c r="J2291" s="55" t="str">
        <f t="shared" si="41"/>
        <v/>
      </c>
      <c r="K2291" s="61" t="str">
        <f>IF(LISTE!$J2291="","",VLOOKUP(LISTE!$J2291,$U$3:$V$110,2,FALSE))</f>
        <v/>
      </c>
    </row>
    <row r="2292" spans="1:11" ht="17.100000000000001" customHeight="1" x14ac:dyDescent="0.3">
      <c r="A2292" s="160">
        <v>2489</v>
      </c>
      <c r="B2292" s="56" t="s">
        <v>15</v>
      </c>
      <c r="C2292" s="161"/>
      <c r="D2292" s="162"/>
      <c r="E2292" s="99"/>
      <c r="F2292" s="59" t="s">
        <v>25</v>
      </c>
      <c r="G2292" s="98"/>
      <c r="H2292" s="121"/>
      <c r="I2292" s="98"/>
      <c r="J2292" s="55" t="str">
        <f t="shared" si="41"/>
        <v/>
      </c>
      <c r="K2292" s="61" t="str">
        <f>IF(LISTE!$J2292="","",VLOOKUP(LISTE!$J2292,$U$3:$V$110,2,FALSE))</f>
        <v/>
      </c>
    </row>
    <row r="2293" spans="1:11" ht="17.100000000000001" customHeight="1" x14ac:dyDescent="0.3">
      <c r="A2293" s="57">
        <v>2490</v>
      </c>
      <c r="B2293" s="56" t="s">
        <v>15</v>
      </c>
      <c r="C2293" s="161"/>
      <c r="D2293" s="162"/>
      <c r="E2293" s="99"/>
      <c r="F2293" s="59" t="s">
        <v>25</v>
      </c>
      <c r="G2293" s="98"/>
      <c r="H2293" s="121"/>
      <c r="I2293" s="98"/>
      <c r="J2293" s="55" t="str">
        <f t="shared" si="41"/>
        <v/>
      </c>
      <c r="K2293" s="61" t="str">
        <f>IF(LISTE!$J2293="","",VLOOKUP(LISTE!$J2293,$U$3:$V$110,2,FALSE))</f>
        <v/>
      </c>
    </row>
    <row r="2294" spans="1:11" ht="17.100000000000001" customHeight="1" x14ac:dyDescent="0.3">
      <c r="A2294" s="160">
        <v>2491</v>
      </c>
      <c r="B2294" s="56" t="s">
        <v>15</v>
      </c>
      <c r="C2294" s="161"/>
      <c r="D2294" s="162"/>
      <c r="E2294" s="99"/>
      <c r="F2294" s="59" t="s">
        <v>25</v>
      </c>
      <c r="G2294" s="98"/>
      <c r="H2294" s="121"/>
      <c r="I2294" s="98"/>
      <c r="J2294" s="55" t="str">
        <f t="shared" si="41"/>
        <v/>
      </c>
      <c r="K2294" s="61" t="str">
        <f>IF(LISTE!$J2294="","",VLOOKUP(LISTE!$J2294,$U$3:$V$110,2,FALSE))</f>
        <v/>
      </c>
    </row>
    <row r="2295" spans="1:11" ht="17.100000000000001" customHeight="1" x14ac:dyDescent="0.3">
      <c r="A2295" s="57">
        <v>2492</v>
      </c>
      <c r="B2295" s="56" t="s">
        <v>15</v>
      </c>
      <c r="C2295" s="161"/>
      <c r="D2295" s="162"/>
      <c r="E2295" s="99"/>
      <c r="F2295" s="59" t="s">
        <v>25</v>
      </c>
      <c r="G2295" s="98"/>
      <c r="H2295" s="121"/>
      <c r="I2295" s="98"/>
      <c r="J2295" s="55" t="str">
        <f t="shared" si="41"/>
        <v/>
      </c>
      <c r="K2295" s="61" t="str">
        <f>IF(LISTE!$J2295="","",VLOOKUP(LISTE!$J2295,$U$3:$V$110,2,FALSE))</f>
        <v/>
      </c>
    </row>
    <row r="2296" spans="1:11" ht="17.100000000000001" customHeight="1" x14ac:dyDescent="0.3">
      <c r="A2296" s="160">
        <v>2493</v>
      </c>
      <c r="B2296" s="56" t="s">
        <v>15</v>
      </c>
      <c r="C2296" s="161"/>
      <c r="D2296" s="162"/>
      <c r="E2296" s="99"/>
      <c r="F2296" s="59" t="s">
        <v>25</v>
      </c>
      <c r="G2296" s="98"/>
      <c r="H2296" s="121"/>
      <c r="I2296" s="98"/>
      <c r="J2296" s="55" t="str">
        <f t="shared" si="41"/>
        <v/>
      </c>
      <c r="K2296" s="61" t="str">
        <f>IF(LISTE!$J2296="","",VLOOKUP(LISTE!$J2296,$U$3:$V$110,2,FALSE))</f>
        <v/>
      </c>
    </row>
    <row r="2297" spans="1:11" ht="17.100000000000001" customHeight="1" x14ac:dyDescent="0.3">
      <c r="A2297" s="57">
        <v>2494</v>
      </c>
      <c r="B2297" s="56" t="s">
        <v>15</v>
      </c>
      <c r="C2297" s="161"/>
      <c r="D2297" s="162"/>
      <c r="E2297" s="99"/>
      <c r="F2297" s="59" t="s">
        <v>25</v>
      </c>
      <c r="G2297" s="98"/>
      <c r="H2297" s="121"/>
      <c r="I2297" s="98"/>
      <c r="J2297" s="55" t="str">
        <f t="shared" si="41"/>
        <v/>
      </c>
      <c r="K2297" s="61" t="str">
        <f>IF(LISTE!$J2297="","",VLOOKUP(LISTE!$J2297,$U$3:$V$110,2,FALSE))</f>
        <v/>
      </c>
    </row>
    <row r="2298" spans="1:11" ht="17.100000000000001" customHeight="1" x14ac:dyDescent="0.3">
      <c r="A2298" s="160">
        <v>2495</v>
      </c>
      <c r="B2298" s="56" t="s">
        <v>15</v>
      </c>
      <c r="C2298" s="161"/>
      <c r="D2298" s="162"/>
      <c r="E2298" s="99"/>
      <c r="F2298" s="59" t="s">
        <v>25</v>
      </c>
      <c r="G2298" s="98"/>
      <c r="H2298" s="121"/>
      <c r="I2298" s="98"/>
      <c r="J2298" s="55" t="str">
        <f t="shared" si="41"/>
        <v/>
      </c>
      <c r="K2298" s="61" t="str">
        <f>IF(LISTE!$J2298="","",VLOOKUP(LISTE!$J2298,$U$3:$V$110,2,FALSE))</f>
        <v/>
      </c>
    </row>
    <row r="2299" spans="1:11" ht="17.100000000000001" customHeight="1" x14ac:dyDescent="0.3">
      <c r="A2299" s="57">
        <v>2496</v>
      </c>
      <c r="B2299" s="56" t="s">
        <v>15</v>
      </c>
      <c r="C2299" s="161"/>
      <c r="D2299" s="162"/>
      <c r="E2299" s="99"/>
      <c r="F2299" s="59" t="s">
        <v>25</v>
      </c>
      <c r="G2299" s="98"/>
      <c r="H2299" s="121"/>
      <c r="I2299" s="98"/>
      <c r="J2299" s="55" t="str">
        <f t="shared" si="41"/>
        <v/>
      </c>
      <c r="K2299" s="61" t="str">
        <f>IF(LISTE!$J2299="","",VLOOKUP(LISTE!$J2299,$U$3:$V$110,2,FALSE))</f>
        <v/>
      </c>
    </row>
    <row r="2300" spans="1:11" ht="17.100000000000001" customHeight="1" x14ac:dyDescent="0.3">
      <c r="A2300" s="160">
        <v>2497</v>
      </c>
      <c r="B2300" s="56" t="s">
        <v>15</v>
      </c>
      <c r="C2300" s="161"/>
      <c r="D2300" s="162"/>
      <c r="E2300" s="99"/>
      <c r="F2300" s="59" t="s">
        <v>25</v>
      </c>
      <c r="G2300" s="98"/>
      <c r="H2300" s="121"/>
      <c r="I2300" s="98"/>
      <c r="J2300" s="55" t="str">
        <f t="shared" si="41"/>
        <v/>
      </c>
      <c r="K2300" s="61" t="str">
        <f>IF(LISTE!$J2300="","",VLOOKUP(LISTE!$J2300,$U$3:$V$110,2,FALSE))</f>
        <v/>
      </c>
    </row>
    <row r="2301" spans="1:11" ht="17.100000000000001" customHeight="1" x14ac:dyDescent="0.3">
      <c r="A2301" s="57">
        <v>2498</v>
      </c>
      <c r="B2301" s="56" t="s">
        <v>15</v>
      </c>
      <c r="C2301" s="161"/>
      <c r="D2301" s="162"/>
      <c r="E2301" s="99"/>
      <c r="F2301" s="59" t="s">
        <v>25</v>
      </c>
      <c r="G2301" s="98"/>
      <c r="H2301" s="121"/>
      <c r="I2301" s="98"/>
      <c r="J2301" s="55" t="str">
        <f t="shared" si="41"/>
        <v/>
      </c>
      <c r="K2301" s="61" t="str">
        <f>IF(LISTE!$J2301="","",VLOOKUP(LISTE!$J2301,$U$3:$V$110,2,FALSE))</f>
        <v/>
      </c>
    </row>
    <row r="2302" spans="1:11" ht="17.100000000000001" customHeight="1" x14ac:dyDescent="0.3">
      <c r="A2302" s="160">
        <v>2499</v>
      </c>
      <c r="B2302" s="56" t="s">
        <v>15</v>
      </c>
      <c r="C2302" s="161"/>
      <c r="D2302" s="162"/>
      <c r="E2302" s="99"/>
      <c r="F2302" s="59" t="s">
        <v>25</v>
      </c>
      <c r="G2302" s="98"/>
      <c r="H2302" s="121"/>
      <c r="I2302" s="98"/>
      <c r="J2302" s="55" t="str">
        <f t="shared" si="41"/>
        <v/>
      </c>
      <c r="K2302" s="61" t="str">
        <f>IF(LISTE!$J2302="","",VLOOKUP(LISTE!$J2302,$U$3:$V$110,2,FALSE))</f>
        <v/>
      </c>
    </row>
    <row r="2303" spans="1:11" ht="17.100000000000001" customHeight="1" x14ac:dyDescent="0.3">
      <c r="A2303" s="57"/>
      <c r="B2303" s="56"/>
      <c r="C2303" s="161"/>
      <c r="D2303" s="162"/>
      <c r="E2303" s="99"/>
      <c r="F2303" s="163"/>
      <c r="G2303" s="98"/>
      <c r="H2303" s="121"/>
      <c r="I2303" s="98"/>
      <c r="J2303" s="164"/>
      <c r="K2303" s="61" t="str">
        <f>IF(LISTE!$J2303="","",VLOOKUP(LISTE!$J2303,$U$3:$V$110,2,FALSE))</f>
        <v/>
      </c>
    </row>
    <row r="2304" spans="1:11" ht="30.75" customHeight="1" x14ac:dyDescent="0.3">
      <c r="B2304" s="13"/>
      <c r="C2304" s="93"/>
      <c r="D2304" s="93"/>
      <c r="E2304" s="93"/>
      <c r="G2304" s="93"/>
      <c r="H2304" s="93"/>
      <c r="I2304" s="93"/>
    </row>
    <row r="2305" spans="2:9" ht="30.75" customHeight="1" x14ac:dyDescent="0.3">
      <c r="B2305" s="13"/>
      <c r="C2305" s="93"/>
      <c r="D2305" s="93"/>
      <c r="E2305" s="93"/>
      <c r="G2305" s="93"/>
      <c r="H2305" s="93"/>
      <c r="I2305" s="93"/>
    </row>
    <row r="2306" spans="2:9" ht="30.75" customHeight="1" x14ac:dyDescent="0.3">
      <c r="B2306" s="13"/>
      <c r="C2306" s="93"/>
      <c r="D2306" s="93"/>
      <c r="E2306" s="93"/>
    </row>
    <row r="2307" spans="2:9" ht="30.75" customHeight="1" x14ac:dyDescent="0.3">
      <c r="B2307" s="13"/>
    </row>
    <row r="2308" spans="2:9" ht="30.75" customHeight="1" x14ac:dyDescent="0.3">
      <c r="B2308" s="13"/>
    </row>
    <row r="2309" spans="2:9" ht="30.75" customHeight="1" x14ac:dyDescent="0.3">
      <c r="B2309" s="13"/>
    </row>
    <row r="2310" spans="2:9" ht="30.75" customHeight="1" x14ac:dyDescent="0.3">
      <c r="B2310" s="13"/>
    </row>
    <row r="2311" spans="2:9" ht="30.75" customHeight="1" x14ac:dyDescent="0.3">
      <c r="B2311" s="13"/>
    </row>
    <row r="2312" spans="2:9" ht="30.75" customHeight="1" x14ac:dyDescent="0.3">
      <c r="B2312" s="13"/>
    </row>
    <row r="2313" spans="2:9" ht="30.75" customHeight="1" x14ac:dyDescent="0.3">
      <c r="B2313" s="13"/>
    </row>
    <row r="2314" spans="2:9" ht="30.75" customHeight="1" x14ac:dyDescent="0.3">
      <c r="B2314" s="13"/>
    </row>
    <row r="2315" spans="2:9" ht="30.75" customHeight="1" x14ac:dyDescent="0.3">
      <c r="B2315" s="13"/>
    </row>
    <row r="2316" spans="2:9" ht="30.75" customHeight="1" x14ac:dyDescent="0.3">
      <c r="B2316" s="13"/>
    </row>
    <row r="2317" spans="2:9" ht="30.75" customHeight="1" x14ac:dyDescent="0.3">
      <c r="B2317" s="13"/>
    </row>
    <row r="2318" spans="2:9" ht="30.75" customHeight="1" x14ac:dyDescent="0.3">
      <c r="B2318" s="13"/>
    </row>
    <row r="2319" spans="2:9" ht="30.75" customHeight="1" x14ac:dyDescent="0.3">
      <c r="B2319" s="13"/>
    </row>
    <row r="2320" spans="2:9" ht="30.75" customHeight="1" x14ac:dyDescent="0.3">
      <c r="B2320" s="13"/>
    </row>
    <row r="2321" spans="2:2" ht="30.75" customHeight="1" x14ac:dyDescent="0.3">
      <c r="B2321" s="13"/>
    </row>
    <row r="2322" spans="2:2" ht="30.75" customHeight="1" x14ac:dyDescent="0.3">
      <c r="B2322" s="13"/>
    </row>
    <row r="2323" spans="2:2" ht="30.75" customHeight="1" x14ac:dyDescent="0.3">
      <c r="B2323" s="13"/>
    </row>
    <row r="2324" spans="2:2" ht="30.75" customHeight="1" x14ac:dyDescent="0.3">
      <c r="B2324" s="13"/>
    </row>
    <row r="2325" spans="2:2" ht="30.75" customHeight="1" x14ac:dyDescent="0.3">
      <c r="B2325" s="13"/>
    </row>
    <row r="2326" spans="2:2" ht="30.75" customHeight="1" x14ac:dyDescent="0.3">
      <c r="B2326" s="13"/>
    </row>
    <row r="2327" spans="2:2" ht="30.75" customHeight="1" x14ac:dyDescent="0.3">
      <c r="B2327" s="13"/>
    </row>
    <row r="2328" spans="2:2" ht="30.75" customHeight="1" x14ac:dyDescent="0.3">
      <c r="B2328" s="13"/>
    </row>
    <row r="2329" spans="2:2" ht="30.75" customHeight="1" x14ac:dyDescent="0.3">
      <c r="B2329" s="13"/>
    </row>
    <row r="2330" spans="2:2" ht="30.75" customHeight="1" x14ac:dyDescent="0.3">
      <c r="B2330" s="13"/>
    </row>
    <row r="2331" spans="2:2" ht="30.75" customHeight="1" x14ac:dyDescent="0.3">
      <c r="B2331" s="13"/>
    </row>
    <row r="2332" spans="2:2" ht="30.75" customHeight="1" x14ac:dyDescent="0.3">
      <c r="B2332" s="13"/>
    </row>
    <row r="2333" spans="2:2" ht="30.75" customHeight="1" x14ac:dyDescent="0.3">
      <c r="B2333" s="13"/>
    </row>
    <row r="2334" spans="2:2" ht="30.75" customHeight="1" x14ac:dyDescent="0.3">
      <c r="B2334" s="13"/>
    </row>
    <row r="2335" spans="2:2" ht="30.75" customHeight="1" x14ac:dyDescent="0.3">
      <c r="B2335" s="13"/>
    </row>
    <row r="2336" spans="2:2" ht="30.75" customHeight="1" x14ac:dyDescent="0.3">
      <c r="B2336" s="13"/>
    </row>
    <row r="2337" spans="2:2" ht="30.75" customHeight="1" x14ac:dyDescent="0.3">
      <c r="B2337" s="13"/>
    </row>
    <row r="2338" spans="2:2" ht="30.75" customHeight="1" x14ac:dyDescent="0.3">
      <c r="B2338" s="13"/>
    </row>
    <row r="2339" spans="2:2" ht="30.75" customHeight="1" x14ac:dyDescent="0.3">
      <c r="B2339" s="13"/>
    </row>
    <row r="2340" spans="2:2" ht="30.75" customHeight="1" x14ac:dyDescent="0.3">
      <c r="B2340" s="13"/>
    </row>
    <row r="2341" spans="2:2" ht="30.75" customHeight="1" x14ac:dyDescent="0.3">
      <c r="B2341" s="13"/>
    </row>
    <row r="2342" spans="2:2" ht="30.75" customHeight="1" x14ac:dyDescent="0.3">
      <c r="B2342" s="13"/>
    </row>
    <row r="2343" spans="2:2" ht="30.75" customHeight="1" x14ac:dyDescent="0.3">
      <c r="B2343" s="13"/>
    </row>
    <row r="2344" spans="2:2" ht="30.75" customHeight="1" x14ac:dyDescent="0.3">
      <c r="B2344" s="13"/>
    </row>
    <row r="2345" spans="2:2" ht="30.75" customHeight="1" x14ac:dyDescent="0.3">
      <c r="B2345" s="13"/>
    </row>
    <row r="2346" spans="2:2" ht="30.75" customHeight="1" x14ac:dyDescent="0.3">
      <c r="B2346" s="13"/>
    </row>
    <row r="2347" spans="2:2" ht="30.75" customHeight="1" x14ac:dyDescent="0.3">
      <c r="B2347" s="13"/>
    </row>
    <row r="2348" spans="2:2" ht="30.75" customHeight="1" x14ac:dyDescent="0.3">
      <c r="B2348" s="13"/>
    </row>
    <row r="2349" spans="2:2" ht="30.75" customHeight="1" x14ac:dyDescent="0.3">
      <c r="B2349" s="13"/>
    </row>
    <row r="2350" spans="2:2" ht="30.75" customHeight="1" x14ac:dyDescent="0.3">
      <c r="B2350" s="13"/>
    </row>
    <row r="2351" spans="2:2" ht="30.75" customHeight="1" x14ac:dyDescent="0.3">
      <c r="B2351" s="13"/>
    </row>
    <row r="2352" spans="2:2" ht="30.75" customHeight="1" x14ac:dyDescent="0.3">
      <c r="B2352" s="13"/>
    </row>
    <row r="2353" spans="2:2" ht="30.75" customHeight="1" x14ac:dyDescent="0.3">
      <c r="B2353" s="13"/>
    </row>
    <row r="2354" spans="2:2" ht="30.75" customHeight="1" x14ac:dyDescent="0.3">
      <c r="B2354" s="13"/>
    </row>
    <row r="2355" spans="2:2" ht="30.75" customHeight="1" x14ac:dyDescent="0.3">
      <c r="B2355" s="13"/>
    </row>
    <row r="2356" spans="2:2" ht="30.75" customHeight="1" x14ac:dyDescent="0.3">
      <c r="B2356" s="13"/>
    </row>
    <row r="2357" spans="2:2" ht="30.75" customHeight="1" x14ac:dyDescent="0.3">
      <c r="B2357" s="13"/>
    </row>
    <row r="2358" spans="2:2" ht="30.75" customHeight="1" x14ac:dyDescent="0.3">
      <c r="B2358" s="13"/>
    </row>
    <row r="2359" spans="2:2" ht="30.75" customHeight="1" x14ac:dyDescent="0.3">
      <c r="B2359" s="13"/>
    </row>
    <row r="2360" spans="2:2" ht="30.75" customHeight="1" x14ac:dyDescent="0.3">
      <c r="B2360" s="13"/>
    </row>
    <row r="2361" spans="2:2" ht="30.75" customHeight="1" x14ac:dyDescent="0.3">
      <c r="B2361" s="13"/>
    </row>
    <row r="2362" spans="2:2" ht="30.75" customHeight="1" x14ac:dyDescent="0.3">
      <c r="B2362" s="13"/>
    </row>
    <row r="2363" spans="2:2" ht="30.75" customHeight="1" x14ac:dyDescent="0.3">
      <c r="B2363" s="13"/>
    </row>
    <row r="2364" spans="2:2" ht="30.75" customHeight="1" x14ac:dyDescent="0.3">
      <c r="B2364" s="13"/>
    </row>
    <row r="2365" spans="2:2" ht="30.75" customHeight="1" x14ac:dyDescent="0.3">
      <c r="B2365" s="13"/>
    </row>
    <row r="2366" spans="2:2" ht="30.75" customHeight="1" x14ac:dyDescent="0.3">
      <c r="B2366" s="13"/>
    </row>
    <row r="2367" spans="2:2" ht="30.75" customHeight="1" x14ac:dyDescent="0.3">
      <c r="B2367" s="13"/>
    </row>
    <row r="2368" spans="2:2" ht="30.75" customHeight="1" x14ac:dyDescent="0.3">
      <c r="B2368" s="13"/>
    </row>
    <row r="2369" spans="2:2" ht="30.75" customHeight="1" x14ac:dyDescent="0.3">
      <c r="B2369" s="13"/>
    </row>
    <row r="2370" spans="2:2" ht="30.75" customHeight="1" x14ac:dyDescent="0.3">
      <c r="B2370" s="13"/>
    </row>
    <row r="2371" spans="2:2" ht="30.75" customHeight="1" x14ac:dyDescent="0.3">
      <c r="B2371" s="13"/>
    </row>
    <row r="2372" spans="2:2" ht="30.75" customHeight="1" x14ac:dyDescent="0.3">
      <c r="B2372" s="13"/>
    </row>
    <row r="2373" spans="2:2" ht="30.75" customHeight="1" x14ac:dyDescent="0.3">
      <c r="B2373" s="13"/>
    </row>
    <row r="2374" spans="2:2" ht="30.75" customHeight="1" x14ac:dyDescent="0.3">
      <c r="B2374" s="13"/>
    </row>
    <row r="2375" spans="2:2" ht="30.75" customHeight="1" x14ac:dyDescent="0.3">
      <c r="B2375" s="13"/>
    </row>
    <row r="2376" spans="2:2" ht="30.75" customHeight="1" x14ac:dyDescent="0.3">
      <c r="B2376" s="13"/>
    </row>
    <row r="2377" spans="2:2" ht="30.75" customHeight="1" x14ac:dyDescent="0.3">
      <c r="B2377" s="13"/>
    </row>
    <row r="2378" spans="2:2" ht="30.75" customHeight="1" x14ac:dyDescent="0.3">
      <c r="B2378" s="13"/>
    </row>
    <row r="2379" spans="2:2" ht="30.75" customHeight="1" x14ac:dyDescent="0.3">
      <c r="B2379" s="13"/>
    </row>
    <row r="2380" spans="2:2" ht="30.75" customHeight="1" x14ac:dyDescent="0.3">
      <c r="B2380" s="13"/>
    </row>
    <row r="2381" spans="2:2" ht="30.75" customHeight="1" x14ac:dyDescent="0.3">
      <c r="B2381" s="13"/>
    </row>
    <row r="2382" spans="2:2" ht="30.75" customHeight="1" x14ac:dyDescent="0.3">
      <c r="B2382" s="13"/>
    </row>
    <row r="2383" spans="2:2" ht="30.75" customHeight="1" x14ac:dyDescent="0.3">
      <c r="B2383" s="13"/>
    </row>
    <row r="2384" spans="2:2" ht="30.75" customHeight="1" x14ac:dyDescent="0.3">
      <c r="B2384" s="13"/>
    </row>
    <row r="2385" spans="2:2" ht="30.75" customHeight="1" x14ac:dyDescent="0.3">
      <c r="B2385" s="13"/>
    </row>
    <row r="2386" spans="2:2" ht="30.75" customHeight="1" x14ac:dyDescent="0.3">
      <c r="B2386" s="13"/>
    </row>
    <row r="2387" spans="2:2" ht="30.75" customHeight="1" x14ac:dyDescent="0.3">
      <c r="B2387" s="13"/>
    </row>
    <row r="2388" spans="2:2" ht="30.75" customHeight="1" x14ac:dyDescent="0.3">
      <c r="B2388" s="13"/>
    </row>
    <row r="2389" spans="2:2" ht="30.75" customHeight="1" x14ac:dyDescent="0.3">
      <c r="B2389" s="13"/>
    </row>
    <row r="2390" spans="2:2" ht="30.75" customHeight="1" x14ac:dyDescent="0.3">
      <c r="B2390" s="13"/>
    </row>
    <row r="2391" spans="2:2" ht="30.75" customHeight="1" x14ac:dyDescent="0.3">
      <c r="B2391" s="13"/>
    </row>
    <row r="2392" spans="2:2" ht="30.75" customHeight="1" x14ac:dyDescent="0.3">
      <c r="B2392" s="13"/>
    </row>
    <row r="2393" spans="2:2" ht="30.75" customHeight="1" x14ac:dyDescent="0.3">
      <c r="B2393" s="13"/>
    </row>
    <row r="2394" spans="2:2" ht="30.75" customHeight="1" x14ac:dyDescent="0.3">
      <c r="B2394" s="13"/>
    </row>
    <row r="2395" spans="2:2" ht="30.75" customHeight="1" x14ac:dyDescent="0.3">
      <c r="B2395" s="13"/>
    </row>
    <row r="2396" spans="2:2" ht="30.75" customHeight="1" x14ac:dyDescent="0.3">
      <c r="B2396" s="13"/>
    </row>
    <row r="2397" spans="2:2" ht="30.75" customHeight="1" x14ac:dyDescent="0.3">
      <c r="B2397" s="13"/>
    </row>
    <row r="2398" spans="2:2" ht="30.75" customHeight="1" x14ac:dyDescent="0.3">
      <c r="B2398" s="13"/>
    </row>
    <row r="2399" spans="2:2" ht="30.75" customHeight="1" x14ac:dyDescent="0.3">
      <c r="B2399" s="13"/>
    </row>
    <row r="2400" spans="2:2" ht="30.75" customHeight="1" x14ac:dyDescent="0.3">
      <c r="B2400" s="13"/>
    </row>
    <row r="2401" spans="2:2" ht="30.75" customHeight="1" x14ac:dyDescent="0.3">
      <c r="B2401" s="13"/>
    </row>
    <row r="2402" spans="2:2" ht="30.75" customHeight="1" x14ac:dyDescent="0.3">
      <c r="B2402" s="13"/>
    </row>
    <row r="2403" spans="2:2" ht="30.75" customHeight="1" x14ac:dyDescent="0.3">
      <c r="B2403" s="13"/>
    </row>
    <row r="2404" spans="2:2" ht="30.75" customHeight="1" x14ac:dyDescent="0.3">
      <c r="B2404" s="13"/>
    </row>
    <row r="2405" spans="2:2" ht="30.75" customHeight="1" x14ac:dyDescent="0.3">
      <c r="B2405" s="13"/>
    </row>
    <row r="2406" spans="2:2" ht="30.75" customHeight="1" x14ac:dyDescent="0.3">
      <c r="B2406" s="13"/>
    </row>
    <row r="2407" spans="2:2" ht="30.75" customHeight="1" x14ac:dyDescent="0.3">
      <c r="B2407" s="13"/>
    </row>
    <row r="2408" spans="2:2" ht="30.75" customHeight="1" x14ac:dyDescent="0.3">
      <c r="B2408" s="13"/>
    </row>
    <row r="2409" spans="2:2" ht="30.75" customHeight="1" x14ac:dyDescent="0.3">
      <c r="B2409" s="13"/>
    </row>
    <row r="2410" spans="2:2" ht="30.75" customHeight="1" x14ac:dyDescent="0.3">
      <c r="B2410" s="13"/>
    </row>
    <row r="2411" spans="2:2" ht="30.75" customHeight="1" x14ac:dyDescent="0.3">
      <c r="B2411" s="13"/>
    </row>
    <row r="2412" spans="2:2" ht="30.75" customHeight="1" x14ac:dyDescent="0.3">
      <c r="B2412" s="13"/>
    </row>
    <row r="2413" spans="2:2" ht="30.75" customHeight="1" x14ac:dyDescent="0.3">
      <c r="B2413" s="13"/>
    </row>
    <row r="2414" spans="2:2" ht="30.75" customHeight="1" x14ac:dyDescent="0.3">
      <c r="B2414" s="13"/>
    </row>
    <row r="2415" spans="2:2" ht="30.75" customHeight="1" x14ac:dyDescent="0.3">
      <c r="B2415" s="13"/>
    </row>
    <row r="2416" spans="2:2" ht="30.75" customHeight="1" x14ac:dyDescent="0.3">
      <c r="B2416" s="13"/>
    </row>
    <row r="2417" spans="2:2" ht="30.75" customHeight="1" x14ac:dyDescent="0.3">
      <c r="B2417" s="13"/>
    </row>
    <row r="2418" spans="2:2" ht="30.75" customHeight="1" x14ac:dyDescent="0.3">
      <c r="B2418" s="13"/>
    </row>
    <row r="2419" spans="2:2" ht="30.75" customHeight="1" x14ac:dyDescent="0.3">
      <c r="B2419" s="13"/>
    </row>
    <row r="2420" spans="2:2" ht="30.75" customHeight="1" x14ac:dyDescent="0.3">
      <c r="B2420" s="13"/>
    </row>
    <row r="2421" spans="2:2" ht="30.75" customHeight="1" x14ac:dyDescent="0.3">
      <c r="B2421" s="13"/>
    </row>
    <row r="2422" spans="2:2" ht="30.75" customHeight="1" x14ac:dyDescent="0.3">
      <c r="B2422" s="13"/>
    </row>
    <row r="2423" spans="2:2" ht="30.75" customHeight="1" x14ac:dyDescent="0.3">
      <c r="B2423" s="13"/>
    </row>
    <row r="2424" spans="2:2" ht="30.75" customHeight="1" x14ac:dyDescent="0.3">
      <c r="B2424" s="13"/>
    </row>
    <row r="2425" spans="2:2" ht="30.75" customHeight="1" x14ac:dyDescent="0.3">
      <c r="B2425" s="13"/>
    </row>
    <row r="2426" spans="2:2" ht="30.75" customHeight="1" x14ac:dyDescent="0.3">
      <c r="B2426" s="13"/>
    </row>
    <row r="2427" spans="2:2" ht="30.75" customHeight="1" x14ac:dyDescent="0.3">
      <c r="B2427" s="13"/>
    </row>
    <row r="2428" spans="2:2" ht="30.75" customHeight="1" x14ac:dyDescent="0.3">
      <c r="B2428" s="13"/>
    </row>
    <row r="2429" spans="2:2" ht="30.75" customHeight="1" x14ac:dyDescent="0.3">
      <c r="B2429" s="13"/>
    </row>
    <row r="2430" spans="2:2" ht="30.75" customHeight="1" x14ac:dyDescent="0.3">
      <c r="B2430" s="13"/>
    </row>
    <row r="2431" spans="2:2" ht="30.75" customHeight="1" x14ac:dyDescent="0.3">
      <c r="B2431" s="13"/>
    </row>
    <row r="2432" spans="2:2" ht="30.75" customHeight="1" x14ac:dyDescent="0.3">
      <c r="B2432" s="13"/>
    </row>
    <row r="2433" spans="2:2" ht="30.75" customHeight="1" x14ac:dyDescent="0.3">
      <c r="B2433" s="13"/>
    </row>
    <row r="2434" spans="2:2" ht="30.75" customHeight="1" x14ac:dyDescent="0.3">
      <c r="B2434" s="13"/>
    </row>
    <row r="2435" spans="2:2" ht="30.75" customHeight="1" x14ac:dyDescent="0.3">
      <c r="B2435" s="13"/>
    </row>
    <row r="2436" spans="2:2" ht="30.75" customHeight="1" x14ac:dyDescent="0.3">
      <c r="B2436" s="13"/>
    </row>
    <row r="2437" spans="2:2" ht="30.75" customHeight="1" x14ac:dyDescent="0.3">
      <c r="B2437" s="13"/>
    </row>
    <row r="2438" spans="2:2" ht="30.75" customHeight="1" x14ac:dyDescent="0.3">
      <c r="B2438" s="13"/>
    </row>
    <row r="2439" spans="2:2" ht="30.75" customHeight="1" x14ac:dyDescent="0.3">
      <c r="B2439" s="13"/>
    </row>
    <row r="2440" spans="2:2" ht="30.75" customHeight="1" x14ac:dyDescent="0.3">
      <c r="B2440" s="13"/>
    </row>
    <row r="2441" spans="2:2" ht="30.75" customHeight="1" x14ac:dyDescent="0.3">
      <c r="B2441" s="13"/>
    </row>
    <row r="2442" spans="2:2" ht="30.75" customHeight="1" x14ac:dyDescent="0.3">
      <c r="B2442" s="13"/>
    </row>
    <row r="2443" spans="2:2" ht="30.75" customHeight="1" x14ac:dyDescent="0.3">
      <c r="B2443" s="13"/>
    </row>
    <row r="2444" spans="2:2" ht="30.75" customHeight="1" x14ac:dyDescent="0.3">
      <c r="B2444" s="13"/>
    </row>
    <row r="2445" spans="2:2" ht="30.75" customHeight="1" x14ac:dyDescent="0.3">
      <c r="B2445" s="13"/>
    </row>
    <row r="2446" spans="2:2" ht="30.75" customHeight="1" x14ac:dyDescent="0.3">
      <c r="B2446" s="13"/>
    </row>
    <row r="2447" spans="2:2" ht="30.75" customHeight="1" x14ac:dyDescent="0.3">
      <c r="B2447" s="13"/>
    </row>
    <row r="2448" spans="2:2" ht="30.75" customHeight="1" x14ac:dyDescent="0.3">
      <c r="B2448" s="13"/>
    </row>
    <row r="2449" spans="2:2" ht="30.75" customHeight="1" x14ac:dyDescent="0.3">
      <c r="B2449" s="13"/>
    </row>
    <row r="2450" spans="2:2" ht="30.75" customHeight="1" x14ac:dyDescent="0.3">
      <c r="B2450" s="13"/>
    </row>
    <row r="2451" spans="2:2" ht="30.75" customHeight="1" x14ac:dyDescent="0.3">
      <c r="B2451" s="13"/>
    </row>
    <row r="2452" spans="2:2" ht="30.75" customHeight="1" x14ac:dyDescent="0.3">
      <c r="B2452" s="13"/>
    </row>
    <row r="2453" spans="2:2" ht="30.75" customHeight="1" x14ac:dyDescent="0.3">
      <c r="B2453" s="13"/>
    </row>
    <row r="2454" spans="2:2" ht="30.75" customHeight="1" x14ac:dyDescent="0.3">
      <c r="B2454" s="13"/>
    </row>
    <row r="2455" spans="2:2" ht="30.75" customHeight="1" x14ac:dyDescent="0.3">
      <c r="B2455" s="13"/>
    </row>
    <row r="2456" spans="2:2" ht="30.75" customHeight="1" x14ac:dyDescent="0.3">
      <c r="B2456" s="13"/>
    </row>
    <row r="2457" spans="2:2" ht="30.75" customHeight="1" x14ac:dyDescent="0.3">
      <c r="B2457" s="13"/>
    </row>
    <row r="2458" spans="2:2" ht="30.75" customHeight="1" x14ac:dyDescent="0.3">
      <c r="B2458" s="13"/>
    </row>
    <row r="2459" spans="2:2" ht="30.75" customHeight="1" x14ac:dyDescent="0.3">
      <c r="B2459" s="13"/>
    </row>
    <row r="2460" spans="2:2" ht="30.75" customHeight="1" x14ac:dyDescent="0.3">
      <c r="B2460" s="13"/>
    </row>
    <row r="2461" spans="2:2" ht="30.75" customHeight="1" x14ac:dyDescent="0.3">
      <c r="B2461" s="13"/>
    </row>
    <row r="2462" spans="2:2" ht="30.75" customHeight="1" x14ac:dyDescent="0.3">
      <c r="B2462" s="13"/>
    </row>
    <row r="2463" spans="2:2" ht="30.75" customHeight="1" x14ac:dyDescent="0.3">
      <c r="B2463" s="13"/>
    </row>
    <row r="2464" spans="2:2" ht="30.75" customHeight="1" x14ac:dyDescent="0.3">
      <c r="B2464" s="13"/>
    </row>
    <row r="2465" spans="2:2" ht="30.75" customHeight="1" x14ac:dyDescent="0.3">
      <c r="B2465" s="13"/>
    </row>
    <row r="2466" spans="2:2" ht="30.75" customHeight="1" x14ac:dyDescent="0.3">
      <c r="B2466" s="13"/>
    </row>
    <row r="2467" spans="2:2" ht="30.75" customHeight="1" x14ac:dyDescent="0.3">
      <c r="B2467" s="13"/>
    </row>
    <row r="2468" spans="2:2" ht="30.75" customHeight="1" x14ac:dyDescent="0.3">
      <c r="B2468" s="13"/>
    </row>
    <row r="2469" spans="2:2" ht="30.75" customHeight="1" x14ac:dyDescent="0.3">
      <c r="B2469" s="13"/>
    </row>
    <row r="2470" spans="2:2" ht="30.75" customHeight="1" x14ac:dyDescent="0.3">
      <c r="B2470" s="13"/>
    </row>
    <row r="2471" spans="2:2" ht="30.75" customHeight="1" x14ac:dyDescent="0.3">
      <c r="B2471" s="13"/>
    </row>
    <row r="2472" spans="2:2" ht="30.75" customHeight="1" x14ac:dyDescent="0.3">
      <c r="B2472" s="13"/>
    </row>
    <row r="2473" spans="2:2" ht="30.75" customHeight="1" x14ac:dyDescent="0.3">
      <c r="B2473" s="13"/>
    </row>
    <row r="2474" spans="2:2" ht="30.75" customHeight="1" x14ac:dyDescent="0.3">
      <c r="B2474" s="13"/>
    </row>
    <row r="2475" spans="2:2" ht="30.75" customHeight="1" x14ac:dyDescent="0.3">
      <c r="B2475" s="13"/>
    </row>
    <row r="2476" spans="2:2" ht="30.75" customHeight="1" x14ac:dyDescent="0.3">
      <c r="B2476" s="13"/>
    </row>
    <row r="2477" spans="2:2" ht="30.75" customHeight="1" x14ac:dyDescent="0.3">
      <c r="B2477" s="13"/>
    </row>
    <row r="2478" spans="2:2" ht="30.75" customHeight="1" x14ac:dyDescent="0.3">
      <c r="B2478" s="13"/>
    </row>
    <row r="2479" spans="2:2" ht="30.75" customHeight="1" x14ac:dyDescent="0.3">
      <c r="B2479" s="13"/>
    </row>
    <row r="2480" spans="2:2" ht="30.75" customHeight="1" x14ac:dyDescent="0.3">
      <c r="B2480" s="13"/>
    </row>
    <row r="2481" spans="2:2" ht="30.75" customHeight="1" x14ac:dyDescent="0.3">
      <c r="B2481" s="13"/>
    </row>
    <row r="2482" spans="2:2" ht="30.75" customHeight="1" x14ac:dyDescent="0.3">
      <c r="B2482" s="13"/>
    </row>
    <row r="2483" spans="2:2" ht="30.75" customHeight="1" x14ac:dyDescent="0.3">
      <c r="B2483" s="13"/>
    </row>
    <row r="2484" spans="2:2" ht="30.75" customHeight="1" x14ac:dyDescent="0.3">
      <c r="B2484" s="13"/>
    </row>
    <row r="2485" spans="2:2" ht="30.75" customHeight="1" x14ac:dyDescent="0.3">
      <c r="B2485" s="13"/>
    </row>
    <row r="2486" spans="2:2" ht="30.75" customHeight="1" x14ac:dyDescent="0.3">
      <c r="B2486" s="13"/>
    </row>
    <row r="2487" spans="2:2" ht="30.75" customHeight="1" x14ac:dyDescent="0.3">
      <c r="B2487" s="13"/>
    </row>
    <row r="2488" spans="2:2" ht="30.75" customHeight="1" x14ac:dyDescent="0.3">
      <c r="B2488" s="13"/>
    </row>
    <row r="2489" spans="2:2" ht="30.75" customHeight="1" x14ac:dyDescent="0.3">
      <c r="B2489" s="13"/>
    </row>
    <row r="2490" spans="2:2" ht="30.75" customHeight="1" x14ac:dyDescent="0.3">
      <c r="B2490" s="13"/>
    </row>
    <row r="2491" spans="2:2" ht="30.75" customHeight="1" x14ac:dyDescent="0.3">
      <c r="B2491" s="13"/>
    </row>
    <row r="2492" spans="2:2" ht="30.75" customHeight="1" x14ac:dyDescent="0.3">
      <c r="B2492" s="13"/>
    </row>
    <row r="2493" spans="2:2" ht="30.75" customHeight="1" x14ac:dyDescent="0.3">
      <c r="B2493" s="13"/>
    </row>
    <row r="2494" spans="2:2" ht="30.75" customHeight="1" x14ac:dyDescent="0.3">
      <c r="B2494" s="13"/>
    </row>
    <row r="2495" spans="2:2" ht="30.75" customHeight="1" x14ac:dyDescent="0.3">
      <c r="B2495" s="13"/>
    </row>
    <row r="2496" spans="2:2" ht="30.75" customHeight="1" x14ac:dyDescent="0.3">
      <c r="B2496" s="13"/>
    </row>
    <row r="2497" spans="2:2" ht="30.75" customHeight="1" x14ac:dyDescent="0.3">
      <c r="B2497" s="13"/>
    </row>
    <row r="2498" spans="2:2" ht="30.75" customHeight="1" x14ac:dyDescent="0.3">
      <c r="B2498" s="13"/>
    </row>
    <row r="2499" spans="2:2" ht="30.75" customHeight="1" x14ac:dyDescent="0.3">
      <c r="B2499" s="13"/>
    </row>
    <row r="2500" spans="2:2" ht="30.75" customHeight="1" x14ac:dyDescent="0.3">
      <c r="B2500" s="13"/>
    </row>
    <row r="2501" spans="2:2" ht="30.75" customHeight="1" x14ac:dyDescent="0.3">
      <c r="B2501" s="13"/>
    </row>
    <row r="2502" spans="2:2" ht="30.75" customHeight="1" x14ac:dyDescent="0.3">
      <c r="B2502" s="13"/>
    </row>
    <row r="2503" spans="2:2" ht="30.75" customHeight="1" x14ac:dyDescent="0.3">
      <c r="B2503" s="13"/>
    </row>
    <row r="2504" spans="2:2" ht="30.75" customHeight="1" x14ac:dyDescent="0.3">
      <c r="B2504" s="13"/>
    </row>
    <row r="2505" spans="2:2" ht="30.75" customHeight="1" x14ac:dyDescent="0.3">
      <c r="B2505" s="13"/>
    </row>
    <row r="2506" spans="2:2" ht="30.75" customHeight="1" x14ac:dyDescent="0.3">
      <c r="B2506" s="13"/>
    </row>
    <row r="2507" spans="2:2" ht="30.75" customHeight="1" x14ac:dyDescent="0.3">
      <c r="B2507" s="13"/>
    </row>
    <row r="2508" spans="2:2" ht="30.75" customHeight="1" x14ac:dyDescent="0.3">
      <c r="B2508" s="13"/>
    </row>
    <row r="2509" spans="2:2" ht="30.75" customHeight="1" x14ac:dyDescent="0.3">
      <c r="B2509" s="13"/>
    </row>
    <row r="2510" spans="2:2" ht="30.75" customHeight="1" x14ac:dyDescent="0.3">
      <c r="B2510" s="13"/>
    </row>
    <row r="2511" spans="2:2" ht="30.75" customHeight="1" x14ac:dyDescent="0.3">
      <c r="B2511" s="13"/>
    </row>
    <row r="2512" spans="2:2" ht="30.75" customHeight="1" x14ac:dyDescent="0.3">
      <c r="B2512" s="13"/>
    </row>
    <row r="2513" spans="2:2" ht="30.75" customHeight="1" x14ac:dyDescent="0.3">
      <c r="B2513" s="13"/>
    </row>
    <row r="2514" spans="2:2" ht="30.75" customHeight="1" x14ac:dyDescent="0.3">
      <c r="B2514" s="13"/>
    </row>
    <row r="2515" spans="2:2" ht="30.75" customHeight="1" x14ac:dyDescent="0.3">
      <c r="B2515" s="13"/>
    </row>
    <row r="2516" spans="2:2" ht="30.75" customHeight="1" x14ac:dyDescent="0.3">
      <c r="B2516" s="13"/>
    </row>
    <row r="2517" spans="2:2" ht="30.75" customHeight="1" x14ac:dyDescent="0.3">
      <c r="B2517" s="13"/>
    </row>
    <row r="2518" spans="2:2" ht="30.75" customHeight="1" x14ac:dyDescent="0.3">
      <c r="B2518" s="13"/>
    </row>
    <row r="2519" spans="2:2" ht="30.75" customHeight="1" x14ac:dyDescent="0.3">
      <c r="B2519" s="13"/>
    </row>
    <row r="2520" spans="2:2" ht="30.75" customHeight="1" x14ac:dyDescent="0.3">
      <c r="B2520" s="13"/>
    </row>
    <row r="2521" spans="2:2" ht="30.75" customHeight="1" x14ac:dyDescent="0.3">
      <c r="B2521" s="13"/>
    </row>
    <row r="2522" spans="2:2" ht="30.75" customHeight="1" x14ac:dyDescent="0.3">
      <c r="B2522" s="13"/>
    </row>
    <row r="2523" spans="2:2" ht="30.75" customHeight="1" x14ac:dyDescent="0.3">
      <c r="B2523" s="13"/>
    </row>
    <row r="2524" spans="2:2" ht="30.75" customHeight="1" x14ac:dyDescent="0.3">
      <c r="B2524" s="13"/>
    </row>
    <row r="2525" spans="2:2" ht="30.75" customHeight="1" x14ac:dyDescent="0.3">
      <c r="B2525" s="13"/>
    </row>
    <row r="2526" spans="2:2" ht="30.75" customHeight="1" x14ac:dyDescent="0.3">
      <c r="B2526" s="13"/>
    </row>
    <row r="2527" spans="2:2" ht="30.75" customHeight="1" x14ac:dyDescent="0.3">
      <c r="B2527" s="13"/>
    </row>
    <row r="2528" spans="2:2" ht="30.75" customHeight="1" x14ac:dyDescent="0.3">
      <c r="B2528" s="13"/>
    </row>
    <row r="2529" spans="2:2" ht="30.75" customHeight="1" x14ac:dyDescent="0.3">
      <c r="B2529" s="13"/>
    </row>
    <row r="2530" spans="2:2" ht="30.75" customHeight="1" x14ac:dyDescent="0.3">
      <c r="B2530" s="13"/>
    </row>
    <row r="2531" spans="2:2" ht="30.75" customHeight="1" x14ac:dyDescent="0.3">
      <c r="B2531" s="13"/>
    </row>
    <row r="2532" spans="2:2" ht="30.75" customHeight="1" x14ac:dyDescent="0.3">
      <c r="B2532" s="13"/>
    </row>
    <row r="2533" spans="2:2" ht="30.75" customHeight="1" x14ac:dyDescent="0.3">
      <c r="B2533" s="13"/>
    </row>
    <row r="2534" spans="2:2" ht="30.75" customHeight="1" x14ac:dyDescent="0.3">
      <c r="B2534" s="13"/>
    </row>
    <row r="2535" spans="2:2" ht="30.75" customHeight="1" x14ac:dyDescent="0.3">
      <c r="B2535" s="13"/>
    </row>
    <row r="2536" spans="2:2" ht="30.75" customHeight="1" x14ac:dyDescent="0.3">
      <c r="B2536" s="13"/>
    </row>
    <row r="2537" spans="2:2" ht="30.75" customHeight="1" x14ac:dyDescent="0.3">
      <c r="B2537" s="13"/>
    </row>
    <row r="2538" spans="2:2" ht="30.75" customHeight="1" x14ac:dyDescent="0.3">
      <c r="B2538" s="13"/>
    </row>
    <row r="2539" spans="2:2" ht="30.75" customHeight="1" x14ac:dyDescent="0.3">
      <c r="B2539" s="13"/>
    </row>
    <row r="2540" spans="2:2" ht="30.75" customHeight="1" x14ac:dyDescent="0.3">
      <c r="B2540" s="13"/>
    </row>
    <row r="2541" spans="2:2" ht="30.75" customHeight="1" x14ac:dyDescent="0.3">
      <c r="B2541" s="13"/>
    </row>
    <row r="2542" spans="2:2" ht="30.75" customHeight="1" x14ac:dyDescent="0.3">
      <c r="B2542" s="13"/>
    </row>
    <row r="2543" spans="2:2" ht="30.75" customHeight="1" x14ac:dyDescent="0.3">
      <c r="B2543" s="13"/>
    </row>
    <row r="2544" spans="2:2" ht="30.75" customHeight="1" x14ac:dyDescent="0.3">
      <c r="B2544" s="13"/>
    </row>
    <row r="2545" spans="2:2" ht="30.75" customHeight="1" x14ac:dyDescent="0.3">
      <c r="B2545" s="13"/>
    </row>
    <row r="2546" spans="2:2" ht="30.75" customHeight="1" x14ac:dyDescent="0.3">
      <c r="B2546" s="13"/>
    </row>
    <row r="2547" spans="2:2" ht="30.75" customHeight="1" x14ac:dyDescent="0.3">
      <c r="B2547" s="13"/>
    </row>
    <row r="2548" spans="2:2" ht="30.75" customHeight="1" x14ac:dyDescent="0.3">
      <c r="B2548" s="13"/>
    </row>
    <row r="2549" spans="2:2" ht="30.75" customHeight="1" x14ac:dyDescent="0.3">
      <c r="B2549" s="13"/>
    </row>
    <row r="2550" spans="2:2" ht="30.75" customHeight="1" x14ac:dyDescent="0.3">
      <c r="B2550" s="13"/>
    </row>
    <row r="2551" spans="2:2" ht="30.75" customHeight="1" x14ac:dyDescent="0.3">
      <c r="B2551" s="13"/>
    </row>
    <row r="2552" spans="2:2" ht="30.75" customHeight="1" x14ac:dyDescent="0.3">
      <c r="B2552" s="13"/>
    </row>
    <row r="2553" spans="2:2" ht="30.75" customHeight="1" x14ac:dyDescent="0.3">
      <c r="B2553" s="13"/>
    </row>
    <row r="2554" spans="2:2" ht="30.75" customHeight="1" x14ac:dyDescent="0.3">
      <c r="B2554" s="13"/>
    </row>
    <row r="2555" spans="2:2" ht="30.75" customHeight="1" x14ac:dyDescent="0.3">
      <c r="B2555" s="13"/>
    </row>
    <row r="2556" spans="2:2" ht="30.75" customHeight="1" x14ac:dyDescent="0.3">
      <c r="B2556" s="13"/>
    </row>
    <row r="2557" spans="2:2" ht="30.75" customHeight="1" x14ac:dyDescent="0.3">
      <c r="B2557" s="13"/>
    </row>
    <row r="2558" spans="2:2" ht="30.75" customHeight="1" x14ac:dyDescent="0.3">
      <c r="B2558" s="13"/>
    </row>
    <row r="2559" spans="2:2" ht="30.75" customHeight="1" x14ac:dyDescent="0.3">
      <c r="B2559" s="13"/>
    </row>
    <row r="2560" spans="2:2" ht="30.75" customHeight="1" x14ac:dyDescent="0.3">
      <c r="B2560" s="13"/>
    </row>
    <row r="2561" spans="2:2" ht="30.75" customHeight="1" x14ac:dyDescent="0.3">
      <c r="B2561" s="13"/>
    </row>
    <row r="2562" spans="2:2" ht="30.75" customHeight="1" x14ac:dyDescent="0.3">
      <c r="B2562" s="13"/>
    </row>
    <row r="2563" spans="2:2" ht="30.75" customHeight="1" x14ac:dyDescent="0.3">
      <c r="B2563" s="13"/>
    </row>
    <row r="2564" spans="2:2" ht="30.75" customHeight="1" x14ac:dyDescent="0.3">
      <c r="B2564" s="13"/>
    </row>
    <row r="2565" spans="2:2" ht="30.75" customHeight="1" x14ac:dyDescent="0.3">
      <c r="B2565" s="13"/>
    </row>
    <row r="2566" spans="2:2" ht="30.75" customHeight="1" x14ac:dyDescent="0.3">
      <c r="B2566" s="13"/>
    </row>
    <row r="2567" spans="2:2" ht="30.75" customHeight="1" x14ac:dyDescent="0.3">
      <c r="B2567" s="13"/>
    </row>
    <row r="2568" spans="2:2" ht="30.75" customHeight="1" x14ac:dyDescent="0.3">
      <c r="B2568" s="13"/>
    </row>
    <row r="2569" spans="2:2" ht="30.75" customHeight="1" x14ac:dyDescent="0.3">
      <c r="B2569" s="13"/>
    </row>
    <row r="2570" spans="2:2" ht="30.75" customHeight="1" x14ac:dyDescent="0.3">
      <c r="B2570" s="13"/>
    </row>
    <row r="2571" spans="2:2" ht="30.75" customHeight="1" x14ac:dyDescent="0.3">
      <c r="B2571" s="13"/>
    </row>
    <row r="2572" spans="2:2" ht="30.75" customHeight="1" x14ac:dyDescent="0.3">
      <c r="B2572" s="13"/>
    </row>
  </sheetData>
  <sheetProtection selectLockedCells="1" autoFilter="0"/>
  <phoneticPr fontId="0" type="noConversion"/>
  <conditionalFormatting sqref="E3:E2303">
    <cfRule type="expression" dxfId="20" priority="3">
      <formula>E3=""</formula>
    </cfRule>
    <cfRule type="expression" dxfId="19" priority="4">
      <formula>K3&lt;&gt;B3</formula>
    </cfRule>
  </conditionalFormatting>
  <dataValidations count="9">
    <dataValidation type="date" allowBlank="1" showInputMessage="1" showErrorMessage="1" error="Espèce de nunuche, c'est une date de naissance que l'on te demande et pas un numéro de wagon !!" sqref="E409:E2303 E3:E407">
      <formula1>10959</formula1>
      <formula2>43831</formula2>
    </dataValidation>
    <dataValidation type="list" allowBlank="1" showInputMessage="1" showErrorMessage="1" error="Seul les valeurs F et M sont autorisées" sqref="F3:F2303">
      <formula1>$T$1:$T$2</formula1>
    </dataValidation>
    <dataValidation type="list" allowBlank="1" showInputMessage="1" showErrorMessage="1" sqref="I3:I2303">
      <formula1>$X$206:$X$210</formula1>
    </dataValidation>
    <dataValidation type="custom" allowBlank="1" showInputMessage="1" showErrorMessage="1" error="Que des Majususcules SVP" sqref="C1513:C1824 C409:C1511 C103:C407">
      <formula1>EXACT(UPPER(C103),C103)</formula1>
    </dataValidation>
    <dataValidation type="custom" allowBlank="1" showInputMessage="1" showErrorMessage="1" error="Seule la première lettre doit être en Majuscule" sqref="D409:D1824 D103:D407">
      <formula1>EXACT(PROPER(D103),D103)</formula1>
    </dataValidation>
    <dataValidation type="list" allowBlank="1" showInputMessage="1" showErrorMessage="1" sqref="G3:G2303">
      <formula1>$X$1:$X$65</formula1>
    </dataValidation>
    <dataValidation allowBlank="1" showInputMessage="1" showErrorMessage="1" promptTitle="Exemple" prompt="10/06/1986" sqref="E408"/>
    <dataValidation type="custom" allowBlank="1" showInputMessage="1" showErrorMessage="1" errorTitle="ERREUR SUR LA CATEGORIE" error="Toutes les lettres du nom doivent être en MAJUSCULES" prompt="Que des Majuscules" sqref="C408">
      <formula1>EXACT(UPPER(C408),C408)</formula1>
    </dataValidation>
    <dataValidation type="custom" allowBlank="1" showInputMessage="1" showErrorMessage="1" error="La première lettre du prénom doit être en MAJUSCULE" prompt="Première lettre en majuscule" sqref="D408">
      <formula1>EXACT(PROPER(D408),D408)</formula1>
    </dataValidation>
  </dataValidations>
  <printOptions horizontalCentered="1"/>
  <pageMargins left="0.19685039370078741" right="0" top="0.59055118110236227" bottom="0.39370078740157483" header="0.51181102362204722" footer="0.11811023622047245"/>
  <pageSetup paperSize="9" scale="90" orientation="portrait" horizontalDpi="4294967294" r:id="rId1"/>
  <headerFooter alignWithMargins="0">
    <oddFooter>&amp;R&amp;G</oddFooter>
  </headerFooter>
  <ignoredErrors>
    <ignoredError sqref="K3:K16 K17:K225 K270:K287 K226:K269 K288:K1053 K1054:K1903" calculatedColumn="1"/>
  </ignoredErrors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47"/>
  </sheetPr>
  <dimension ref="A1:N65536"/>
  <sheetViews>
    <sheetView showGridLines="0" showZeros="0" tabSelected="1" topLeftCell="D4" zoomScaleNormal="100" workbookViewId="0">
      <selection activeCell="J8" sqref="J8"/>
    </sheetView>
  </sheetViews>
  <sheetFormatPr baseColWidth="10" defaultColWidth="11.42578125" defaultRowHeight="15" x14ac:dyDescent="0.3"/>
  <cols>
    <col min="1" max="1" width="10" style="3" customWidth="1"/>
    <col min="2" max="2" width="7.7109375" style="3" hidden="1" customWidth="1"/>
    <col min="3" max="3" width="28.7109375" style="3" customWidth="1"/>
    <col min="4" max="4" width="19.5703125" style="3" customWidth="1"/>
    <col min="5" max="5" width="21.85546875" style="3" customWidth="1"/>
    <col min="6" max="6" width="9.42578125" style="3" customWidth="1"/>
    <col min="7" max="7" width="19.7109375" style="24" customWidth="1"/>
    <col min="8" max="8" width="21.42578125" style="3" customWidth="1"/>
    <col min="9" max="9" width="7.28515625" style="1" customWidth="1"/>
    <col min="10" max="10" width="16.7109375" style="1" customWidth="1"/>
    <col min="11" max="11" width="8.140625" style="180" customWidth="1"/>
    <col min="12" max="14" width="11.42578125" style="180"/>
    <col min="15" max="16384" width="11.42578125" style="1"/>
  </cols>
  <sheetData>
    <row r="1" spans="1:14" ht="27" customHeight="1" x14ac:dyDescent="0.6">
      <c r="A1" s="10" t="s">
        <v>85</v>
      </c>
      <c r="B1" s="10"/>
      <c r="C1" s="10"/>
      <c r="D1" s="10"/>
      <c r="E1" s="10"/>
      <c r="F1" s="10"/>
      <c r="G1" s="10"/>
      <c r="H1" s="10"/>
      <c r="J1" s="183" t="s">
        <v>449</v>
      </c>
    </row>
    <row r="2" spans="1:14" ht="27" customHeight="1" x14ac:dyDescent="0.6">
      <c r="A2" s="10" t="s">
        <v>84</v>
      </c>
      <c r="B2" s="10"/>
      <c r="C2" s="10"/>
      <c r="D2" s="10"/>
      <c r="E2" s="10"/>
      <c r="F2" s="10"/>
      <c r="G2" s="10"/>
      <c r="H2" s="10"/>
      <c r="J2" s="1" t="s">
        <v>450</v>
      </c>
    </row>
    <row r="3" spans="1:14" ht="8.1" customHeight="1" x14ac:dyDescent="0.5">
      <c r="B3" s="97"/>
      <c r="C3" s="97"/>
      <c r="D3" s="97"/>
      <c r="E3" s="97"/>
      <c r="F3" s="97"/>
      <c r="G3" s="97"/>
      <c r="H3" s="97"/>
    </row>
    <row r="4" spans="1:14" ht="28.5" customHeight="1" x14ac:dyDescent="0.5">
      <c r="A4" s="14" t="s">
        <v>86</v>
      </c>
      <c r="B4" s="14"/>
      <c r="C4" s="14"/>
      <c r="D4" s="14"/>
      <c r="E4" s="14"/>
      <c r="F4" s="14"/>
      <c r="G4" s="14"/>
      <c r="H4" s="14"/>
      <c r="J4" s="1" t="s">
        <v>451</v>
      </c>
      <c r="L4" s="181"/>
    </row>
    <row r="5" spans="1:14" ht="8.1" customHeight="1" x14ac:dyDescent="0.3">
      <c r="A5" s="12"/>
      <c r="B5" s="12"/>
      <c r="C5" s="13"/>
      <c r="D5" s="13"/>
      <c r="E5" s="13"/>
      <c r="F5" s="13"/>
      <c r="G5" s="13"/>
      <c r="H5" s="13"/>
    </row>
    <row r="6" spans="1:14" ht="36.75" customHeight="1" x14ac:dyDescent="0.4">
      <c r="A6" s="15" t="s">
        <v>8</v>
      </c>
      <c r="B6" s="16"/>
      <c r="C6" s="16"/>
      <c r="D6" s="8" t="s">
        <v>10</v>
      </c>
      <c r="E6" s="9" t="s">
        <v>17</v>
      </c>
      <c r="F6" s="179">
        <f>COUNTA(F9:F308)</f>
        <v>124</v>
      </c>
      <c r="G6" s="25" t="s">
        <v>18</v>
      </c>
      <c r="H6" s="149">
        <v>3</v>
      </c>
      <c r="J6" s="188" t="s">
        <v>455</v>
      </c>
      <c r="K6" s="190">
        <v>3</v>
      </c>
      <c r="L6" s="189" t="s">
        <v>456</v>
      </c>
      <c r="M6" s="190">
        <v>3</v>
      </c>
    </row>
    <row r="7" spans="1:14" ht="69" customHeight="1" thickBot="1" x14ac:dyDescent="0.35">
      <c r="A7" s="94" t="str">
        <f>IF(F110&gt;=1,"Sur "&amp;F110,"")</f>
        <v>Sur 223</v>
      </c>
      <c r="B7" s="13"/>
      <c r="C7" s="13"/>
      <c r="D7" s="13"/>
      <c r="E7" s="191" t="s">
        <v>448</v>
      </c>
      <c r="F7" s="191"/>
      <c r="G7" s="191"/>
      <c r="H7" s="13"/>
      <c r="J7" s="187" t="s">
        <v>454</v>
      </c>
    </row>
    <row r="8" spans="1:14" ht="28.5" customHeight="1" thickTop="1" thickBot="1" x14ac:dyDescent="0.35">
      <c r="A8" s="26" t="s">
        <v>5</v>
      </c>
      <c r="B8" s="27" t="s">
        <v>0</v>
      </c>
      <c r="C8" s="40" t="s">
        <v>3</v>
      </c>
      <c r="D8" s="40" t="s">
        <v>4</v>
      </c>
      <c r="E8" s="40" t="s">
        <v>87</v>
      </c>
      <c r="F8" s="40" t="s">
        <v>7</v>
      </c>
      <c r="G8" s="41" t="s">
        <v>6</v>
      </c>
      <c r="H8" s="42" t="s">
        <v>31</v>
      </c>
      <c r="J8" s="185" t="s">
        <v>452</v>
      </c>
      <c r="K8" s="186" t="s">
        <v>79</v>
      </c>
      <c r="L8" s="186" t="s">
        <v>80</v>
      </c>
      <c r="M8" s="186" t="s">
        <v>81</v>
      </c>
      <c r="N8" s="186" t="s">
        <v>453</v>
      </c>
    </row>
    <row r="9" spans="1:14" ht="20.25" thickTop="1" x14ac:dyDescent="0.4">
      <c r="A9" s="28">
        <v>1</v>
      </c>
      <c r="B9" s="29" t="str">
        <f>IF($F9&gt;=1,VLOOKUP($F9,LISTE!$A$3:$J$2501,2),"")</f>
        <v>Benjamins</v>
      </c>
      <c r="C9" s="30" t="str">
        <f>IF($F9&gt;=1,VLOOKUP($F9,LISTE!$A$103:$J$1824,3),"")</f>
        <v>DEVIENNE</v>
      </c>
      <c r="D9" s="30" t="str">
        <f>IF($F9&gt;=1,VLOOKUP($F9,LISTE!$A$103:$J$1824,4),"")</f>
        <v>Diana</v>
      </c>
      <c r="E9" s="29" t="str">
        <f>IF($F9&gt;=1,VLOOKUP($F9,LISTE!$A$103:$J$1824,7),"")</f>
        <v>Septeme</v>
      </c>
      <c r="F9" s="4">
        <v>201</v>
      </c>
      <c r="G9" s="18"/>
      <c r="H9" s="150">
        <f>IF(F9="","",IF(B9="","Pas de concurrent",IF(B9&lt;&gt;$D$6,"Mauvaise catégorie",F6+1)))</f>
        <v>125</v>
      </c>
      <c r="J9" s="148" t="s">
        <v>387</v>
      </c>
      <c r="K9" s="184">
        <v>108</v>
      </c>
      <c r="L9" s="184">
        <v>106</v>
      </c>
      <c r="M9" s="184">
        <v>70</v>
      </c>
      <c r="N9" s="184">
        <v>284</v>
      </c>
    </row>
    <row r="10" spans="1:14" ht="19.5" x14ac:dyDescent="0.4">
      <c r="A10" s="31">
        <v>2</v>
      </c>
      <c r="B10" s="32" t="str">
        <f>IF($F10&gt;=1,VLOOKUP($F10,LISTE!$A$103:$J$2501,2),"")</f>
        <v>Benjamins</v>
      </c>
      <c r="C10" s="33" t="str">
        <f>IF($F10&gt;=1,VLOOKUP($F10,LISTE!$A$103:$J$1824,3),"")</f>
        <v>LHOMME</v>
      </c>
      <c r="D10" s="33" t="str">
        <f>IF($F10&gt;=1,VLOOKUP($F10,LISTE!$A$103:$J$1824,4),"")</f>
        <v xml:space="preserve">Amelie </v>
      </c>
      <c r="E10" s="32" t="str">
        <f>IF($F10&gt;=1,VLOOKUP($F10,LISTE!$A$103:$J$1824,7),"")</f>
        <v>Vailly sur Aisne</v>
      </c>
      <c r="F10" s="5">
        <v>211</v>
      </c>
      <c r="G10" s="19"/>
      <c r="H10" s="151">
        <f>IF(F10="","",IF(B10="","Pas de concurrent",IF(B10&lt;&gt;$D$6,"Mauvaise catégorie",H9-2)))</f>
        <v>123</v>
      </c>
      <c r="J10" s="148" t="s">
        <v>388</v>
      </c>
      <c r="K10" s="184">
        <v>107</v>
      </c>
      <c r="L10" s="184">
        <v>102</v>
      </c>
      <c r="M10" s="184">
        <v>69</v>
      </c>
      <c r="N10" s="184">
        <v>278</v>
      </c>
    </row>
    <row r="11" spans="1:14" ht="19.5" x14ac:dyDescent="0.4">
      <c r="A11" s="28">
        <v>3</v>
      </c>
      <c r="B11" s="29" t="str">
        <f>IF($F11&gt;=1,VLOOKUP($F11,LISTE!$A$3:$J$2501,2),"")</f>
        <v>Benjamins</v>
      </c>
      <c r="C11" s="30" t="str">
        <f>IF($F11&gt;=1,VLOOKUP($F11,LISTE!$A$103:$J$1824,3),"")</f>
        <v>GUENIN</v>
      </c>
      <c r="D11" s="30" t="str">
        <f>IF($F11&gt;=1,VLOOKUP($F11,LISTE!$A$103:$J$1824,4),"")</f>
        <v>Marie</v>
      </c>
      <c r="E11" s="95" t="str">
        <f>IF($F11&gt;=1,VLOOKUP($F11,LISTE!$A$103:$J$1824,7),"")</f>
        <v>Annecy</v>
      </c>
      <c r="F11" s="4">
        <v>203</v>
      </c>
      <c r="G11" s="20"/>
      <c r="H11" s="150">
        <f t="shared" ref="H11:H42" si="0">IF(F11="","",IF(B11="","Pas de concurrent",IF(B11&lt;&gt;$D$6,"Mauvaise catégorie",H10-1)))</f>
        <v>122</v>
      </c>
      <c r="J11" s="148" t="s">
        <v>381</v>
      </c>
      <c r="K11" s="184">
        <v>101</v>
      </c>
      <c r="L11" s="184">
        <v>76</v>
      </c>
      <c r="M11" s="184">
        <v>3</v>
      </c>
      <c r="N11" s="184">
        <v>180</v>
      </c>
    </row>
    <row r="12" spans="1:14" ht="19.5" x14ac:dyDescent="0.4">
      <c r="A12" s="31">
        <v>4</v>
      </c>
      <c r="B12" s="32" t="str">
        <f>IF($F12&gt;=1,VLOOKUP($F12,LISTE!$A$103:$J$2501,2),"")</f>
        <v>Benjamins</v>
      </c>
      <c r="C12" s="33" t="str">
        <f>IF($F12&gt;=1,VLOOKUP($F12,LISTE!$A$103:$J$1824,3),"")</f>
        <v>CLEMENT</v>
      </c>
      <c r="D12" s="33" t="str">
        <f>IF($F12&gt;=1,VLOOKUP($F12,LISTE!$A$103:$J$1824,4),"")</f>
        <v>Léa</v>
      </c>
      <c r="E12" s="32" t="str">
        <f>IF($F12&gt;=1,VLOOKUP($F12,LISTE!$A$103:$J$1824,7),"")</f>
        <v>Miribel</v>
      </c>
      <c r="F12" s="5">
        <v>266</v>
      </c>
      <c r="G12" s="19"/>
      <c r="H12" s="151">
        <f t="shared" si="0"/>
        <v>121</v>
      </c>
      <c r="J12" s="148" t="s">
        <v>393</v>
      </c>
      <c r="K12" s="184">
        <v>104</v>
      </c>
      <c r="L12" s="184">
        <v>65</v>
      </c>
      <c r="M12" s="184">
        <v>2</v>
      </c>
      <c r="N12" s="184">
        <v>171</v>
      </c>
    </row>
    <row r="13" spans="1:14" ht="19.5" x14ac:dyDescent="0.4">
      <c r="A13" s="28">
        <v>5</v>
      </c>
      <c r="B13" s="29" t="str">
        <f>IF($F13&gt;=1,VLOOKUP($F13,LISTE!$A$3:$J$2501,2),"")</f>
        <v>Benjamins</v>
      </c>
      <c r="C13" s="30" t="str">
        <f>IF($F13&gt;=1,VLOOKUP($F13,LISTE!$A$103:$J$1824,3),"")</f>
        <v>DENIS</v>
      </c>
      <c r="D13" s="30" t="str">
        <f>IF($F13&gt;=1,VLOOKUP($F13,LISTE!$A$103:$J$1824,4),"")</f>
        <v>Anaël</v>
      </c>
      <c r="E13" s="95" t="str">
        <f>IF($F13&gt;=1,VLOOKUP($F13,LISTE!$A$103:$J$1824,7),"")</f>
        <v>Orléans Sud</v>
      </c>
      <c r="F13" s="4">
        <v>276</v>
      </c>
      <c r="G13" s="20"/>
      <c r="H13" s="150">
        <f t="shared" si="0"/>
        <v>120</v>
      </c>
      <c r="J13" s="148" t="s">
        <v>392</v>
      </c>
      <c r="K13" s="184">
        <v>103</v>
      </c>
      <c r="L13" s="184">
        <v>66</v>
      </c>
      <c r="M13" s="184">
        <v>1</v>
      </c>
      <c r="N13" s="184">
        <v>170</v>
      </c>
    </row>
    <row r="14" spans="1:14" ht="19.5" x14ac:dyDescent="0.4">
      <c r="A14" s="31">
        <v>6</v>
      </c>
      <c r="B14" s="32" t="str">
        <f>IF($F14&gt;=1,VLOOKUP($F14,LISTE!$A$103:$J$2501,2),"")</f>
        <v>Benjamins</v>
      </c>
      <c r="C14" s="33" t="str">
        <f>IF($F14&gt;=1,VLOOKUP($F14,LISTE!$A$103:$J$1824,3),"")</f>
        <v>NUNES</v>
      </c>
      <c r="D14" s="33" t="str">
        <f>IF($F14&gt;=1,VLOOKUP($F14,LISTE!$A$103:$J$1824,4),"")</f>
        <v>Margot</v>
      </c>
      <c r="E14" s="32" t="str">
        <f>IF($F14&gt;=1,VLOOKUP($F14,LISTE!$A$103:$J$1824,7),"")</f>
        <v>La Rochefoucauld</v>
      </c>
      <c r="F14" s="5">
        <v>243</v>
      </c>
      <c r="G14" s="19"/>
      <c r="H14" s="151">
        <f t="shared" si="0"/>
        <v>119</v>
      </c>
      <c r="J14" s="148" t="s">
        <v>386</v>
      </c>
      <c r="K14" s="184">
        <v>71</v>
      </c>
      <c r="L14" s="184">
        <v>18</v>
      </c>
      <c r="M14" s="184">
        <v>8</v>
      </c>
      <c r="N14" s="184">
        <v>97</v>
      </c>
    </row>
    <row r="15" spans="1:14" ht="19.5" x14ac:dyDescent="0.4">
      <c r="A15" s="28">
        <v>7</v>
      </c>
      <c r="B15" s="29" t="str">
        <f>IF($F15&gt;=1,VLOOKUP($F15,LISTE!$A$3:$J$2501,2),"")</f>
        <v>Benjamins</v>
      </c>
      <c r="C15" s="30" t="str">
        <f>IF($F15&gt;=1,VLOOKUP($F15,LISTE!$A$103:$J$1824,3),"")</f>
        <v>MANDERRIER</v>
      </c>
      <c r="D15" s="30" t="str">
        <f>IF($F15&gt;=1,VLOOKUP($F15,LISTE!$A$103:$J$1824,4),"")</f>
        <v>Ivana</v>
      </c>
      <c r="E15" s="95" t="str">
        <f>IF($F15&gt;=1,VLOOKUP($F15,LISTE!$A$103:$J$1824,7),"")</f>
        <v>Pithiviers</v>
      </c>
      <c r="F15" s="4">
        <v>255</v>
      </c>
      <c r="G15" s="20"/>
      <c r="H15" s="150">
        <f t="shared" si="0"/>
        <v>118</v>
      </c>
      <c r="J15" s="148" t="s">
        <v>389</v>
      </c>
      <c r="K15" s="184">
        <v>68</v>
      </c>
      <c r="L15" s="184">
        <v>19</v>
      </c>
      <c r="M15" s="184">
        <v>10</v>
      </c>
      <c r="N15" s="184">
        <v>97</v>
      </c>
    </row>
    <row r="16" spans="1:14" ht="19.5" x14ac:dyDescent="0.4">
      <c r="A16" s="31">
        <v>8</v>
      </c>
      <c r="B16" s="32" t="str">
        <f>IF($F16&gt;=1,VLOOKUP($F16,LISTE!$A$103:$J$2501,2),"")</f>
        <v>Benjamins</v>
      </c>
      <c r="C16" s="33" t="str">
        <f>IF($F16&gt;=1,VLOOKUP($F16,LISTE!$A$103:$J$1824,3),"")</f>
        <v>VARLOTEAUX</v>
      </c>
      <c r="D16" s="33" t="str">
        <f>IF($F16&gt;=1,VLOOKUP($F16,LISTE!$A$103:$J$1824,4),"")</f>
        <v>Margot</v>
      </c>
      <c r="E16" s="32" t="str">
        <f>IF($F16&gt;=1,VLOOKUP($F16,LISTE!$A$103:$J$1824,7),"")</f>
        <v>Saint Dizier</v>
      </c>
      <c r="F16" s="5">
        <v>256</v>
      </c>
      <c r="G16" s="19"/>
      <c r="H16" s="151">
        <f t="shared" si="0"/>
        <v>117</v>
      </c>
      <c r="J16" s="148" t="s">
        <v>385</v>
      </c>
      <c r="K16" s="184">
        <v>72</v>
      </c>
      <c r="L16" s="184">
        <v>17</v>
      </c>
      <c r="M16" s="184">
        <v>7</v>
      </c>
      <c r="N16" s="184">
        <v>96</v>
      </c>
    </row>
    <row r="17" spans="1:14" ht="19.5" x14ac:dyDescent="0.4">
      <c r="A17" s="28">
        <v>9</v>
      </c>
      <c r="B17" s="29" t="str">
        <f>IF($F17&gt;=1,VLOOKUP($F17,LISTE!$A$3:$J$2501,2),"")</f>
        <v>Benjamins</v>
      </c>
      <c r="C17" s="30" t="str">
        <f>IF($F17&gt;=1,VLOOKUP($F17,LISTE!$A$103:$J$1824,3),"")</f>
        <v>FRISON</v>
      </c>
      <c r="D17" s="30" t="str">
        <f>IF($F17&gt;=1,VLOOKUP($F17,LISTE!$A$103:$J$1824,4),"")</f>
        <v>Florine</v>
      </c>
      <c r="E17" s="95" t="str">
        <f>IF($F17&gt;=1,VLOOKUP($F17,LISTE!$A$103:$J$1824,7),"")</f>
        <v>Montaigu</v>
      </c>
      <c r="F17" s="4">
        <v>241</v>
      </c>
      <c r="G17" s="20"/>
      <c r="H17" s="150">
        <f t="shared" si="0"/>
        <v>116</v>
      </c>
      <c r="J17" s="148" t="s">
        <v>384</v>
      </c>
      <c r="K17" s="184">
        <v>73</v>
      </c>
      <c r="L17" s="184">
        <v>16</v>
      </c>
      <c r="M17" s="184">
        <v>6</v>
      </c>
      <c r="N17" s="184">
        <v>95</v>
      </c>
    </row>
    <row r="18" spans="1:14" ht="19.5" x14ac:dyDescent="0.4">
      <c r="A18" s="31">
        <v>10</v>
      </c>
      <c r="B18" s="32" t="str">
        <f>IF($F18&gt;=1,VLOOKUP($F18,LISTE!$A$103:$J$2501,2),"")</f>
        <v>Benjamins</v>
      </c>
      <c r="C18" s="33" t="str">
        <f>IF($F18&gt;=1,VLOOKUP($F18,LISTE!$A$103:$J$1824,3),"")</f>
        <v>DAUDHUI</v>
      </c>
      <c r="D18" s="33" t="str">
        <f>IF($F18&gt;=1,VLOOKUP($F18,LISTE!$A$103:$J$1824,4),"")</f>
        <v>Eloïse</v>
      </c>
      <c r="E18" s="32" t="str">
        <f>IF($F18&gt;=1,VLOOKUP($F18,LISTE!$A$103:$J$1824,7),"")</f>
        <v>Vailly sur Aisne</v>
      </c>
      <c r="F18" s="5">
        <v>321</v>
      </c>
      <c r="G18" s="19"/>
      <c r="H18" s="151">
        <f t="shared" si="0"/>
        <v>115</v>
      </c>
      <c r="J18" s="148" t="s">
        <v>383</v>
      </c>
      <c r="K18" s="184">
        <v>74</v>
      </c>
      <c r="L18" s="184">
        <v>15</v>
      </c>
      <c r="M18" s="184">
        <v>5</v>
      </c>
      <c r="N18" s="184">
        <v>94</v>
      </c>
    </row>
    <row r="19" spans="1:14" ht="19.5" x14ac:dyDescent="0.4">
      <c r="A19" s="28">
        <v>11</v>
      </c>
      <c r="B19" s="29" t="str">
        <f>IF($F19&gt;=1,VLOOKUP($F19,LISTE!$A$3:$J$2501,2),"")</f>
        <v>Benjamins</v>
      </c>
      <c r="C19" s="30" t="str">
        <f>IF($F19&gt;=1,VLOOKUP($F19,LISTE!$A$103:$J$1824,3),"")</f>
        <v>CASTELLANI</v>
      </c>
      <c r="D19" s="30" t="str">
        <f>IF($F19&gt;=1,VLOOKUP($F19,LISTE!$A$103:$J$1824,4),"")</f>
        <v>Amélie</v>
      </c>
      <c r="E19" s="95" t="str">
        <f>IF($F19&gt;=1,VLOOKUP($F19,LISTE!$A$103:$J$1824,7),"")</f>
        <v>Seyssel</v>
      </c>
      <c r="F19" s="4">
        <v>336</v>
      </c>
      <c r="G19" s="20"/>
      <c r="H19" s="150">
        <f t="shared" si="0"/>
        <v>114</v>
      </c>
      <c r="J19" s="148" t="s">
        <v>382</v>
      </c>
      <c r="K19" s="184">
        <v>75</v>
      </c>
      <c r="L19" s="184">
        <v>14</v>
      </c>
      <c r="M19" s="184">
        <v>4</v>
      </c>
      <c r="N19" s="184">
        <v>93</v>
      </c>
    </row>
    <row r="20" spans="1:14" ht="19.5" x14ac:dyDescent="0.4">
      <c r="A20" s="31">
        <v>12</v>
      </c>
      <c r="B20" s="32" t="str">
        <f>IF($F20&gt;=1,VLOOKUP($F20,LISTE!$A$103:$J$2501,2),"")</f>
        <v>Benjamins</v>
      </c>
      <c r="C20" s="33" t="str">
        <f>IF($F20&gt;=1,VLOOKUP($F20,LISTE!$A$103:$J$1824,3),"")</f>
        <v>PANOT</v>
      </c>
      <c r="D20" s="33" t="str">
        <f>IF($F20&gt;=1,VLOOKUP($F20,LISTE!$A$103:$J$1824,4),"")</f>
        <v>Pascaline</v>
      </c>
      <c r="E20" s="32" t="str">
        <f>IF($F20&gt;=1,VLOOKUP($F20,LISTE!$A$103:$J$1824,7),"")</f>
        <v>Wasquehal</v>
      </c>
      <c r="F20" s="5">
        <v>402</v>
      </c>
      <c r="G20" s="19"/>
      <c r="H20" s="151">
        <f t="shared" si="0"/>
        <v>113</v>
      </c>
      <c r="J20" s="148"/>
      <c r="K20" s="184"/>
      <c r="L20" s="184"/>
      <c r="M20" s="184"/>
      <c r="N20" s="184"/>
    </row>
    <row r="21" spans="1:14" ht="19.5" x14ac:dyDescent="0.4">
      <c r="A21" s="28">
        <v>13</v>
      </c>
      <c r="B21" s="29" t="str">
        <f>IF($F21&gt;=1,VLOOKUP($F21,LISTE!$A$3:$J$2501,2),"")</f>
        <v>Benjamins</v>
      </c>
      <c r="C21" s="30" t="str">
        <f>IF($F21&gt;=1,VLOOKUP($F21,LISTE!$A$103:$J$1824,3),"")</f>
        <v>MELLE</v>
      </c>
      <c r="D21" s="30" t="str">
        <f>IF($F21&gt;=1,VLOOKUP($F21,LISTE!$A$103:$J$1824,4),"")</f>
        <v>Eloïse</v>
      </c>
      <c r="E21" s="95" t="str">
        <f>IF($F21&gt;=1,VLOOKUP($F21,LISTE!$A$103:$J$1824,7),"")</f>
        <v>Eure 4</v>
      </c>
      <c r="F21" s="4">
        <v>403</v>
      </c>
      <c r="G21" s="20"/>
      <c r="H21" s="150">
        <f t="shared" si="0"/>
        <v>112</v>
      </c>
      <c r="J21" s="148"/>
      <c r="K21" s="184"/>
      <c r="L21" s="184"/>
      <c r="M21" s="184"/>
      <c r="N21" s="184"/>
    </row>
    <row r="22" spans="1:14" ht="19.5" x14ac:dyDescent="0.4">
      <c r="A22" s="31">
        <v>14</v>
      </c>
      <c r="B22" s="32" t="str">
        <f>IF($F22&gt;=1,VLOOKUP($F22,LISTE!$A$103:$J$2501,2),"")</f>
        <v>Benjamins</v>
      </c>
      <c r="C22" s="33" t="str">
        <f>IF($F22&gt;=1,VLOOKUP($F22,LISTE!$A$103:$J$1824,3),"")</f>
        <v>GUERLAY</v>
      </c>
      <c r="D22" s="33" t="str">
        <f>IF($F22&gt;=1,VLOOKUP($F22,LISTE!$A$103:$J$1824,4),"")</f>
        <v>Lindsay</v>
      </c>
      <c r="E22" s="32" t="str">
        <f>IF($F22&gt;=1,VLOOKUP($F22,LISTE!$A$103:$J$1824,7),"")</f>
        <v>Trois Vallées</v>
      </c>
      <c r="F22" s="5">
        <v>404</v>
      </c>
      <c r="G22" s="19"/>
      <c r="H22" s="151">
        <f t="shared" si="0"/>
        <v>111</v>
      </c>
      <c r="J22" s="148"/>
      <c r="K22" s="184"/>
      <c r="L22" s="184"/>
      <c r="M22" s="184"/>
      <c r="N22" s="184"/>
    </row>
    <row r="23" spans="1:14" ht="19.5" x14ac:dyDescent="0.4">
      <c r="A23" s="28">
        <v>15</v>
      </c>
      <c r="B23" s="29" t="str">
        <f>IF($F23&gt;=1,VLOOKUP($F23,LISTE!$A$3:$J$2501,2),"")</f>
        <v>Benjamins</v>
      </c>
      <c r="C23" s="30" t="str">
        <f>IF($F23&gt;=1,VLOOKUP($F23,LISTE!$A$103:$J$1824,3),"")</f>
        <v>MARCHAND</v>
      </c>
      <c r="D23" s="30" t="str">
        <f>IF($F23&gt;=1,VLOOKUP($F23,LISTE!$A$103:$J$1824,4),"")</f>
        <v>Sarah</v>
      </c>
      <c r="E23" s="95" t="str">
        <f>IF($F23&gt;=1,VLOOKUP($F23,LISTE!$A$103:$J$1824,7),"")</f>
        <v>Deux Sèvres 1</v>
      </c>
      <c r="F23" s="4">
        <v>411</v>
      </c>
      <c r="G23" s="20"/>
      <c r="H23" s="150">
        <f t="shared" si="0"/>
        <v>110</v>
      </c>
      <c r="J23" s="148"/>
      <c r="K23" s="184"/>
      <c r="L23" s="184"/>
      <c r="M23" s="184"/>
      <c r="N23" s="184"/>
    </row>
    <row r="24" spans="1:14" ht="19.5" x14ac:dyDescent="0.4">
      <c r="A24" s="31">
        <v>16</v>
      </c>
      <c r="B24" s="32" t="str">
        <f>IF($F24&gt;=1,VLOOKUP($F24,LISTE!$A$103:$J$2501,2),"")</f>
        <v>Benjamins</v>
      </c>
      <c r="C24" s="33" t="str">
        <f>IF($F24&gt;=1,VLOOKUP($F24,LISTE!$A$103:$J$1824,3),"")</f>
        <v>CORREIA</v>
      </c>
      <c r="D24" s="33" t="str">
        <f>IF($F24&gt;=1,VLOOKUP($F24,LISTE!$A$103:$J$1824,4),"")</f>
        <v>Sarah</v>
      </c>
      <c r="E24" s="32" t="str">
        <f>IF($F24&gt;=1,VLOOKUP($F24,LISTE!$A$103:$J$1824,7),"")</f>
        <v>Lot</v>
      </c>
      <c r="F24" s="5">
        <v>456</v>
      </c>
      <c r="G24" s="19"/>
      <c r="H24" s="151">
        <f t="shared" si="0"/>
        <v>109</v>
      </c>
      <c r="J24" s="148"/>
      <c r="K24" s="184"/>
      <c r="L24" s="184"/>
      <c r="M24" s="184"/>
      <c r="N24" s="184"/>
    </row>
    <row r="25" spans="1:14" ht="19.5" x14ac:dyDescent="0.4">
      <c r="A25" s="28">
        <v>17</v>
      </c>
      <c r="B25" s="29" t="str">
        <f>IF($F25&gt;=1,VLOOKUP($F25,LISTE!$A$3:$J$2501,2),"")</f>
        <v>Benjamins</v>
      </c>
      <c r="C25" s="30" t="str">
        <f>IF($F25&gt;=1,VLOOKUP($F25,LISTE!$A$103:$J$1824,3),"")</f>
        <v>FAGEOT</v>
      </c>
      <c r="D25" s="30" t="str">
        <f>IF($F25&gt;=1,VLOOKUP($F25,LISTE!$A$103:$J$1824,4),"")</f>
        <v>Elona</v>
      </c>
      <c r="E25" s="95" t="str">
        <f>IF($F25&gt;=1,VLOOKUP($F25,LISTE!$A$103:$J$1824,7),"")</f>
        <v>Vesoul Gray</v>
      </c>
      <c r="F25" s="4">
        <v>469</v>
      </c>
      <c r="G25" s="20"/>
      <c r="H25" s="150">
        <f t="shared" si="0"/>
        <v>108</v>
      </c>
      <c r="J25" s="148"/>
      <c r="K25" s="184"/>
      <c r="L25" s="184"/>
      <c r="M25" s="184"/>
      <c r="N25" s="184"/>
    </row>
    <row r="26" spans="1:14" ht="19.5" x14ac:dyDescent="0.4">
      <c r="A26" s="31">
        <v>18</v>
      </c>
      <c r="B26" s="32" t="str">
        <f>IF($F26&gt;=1,VLOOKUP($F26,LISTE!$A$103:$J$2501,2),"")</f>
        <v>Benjamins</v>
      </c>
      <c r="C26" s="33" t="str">
        <f>IF($F26&gt;=1,VLOOKUP($F26,LISTE!$A$103:$J$1824,3),"")</f>
        <v>FRULEUX</v>
      </c>
      <c r="D26" s="33" t="str">
        <f>IF($F26&gt;=1,VLOOKUP($F26,LISTE!$A$103:$J$1824,4),"")</f>
        <v xml:space="preserve">Amelie </v>
      </c>
      <c r="E26" s="32" t="str">
        <f>IF($F26&gt;=1,VLOOKUP($F26,LISTE!$A$103:$J$1824,7),"")</f>
        <v>Le Veurdre</v>
      </c>
      <c r="F26" s="5">
        <v>465</v>
      </c>
      <c r="G26" s="19"/>
      <c r="H26" s="151">
        <f t="shared" si="0"/>
        <v>107</v>
      </c>
      <c r="J26" s="148"/>
      <c r="K26" s="184"/>
      <c r="L26" s="184"/>
      <c r="M26" s="184"/>
      <c r="N26" s="184"/>
    </row>
    <row r="27" spans="1:14" ht="19.5" x14ac:dyDescent="0.4">
      <c r="A27" s="28">
        <v>19</v>
      </c>
      <c r="B27" s="29" t="str">
        <f>IF($F27&gt;=1,VLOOKUP($F27,LISTE!$A$3:$J$2501,2),"")</f>
        <v>Benjamins</v>
      </c>
      <c r="C27" s="30" t="str">
        <f>IF($F27&gt;=1,VLOOKUP($F27,LISTE!$A$103:$J$1824,3),"")</f>
        <v>HAZARD</v>
      </c>
      <c r="D27" s="30" t="str">
        <f>IF($F27&gt;=1,VLOOKUP($F27,LISTE!$A$103:$J$1824,4),"")</f>
        <v xml:space="preserve">Sarah </v>
      </c>
      <c r="E27" s="95" t="str">
        <f>IF($F27&gt;=1,VLOOKUP($F27,LISTE!$A$103:$J$1824,7),"")</f>
        <v>Vesoul Gray</v>
      </c>
      <c r="F27" s="4">
        <v>464</v>
      </c>
      <c r="G27" s="20"/>
      <c r="H27" s="150">
        <f t="shared" si="0"/>
        <v>106</v>
      </c>
      <c r="J27" s="148"/>
      <c r="K27" s="184"/>
      <c r="L27" s="184"/>
      <c r="M27" s="184"/>
      <c r="N27" s="184"/>
    </row>
    <row r="28" spans="1:14" ht="18.95" customHeight="1" x14ac:dyDescent="0.4">
      <c r="A28" s="31">
        <v>20</v>
      </c>
      <c r="B28" s="32" t="str">
        <f>IF($F28&gt;=1,VLOOKUP($F28,LISTE!$A$103:$J$2501,2),"")</f>
        <v>Benjamins</v>
      </c>
      <c r="C28" s="33" t="str">
        <f>IF($F28&gt;=1,VLOOKUP($F28,LISTE!$A$103:$J$1824,3),"")</f>
        <v>MAIRE</v>
      </c>
      <c r="D28" s="33" t="str">
        <f>IF($F28&gt;=1,VLOOKUP($F28,LISTE!$A$103:$J$1824,4),"")</f>
        <v xml:space="preserve">Laetitia </v>
      </c>
      <c r="E28" s="32" t="str">
        <f>IF($F28&gt;=1,VLOOKUP($F28,LISTE!$A$103:$J$1824,7),"")</f>
        <v>Eure 1</v>
      </c>
      <c r="F28" s="5">
        <v>425</v>
      </c>
      <c r="G28" s="19"/>
      <c r="H28" s="151">
        <f t="shared" si="0"/>
        <v>105</v>
      </c>
      <c r="J28" s="148"/>
      <c r="K28" s="184"/>
      <c r="L28" s="184"/>
      <c r="M28" s="184"/>
      <c r="N28" s="184"/>
    </row>
    <row r="29" spans="1:14" ht="18.95" customHeight="1" x14ac:dyDescent="0.4">
      <c r="A29" s="28">
        <v>21</v>
      </c>
      <c r="B29" s="29" t="str">
        <f>IF($F29&gt;=1,VLOOKUP($F29,LISTE!$A$3:$J$2501,2),"")</f>
        <v>Benjamins</v>
      </c>
      <c r="C29" s="30" t="str">
        <f>IF($F29&gt;=1,VLOOKUP($F29,LISTE!$A$103:$J$1824,3),"")</f>
        <v>TAIBI</v>
      </c>
      <c r="D29" s="30" t="str">
        <f>IF($F29&gt;=1,VLOOKUP($F29,LISTE!$A$103:$J$1824,4),"")</f>
        <v xml:space="preserve">Justine </v>
      </c>
      <c r="E29" s="95" t="str">
        <f>IF($F29&gt;=1,VLOOKUP($F29,LISTE!$A$103:$J$1824,7),"")</f>
        <v>Douvaine</v>
      </c>
      <c r="F29" s="4">
        <v>424</v>
      </c>
      <c r="G29" s="20"/>
      <c r="H29" s="150">
        <f t="shared" si="0"/>
        <v>104</v>
      </c>
      <c r="J29" s="148"/>
      <c r="K29" s="184"/>
      <c r="L29" s="184"/>
      <c r="M29" s="184"/>
      <c r="N29" s="184"/>
    </row>
    <row r="30" spans="1:14" ht="18.95" customHeight="1" x14ac:dyDescent="0.4">
      <c r="A30" s="31">
        <v>22</v>
      </c>
      <c r="B30" s="32" t="str">
        <f>IF($F30&gt;=1,VLOOKUP($F30,LISTE!$A$103:$J$2501,2),"")</f>
        <v>Benjamins</v>
      </c>
      <c r="C30" s="33" t="str">
        <f>IF($F30&gt;=1,VLOOKUP($F30,LISTE!$A$103:$J$1824,3),"")</f>
        <v>MARTIN</v>
      </c>
      <c r="D30" s="33" t="str">
        <f>IF($F30&gt;=1,VLOOKUP($F30,LISTE!$A$103:$J$1824,4),"")</f>
        <v xml:space="preserve">Pauline </v>
      </c>
      <c r="E30" s="32" t="str">
        <f>IF($F30&gt;=1,VLOOKUP($F30,LISTE!$A$103:$J$1824,7),"")</f>
        <v>Rhône / Lyon 1</v>
      </c>
      <c r="F30" s="5">
        <v>423</v>
      </c>
      <c r="G30" s="19"/>
      <c r="H30" s="151">
        <f t="shared" si="0"/>
        <v>103</v>
      </c>
      <c r="J30" s="148"/>
      <c r="K30" s="184"/>
      <c r="L30" s="184"/>
      <c r="M30" s="184"/>
      <c r="N30" s="184"/>
    </row>
    <row r="31" spans="1:14" ht="18.95" customHeight="1" x14ac:dyDescent="0.4">
      <c r="A31" s="28">
        <v>23</v>
      </c>
      <c r="B31" s="29" t="str">
        <f>IF($F31&gt;=1,VLOOKUP($F31,LISTE!$A$3:$J$2501,2),"")</f>
        <v>Benjamins</v>
      </c>
      <c r="C31" s="30" t="str">
        <f>IF($F31&gt;=1,VLOOKUP($F31,LISTE!$A$103:$J$1824,3),"")</f>
        <v>DETHIER</v>
      </c>
      <c r="D31" s="30" t="str">
        <f>IF($F31&gt;=1,VLOOKUP($F31,LISTE!$A$103:$J$1824,4),"")</f>
        <v>Vincianne</v>
      </c>
      <c r="E31" s="95" t="str">
        <f>IF($F31&gt;=1,VLOOKUP($F31,LISTE!$A$103:$J$1824,7),"")</f>
        <v>Le Veurdre</v>
      </c>
      <c r="F31" s="4">
        <v>452</v>
      </c>
      <c r="G31" s="20"/>
      <c r="H31" s="150">
        <f t="shared" si="0"/>
        <v>102</v>
      </c>
      <c r="J31" s="148"/>
      <c r="K31" s="184"/>
      <c r="L31" s="184"/>
      <c r="M31" s="184"/>
      <c r="N31" s="184"/>
    </row>
    <row r="32" spans="1:14" ht="18.95" customHeight="1" x14ac:dyDescent="0.4">
      <c r="A32" s="31">
        <v>24</v>
      </c>
      <c r="B32" s="32" t="str">
        <f>IF($F32&gt;=1,VLOOKUP($F32,LISTE!$A$103:$J$2501,2),"")</f>
        <v>Benjamins</v>
      </c>
      <c r="C32" s="33" t="str">
        <f>IF($F32&gt;=1,VLOOKUP($F32,LISTE!$A$103:$J$1824,3),"")</f>
        <v>CASARES</v>
      </c>
      <c r="D32" s="33" t="str">
        <f>IF($F32&gt;=1,VLOOKUP($F32,LISTE!$A$103:$J$1824,4),"")</f>
        <v>Aude</v>
      </c>
      <c r="E32" s="32" t="str">
        <f>IF($F32&gt;=1,VLOOKUP($F32,LISTE!$A$103:$J$1824,7),"")</f>
        <v>Audun le Tiche</v>
      </c>
      <c r="F32" s="5">
        <v>458</v>
      </c>
      <c r="G32" s="19"/>
      <c r="H32" s="151">
        <f t="shared" si="0"/>
        <v>101</v>
      </c>
      <c r="J32" s="148"/>
      <c r="K32" s="184"/>
      <c r="L32" s="184"/>
      <c r="M32" s="184"/>
      <c r="N32" s="184"/>
    </row>
    <row r="33" spans="1:14" ht="18.95" customHeight="1" x14ac:dyDescent="0.4">
      <c r="A33" s="28">
        <v>25</v>
      </c>
      <c r="B33" s="29" t="str">
        <f>IF($F33&gt;=1,VLOOKUP($F33,LISTE!$A$3:$J$2501,2),"")</f>
        <v>Benjamins</v>
      </c>
      <c r="C33" s="30" t="str">
        <f>IF($F33&gt;=1,VLOOKUP($F33,LISTE!$A$103:$J$1824,3),"")</f>
        <v>HOEHLINGER</v>
      </c>
      <c r="D33" s="30" t="str">
        <f>IF($F33&gt;=1,VLOOKUP($F33,LISTE!$A$103:$J$1824,4),"")</f>
        <v>Coralie</v>
      </c>
      <c r="E33" s="95" t="str">
        <f>IF($F33&gt;=1,VLOOKUP($F33,LISTE!$A$103:$J$1824,7),"")</f>
        <v>Bergerac</v>
      </c>
      <c r="F33" s="4">
        <v>362</v>
      </c>
      <c r="G33" s="20"/>
      <c r="H33" s="150">
        <f t="shared" si="0"/>
        <v>100</v>
      </c>
      <c r="J33" s="148"/>
      <c r="K33" s="184"/>
      <c r="L33" s="184"/>
      <c r="M33" s="184"/>
      <c r="N33" s="184"/>
    </row>
    <row r="34" spans="1:14" ht="18.95" customHeight="1" x14ac:dyDescent="0.4">
      <c r="A34" s="31">
        <v>26</v>
      </c>
      <c r="B34" s="32" t="str">
        <f>IF($F34&gt;=1,VLOOKUP($F34,LISTE!$A$103:$J$2501,2),"")</f>
        <v>Benjamins</v>
      </c>
      <c r="C34" s="33" t="str">
        <f>IF($F34&gt;=1,VLOOKUP($F34,LISTE!$A$103:$J$1824,3),"")</f>
        <v>LUDWIG</v>
      </c>
      <c r="D34" s="33" t="str">
        <f>IF($F34&gt;=1,VLOOKUP($F34,LISTE!$A$103:$J$1824,4),"")</f>
        <v>Amélie</v>
      </c>
      <c r="E34" s="32" t="str">
        <f>IF($F34&gt;=1,VLOOKUP($F34,LISTE!$A$103:$J$1824,7),"")</f>
        <v>Gironde 2</v>
      </c>
      <c r="F34" s="5">
        <v>361</v>
      </c>
      <c r="G34" s="19"/>
      <c r="H34" s="151">
        <f t="shared" si="0"/>
        <v>99</v>
      </c>
      <c r="J34" s="148"/>
      <c r="K34" s="184"/>
      <c r="L34" s="184"/>
      <c r="M34" s="184"/>
      <c r="N34" s="184"/>
    </row>
    <row r="35" spans="1:14" ht="18.95" customHeight="1" x14ac:dyDescent="0.4">
      <c r="A35" s="28">
        <v>27</v>
      </c>
      <c r="B35" s="29" t="str">
        <f>IF($F35&gt;=1,VLOOKUP($F35,LISTE!$A$3:$J$2501,2),"")</f>
        <v>Benjamins</v>
      </c>
      <c r="C35" s="30" t="str">
        <f>IF($F35&gt;=1,VLOOKUP($F35,LISTE!$A$103:$J$1824,3),"")</f>
        <v>FARIGOUL</v>
      </c>
      <c r="D35" s="30" t="str">
        <f>IF($F35&gt;=1,VLOOKUP($F35,LISTE!$A$103:$J$1824,4),"")</f>
        <v>Elona</v>
      </c>
      <c r="E35" s="95" t="str">
        <f>IF($F35&gt;=1,VLOOKUP($F35,LISTE!$A$103:$J$1824,7),"")</f>
        <v>Vienne</v>
      </c>
      <c r="F35" s="4">
        <v>333</v>
      </c>
      <c r="G35" s="20"/>
      <c r="H35" s="150">
        <f t="shared" si="0"/>
        <v>98</v>
      </c>
      <c r="J35" s="148"/>
      <c r="K35" s="184"/>
      <c r="L35" s="184"/>
      <c r="M35" s="184"/>
      <c r="N35" s="184"/>
    </row>
    <row r="36" spans="1:14" ht="18.95" customHeight="1" x14ac:dyDescent="0.4">
      <c r="A36" s="31">
        <v>28</v>
      </c>
      <c r="B36" s="32" t="str">
        <f>IF($F36&gt;=1,VLOOKUP($F36,LISTE!$A$103:$J$2501,2),"")</f>
        <v>Benjamins</v>
      </c>
      <c r="C36" s="33" t="str">
        <f>IF($F36&gt;=1,VLOOKUP($F36,LISTE!$A$103:$J$1824,3),"")</f>
        <v>CAILLAUX</v>
      </c>
      <c r="D36" s="33" t="str">
        <f>IF($F36&gt;=1,VLOOKUP($F36,LISTE!$A$103:$J$1824,4),"")</f>
        <v>Lise</v>
      </c>
      <c r="E36" s="32" t="str">
        <f>IF($F36&gt;=1,VLOOKUP($F36,LISTE!$A$103:$J$1824,7),"")</f>
        <v>Montmerle sur Saône</v>
      </c>
      <c r="F36" s="5">
        <v>332</v>
      </c>
      <c r="G36" s="19"/>
      <c r="H36" s="151">
        <f t="shared" si="0"/>
        <v>97</v>
      </c>
      <c r="J36" s="148"/>
      <c r="K36" s="184"/>
      <c r="L36" s="184"/>
      <c r="M36" s="184"/>
      <c r="N36" s="184"/>
    </row>
    <row r="37" spans="1:14" ht="18.95" customHeight="1" x14ac:dyDescent="0.4">
      <c r="A37" s="28">
        <v>29</v>
      </c>
      <c r="B37" s="29" t="str">
        <f>IF($F37&gt;=1,VLOOKUP($F37,LISTE!$A$3:$J$2501,2),"")</f>
        <v>Benjamins</v>
      </c>
      <c r="C37" s="30" t="str">
        <f>IF($F37&gt;=1,VLOOKUP($F37,LISTE!$A$103:$J$1824,3),"")</f>
        <v>FISCHER</v>
      </c>
      <c r="D37" s="30" t="str">
        <f>IF($F37&gt;=1,VLOOKUP($F37,LISTE!$A$103:$J$1824,4),"")</f>
        <v>Jade</v>
      </c>
      <c r="E37" s="95" t="str">
        <f>IF($F37&gt;=1,VLOOKUP($F37,LISTE!$A$103:$J$1824,7),"")</f>
        <v>Warmeriville</v>
      </c>
      <c r="F37" s="4">
        <v>233</v>
      </c>
      <c r="G37" s="20"/>
      <c r="H37" s="150">
        <f t="shared" si="0"/>
        <v>96</v>
      </c>
      <c r="J37" s="148"/>
      <c r="K37" s="184"/>
      <c r="L37" s="184"/>
      <c r="M37" s="184"/>
      <c r="N37" s="184"/>
    </row>
    <row r="38" spans="1:14" ht="18.95" customHeight="1" x14ac:dyDescent="0.4">
      <c r="A38" s="31">
        <v>30</v>
      </c>
      <c r="B38" s="32" t="str">
        <f>IF($F38&gt;=1,VLOOKUP($F38,LISTE!$A$103:$J$2501,2),"")</f>
        <v>Benjamins</v>
      </c>
      <c r="C38" s="33" t="str">
        <f>IF($F38&gt;=1,VLOOKUP($F38,LISTE!$A$103:$J$1824,3),"")</f>
        <v>FAUTH</v>
      </c>
      <c r="D38" s="33" t="str">
        <f>IF($F38&gt;=1,VLOOKUP($F38,LISTE!$A$103:$J$1824,4),"")</f>
        <v>Charlyne</v>
      </c>
      <c r="E38" s="32" t="str">
        <f>IF($F38&gt;=1,VLOOKUP($F38,LISTE!$A$103:$J$1824,7),"")</f>
        <v>Soissons</v>
      </c>
      <c r="F38" s="5">
        <v>234</v>
      </c>
      <c r="G38" s="19"/>
      <c r="H38" s="151">
        <f t="shared" si="0"/>
        <v>95</v>
      </c>
      <c r="J38" s="148"/>
      <c r="K38" s="184"/>
      <c r="L38" s="184"/>
      <c r="M38" s="184"/>
      <c r="N38" s="184"/>
    </row>
    <row r="39" spans="1:14" ht="18.95" customHeight="1" x14ac:dyDescent="0.4">
      <c r="A39" s="28">
        <v>31</v>
      </c>
      <c r="B39" s="29" t="str">
        <f>IF($F39&gt;=1,VLOOKUP($F39,LISTE!$A$3:$J$2501,2),"")</f>
        <v>Benjamins</v>
      </c>
      <c r="C39" s="30" t="str">
        <f>IF($F39&gt;=1,VLOOKUP($F39,LISTE!$A$103:$J$1824,3),"")</f>
        <v>GAMBINO</v>
      </c>
      <c r="D39" s="30" t="str">
        <f>IF($F39&gt;=1,VLOOKUP($F39,LISTE!$A$103:$J$1824,4),"")</f>
        <v>Vincianne</v>
      </c>
      <c r="E39" s="95" t="str">
        <f>IF($F39&gt;=1,VLOOKUP($F39,LISTE!$A$103:$J$1824,7),"")</f>
        <v>Corrèze 1</v>
      </c>
      <c r="F39" s="4">
        <v>235</v>
      </c>
      <c r="G39" s="20"/>
      <c r="H39" s="150">
        <f t="shared" si="0"/>
        <v>94</v>
      </c>
      <c r="J39" s="148"/>
      <c r="K39" s="184"/>
      <c r="L39" s="184"/>
      <c r="M39" s="184"/>
      <c r="N39" s="184"/>
    </row>
    <row r="40" spans="1:14" ht="18.95" customHeight="1" x14ac:dyDescent="0.4">
      <c r="A40" s="31">
        <v>32</v>
      </c>
      <c r="B40" s="32" t="str">
        <f>IF($F40&gt;=1,VLOOKUP($F40,LISTE!$A$103:$J$2501,2),"")</f>
        <v>Benjamins</v>
      </c>
      <c r="C40" s="33" t="str">
        <f>IF($F40&gt;=1,VLOOKUP($F40,LISTE!$A$103:$J$1824,3),"")</f>
        <v>HALLER</v>
      </c>
      <c r="D40" s="33" t="str">
        <f>IF($F40&gt;=1,VLOOKUP($F40,LISTE!$A$103:$J$1824,4),"")</f>
        <v>Aghate</v>
      </c>
      <c r="E40" s="32" t="str">
        <f>IF($F40&gt;=1,VLOOKUP($F40,LISTE!$A$103:$J$1824,7),"")</f>
        <v>Coarraze</v>
      </c>
      <c r="F40" s="5">
        <v>236</v>
      </c>
      <c r="G40" s="19"/>
      <c r="H40" s="151">
        <f t="shared" si="0"/>
        <v>93</v>
      </c>
      <c r="J40" s="148"/>
      <c r="K40" s="184"/>
      <c r="L40" s="184"/>
      <c r="M40" s="184"/>
      <c r="N40" s="184"/>
    </row>
    <row r="41" spans="1:14" ht="18.95" customHeight="1" x14ac:dyDescent="0.4">
      <c r="A41" s="28">
        <v>33</v>
      </c>
      <c r="B41" s="29" t="str">
        <f>IF($F41&gt;=1,VLOOKUP($F41,LISTE!$A$3:$J$2501,2),"")</f>
        <v>Benjamins</v>
      </c>
      <c r="C41" s="30" t="str">
        <f>IF($F41&gt;=1,VLOOKUP($F41,LISTE!$A$103:$J$1824,3),"")</f>
        <v>BARO</v>
      </c>
      <c r="D41" s="30" t="str">
        <f>IF($F41&gt;=1,VLOOKUP($F41,LISTE!$A$103:$J$1824,4),"")</f>
        <v>Bénédicte</v>
      </c>
      <c r="E41" s="95" t="str">
        <f>IF($F41&gt;=1,VLOOKUP($F41,LISTE!$A$103:$J$1824,7),"")</f>
        <v>Marines</v>
      </c>
      <c r="F41" s="4">
        <v>237</v>
      </c>
      <c r="G41" s="20"/>
      <c r="H41" s="150">
        <f t="shared" si="0"/>
        <v>92</v>
      </c>
      <c r="J41" s="148"/>
      <c r="K41" s="184"/>
      <c r="L41" s="184"/>
      <c r="M41" s="184"/>
      <c r="N41" s="184"/>
    </row>
    <row r="42" spans="1:14" ht="18.95" customHeight="1" x14ac:dyDescent="0.4">
      <c r="A42" s="31">
        <v>34</v>
      </c>
      <c r="B42" s="32" t="str">
        <f>IF($F42&gt;=1,VLOOKUP($F42,LISTE!$A$103:$J$2501,2),"")</f>
        <v>Benjamins</v>
      </c>
      <c r="C42" s="33" t="str">
        <f>IF($F42&gt;=1,VLOOKUP($F42,LISTE!$A$103:$J$1824,3),"")</f>
        <v>HAEMMERLE</v>
      </c>
      <c r="D42" s="33" t="str">
        <f>IF($F42&gt;=1,VLOOKUP($F42,LISTE!$A$103:$J$1824,4),"")</f>
        <v>Justine</v>
      </c>
      <c r="E42" s="32" t="str">
        <f>IF($F42&gt;=1,VLOOKUP($F42,LISTE!$A$103:$J$1824,7),"")</f>
        <v>JSP Maurienne</v>
      </c>
      <c r="F42" s="5">
        <v>238</v>
      </c>
      <c r="G42" s="19"/>
      <c r="H42" s="151">
        <f t="shared" si="0"/>
        <v>91</v>
      </c>
      <c r="J42" s="148"/>
      <c r="K42" s="184"/>
      <c r="L42" s="184"/>
      <c r="M42" s="184"/>
      <c r="N42" s="184"/>
    </row>
    <row r="43" spans="1:14" ht="18.95" customHeight="1" x14ac:dyDescent="0.4">
      <c r="A43" s="28">
        <v>35</v>
      </c>
      <c r="B43" s="29" t="str">
        <f>IF($F43&gt;=1,VLOOKUP($F43,LISTE!$A$3:$J$2501,2),"")</f>
        <v>Benjamins</v>
      </c>
      <c r="C43" s="30" t="str">
        <f>IF($F43&gt;=1,VLOOKUP($F43,LISTE!$A$103:$J$1824,3),"")</f>
        <v>YIDIRIM</v>
      </c>
      <c r="D43" s="30" t="str">
        <f>IF($F43&gt;=1,VLOOKUP($F43,LISTE!$A$103:$J$1824,4),"")</f>
        <v>Coralie</v>
      </c>
      <c r="E43" s="95" t="str">
        <f>IF($F43&gt;=1,VLOOKUP($F43,LISTE!$A$103:$J$1824,7),"")</f>
        <v>L'Aigle</v>
      </c>
      <c r="F43" s="4">
        <v>239</v>
      </c>
      <c r="G43" s="20"/>
      <c r="H43" s="150">
        <f t="shared" ref="H43:H74" si="1">IF(F43="","",IF(B43="","Pas de concurrent",IF(B43&lt;&gt;$D$6,"Mauvaise catégorie",H42-1)))</f>
        <v>90</v>
      </c>
      <c r="J43" s="148"/>
      <c r="K43" s="184"/>
      <c r="L43" s="184"/>
      <c r="M43" s="184"/>
      <c r="N43" s="184"/>
    </row>
    <row r="44" spans="1:14" ht="18.95" customHeight="1" x14ac:dyDescent="0.4">
      <c r="A44" s="31">
        <v>36</v>
      </c>
      <c r="B44" s="32" t="str">
        <f>IF($F44&gt;=1,VLOOKUP($F44,LISTE!$A$103:$J$2501,2),"")</f>
        <v>Benjamins</v>
      </c>
      <c r="C44" s="33" t="str">
        <f>IF($F44&gt;=1,VLOOKUP($F44,LISTE!$A$103:$J$1824,3),"")</f>
        <v>EVORA</v>
      </c>
      <c r="D44" s="33" t="str">
        <f>IF($F44&gt;=1,VLOOKUP($F44,LISTE!$A$103:$J$1824,4),"")</f>
        <v>Melissa</v>
      </c>
      <c r="E44" s="32" t="str">
        <f>IF($F44&gt;=1,VLOOKUP($F44,LISTE!$A$103:$J$1824,7),"")</f>
        <v>Ecommoy</v>
      </c>
      <c r="F44" s="5">
        <v>240</v>
      </c>
      <c r="G44" s="19"/>
      <c r="H44" s="151">
        <f t="shared" si="1"/>
        <v>89</v>
      </c>
      <c r="J44" s="148"/>
      <c r="K44" s="184"/>
      <c r="L44" s="184"/>
      <c r="M44" s="184"/>
      <c r="N44" s="184"/>
    </row>
    <row r="45" spans="1:14" ht="18.95" customHeight="1" x14ac:dyDescent="0.4">
      <c r="A45" s="28">
        <v>37</v>
      </c>
      <c r="B45" s="29" t="str">
        <f>IF($F45&gt;=1,VLOOKUP($F45,LISTE!$A$3:$J$2501,2),"")</f>
        <v>Benjamins</v>
      </c>
      <c r="C45" s="30" t="str">
        <f>IF($F45&gt;=1,VLOOKUP($F45,LISTE!$A$103:$J$1824,3),"")</f>
        <v>SCHWEBEL</v>
      </c>
      <c r="D45" s="30" t="str">
        <f>IF($F45&gt;=1,VLOOKUP($F45,LISTE!$A$103:$J$1824,4),"")</f>
        <v>Sarah</v>
      </c>
      <c r="E45" s="95" t="str">
        <f>IF($F45&gt;=1,VLOOKUP($F45,LISTE!$A$103:$J$1824,7),"")</f>
        <v>Ajaccio</v>
      </c>
      <c r="F45" s="4">
        <v>242</v>
      </c>
      <c r="G45" s="20"/>
      <c r="H45" s="150">
        <f t="shared" si="1"/>
        <v>88</v>
      </c>
      <c r="J45" s="148"/>
      <c r="K45" s="184"/>
      <c r="L45" s="184"/>
      <c r="M45" s="184"/>
      <c r="N45" s="184"/>
    </row>
    <row r="46" spans="1:14" ht="18.95" customHeight="1" x14ac:dyDescent="0.4">
      <c r="A46" s="31">
        <v>38</v>
      </c>
      <c r="B46" s="32" t="str">
        <f>IF($F46&gt;=1,VLOOKUP($F46,LISTE!$A$103:$J$2501,2),"")</f>
        <v>Benjamins</v>
      </c>
      <c r="C46" s="33" t="str">
        <f>IF($F46&gt;=1,VLOOKUP($F46,LISTE!$A$103:$J$1824,3),"")</f>
        <v>VANTORNOUT</v>
      </c>
      <c r="D46" s="33" t="str">
        <f>IF($F46&gt;=1,VLOOKUP($F46,LISTE!$A$103:$J$1824,4),"")</f>
        <v>Lola</v>
      </c>
      <c r="E46" s="32" t="str">
        <f>IF($F46&gt;=1,VLOOKUP($F46,LISTE!$A$103:$J$1824,7),"")</f>
        <v>Vosges</v>
      </c>
      <c r="F46" s="5">
        <v>244</v>
      </c>
      <c r="G46" s="19"/>
      <c r="H46" s="151">
        <f t="shared" si="1"/>
        <v>87</v>
      </c>
    </row>
    <row r="47" spans="1:14" ht="18.95" customHeight="1" x14ac:dyDescent="0.4">
      <c r="A47" s="28">
        <v>39</v>
      </c>
      <c r="B47" s="29" t="str">
        <f>IF($F47&gt;=1,VLOOKUP($F47,LISTE!$A$3:$J$2501,2),"")</f>
        <v>Benjamins</v>
      </c>
      <c r="C47" s="30" t="str">
        <f>IF($F47&gt;=1,VLOOKUP($F47,LISTE!$A$103:$J$1824,3),"")</f>
        <v>MEYER</v>
      </c>
      <c r="D47" s="30" t="str">
        <f>IF($F47&gt;=1,VLOOKUP($F47,LISTE!$A$103:$J$1824,4),"")</f>
        <v>Loryann</v>
      </c>
      <c r="E47" s="95" t="str">
        <f>IF($F47&gt;=1,VLOOKUP($F47,LISTE!$A$103:$J$1824,7),"")</f>
        <v>Garnerans</v>
      </c>
      <c r="F47" s="4">
        <v>245</v>
      </c>
      <c r="G47" s="20"/>
      <c r="H47" s="150">
        <f t="shared" si="1"/>
        <v>86</v>
      </c>
    </row>
    <row r="48" spans="1:14" ht="18.95" customHeight="1" x14ac:dyDescent="0.4">
      <c r="A48" s="31">
        <v>40</v>
      </c>
      <c r="B48" s="32" t="str">
        <f>IF($F48&gt;=1,VLOOKUP($F48,LISTE!$A$103:$J$2501,2),"")</f>
        <v>Benjamins</v>
      </c>
      <c r="C48" s="33" t="str">
        <f>IF($F48&gt;=1,VLOOKUP($F48,LISTE!$A$103:$J$1824,3),"")</f>
        <v>HELMLINGER</v>
      </c>
      <c r="D48" s="33" t="str">
        <f>IF($F48&gt;=1,VLOOKUP($F48,LISTE!$A$103:$J$1824,4),"")</f>
        <v>Sarah</v>
      </c>
      <c r="E48" s="32" t="str">
        <f>IF($F48&gt;=1,VLOOKUP($F48,LISTE!$A$103:$J$1824,7),"")</f>
        <v>Moirans</v>
      </c>
      <c r="F48" s="5">
        <v>246</v>
      </c>
      <c r="G48" s="19"/>
      <c r="H48" s="151">
        <f t="shared" si="1"/>
        <v>85</v>
      </c>
    </row>
    <row r="49" spans="1:14" ht="18.95" customHeight="1" x14ac:dyDescent="0.4">
      <c r="A49" s="28">
        <v>41</v>
      </c>
      <c r="B49" s="29" t="str">
        <f>IF($F49&gt;=1,VLOOKUP($F49,LISTE!$A$3:$J$2501,2),"")</f>
        <v>Benjamins</v>
      </c>
      <c r="C49" s="30" t="str">
        <f>IF($F49&gt;=1,VLOOKUP($F49,LISTE!$A$103:$J$1824,3),"")</f>
        <v>MATHIAS</v>
      </c>
      <c r="D49" s="30" t="str">
        <f>IF($F49&gt;=1,VLOOKUP($F49,LISTE!$A$103:$J$1824,4),"")</f>
        <v>Alice</v>
      </c>
      <c r="E49" s="95" t="str">
        <f>IF($F49&gt;=1,VLOOKUP($F49,LISTE!$A$103:$J$1824,7),"")</f>
        <v>Rhône / Lyon 2</v>
      </c>
      <c r="F49" s="4">
        <v>247</v>
      </c>
      <c r="G49" s="20"/>
      <c r="H49" s="150">
        <f t="shared" si="1"/>
        <v>84</v>
      </c>
    </row>
    <row r="50" spans="1:14" ht="18.95" customHeight="1" x14ac:dyDescent="0.4">
      <c r="A50" s="31">
        <v>42</v>
      </c>
      <c r="B50" s="32" t="str">
        <f>IF($F50&gt;=1,VLOOKUP($F50,LISTE!$A$103:$J$2501,2),"")</f>
        <v>Benjamins</v>
      </c>
      <c r="C50" s="33" t="str">
        <f>IF($F50&gt;=1,VLOOKUP($F50,LISTE!$A$103:$J$1824,3),"")</f>
        <v>SCHWOERTZIG</v>
      </c>
      <c r="D50" s="33" t="str">
        <f>IF($F50&gt;=1,VLOOKUP($F50,LISTE!$A$103:$J$1824,4),"")</f>
        <v>Julie</v>
      </c>
      <c r="E50" s="32" t="str">
        <f>IF($F50&gt;=1,VLOOKUP($F50,LISTE!$A$103:$J$1824,7),"")</f>
        <v>Hauteville sur Fier</v>
      </c>
      <c r="F50" s="5">
        <v>248</v>
      </c>
      <c r="G50" s="19"/>
      <c r="H50" s="151">
        <f t="shared" si="1"/>
        <v>83</v>
      </c>
    </row>
    <row r="51" spans="1:14" ht="18.95" customHeight="1" x14ac:dyDescent="0.4">
      <c r="A51" s="28">
        <v>43</v>
      </c>
      <c r="B51" s="29" t="str">
        <f>IF($F51&gt;=1,VLOOKUP($F51,LISTE!$A$3:$J$2501,2),"")</f>
        <v>Benjamins</v>
      </c>
      <c r="C51" s="30" t="str">
        <f>IF($F51&gt;=1,VLOOKUP($F51,LISTE!$A$103:$J$1824,3),"")</f>
        <v>HECTOR</v>
      </c>
      <c r="D51" s="30" t="str">
        <f>IF($F51&gt;=1,VLOOKUP($F51,LISTE!$A$103:$J$1824,4),"")</f>
        <v>Lise</v>
      </c>
      <c r="E51" s="95" t="str">
        <f>IF($F51&gt;=1,VLOOKUP($F51,LISTE!$A$103:$J$1824,7),"")</f>
        <v>Digoin</v>
      </c>
      <c r="F51" s="4">
        <v>249</v>
      </c>
      <c r="G51" s="20"/>
      <c r="H51" s="150">
        <f t="shared" si="1"/>
        <v>82</v>
      </c>
    </row>
    <row r="52" spans="1:14" ht="18.95" customHeight="1" x14ac:dyDescent="0.4">
      <c r="A52" s="31">
        <v>44</v>
      </c>
      <c r="B52" s="32" t="str">
        <f>IF($F52&gt;=1,VLOOKUP($F52,LISTE!$A$103:$J$2501,2),"")</f>
        <v>Benjamins</v>
      </c>
      <c r="C52" s="33" t="str">
        <f>IF($F52&gt;=1,VLOOKUP($F52,LISTE!$A$103:$J$1824,3),"")</f>
        <v>SIMON</v>
      </c>
      <c r="D52" s="33" t="str">
        <f>IF($F52&gt;=1,VLOOKUP($F52,LISTE!$A$103:$J$1824,4),"")</f>
        <v>Manon</v>
      </c>
      <c r="E52" s="32" t="str">
        <f>IF($F52&gt;=1,VLOOKUP($F52,LISTE!$A$103:$J$1824,7),"")</f>
        <v>Sin le Noble</v>
      </c>
      <c r="F52" s="5">
        <v>250</v>
      </c>
      <c r="G52" s="19"/>
      <c r="H52" s="151">
        <f t="shared" si="1"/>
        <v>81</v>
      </c>
    </row>
    <row r="53" spans="1:14" ht="18.95" customHeight="1" x14ac:dyDescent="0.4">
      <c r="A53" s="28">
        <v>45</v>
      </c>
      <c r="B53" s="29" t="str">
        <f>IF($F53&gt;=1,VLOOKUP($F53,LISTE!$A$3:$J$2501,2),"")</f>
        <v>Benjamins</v>
      </c>
      <c r="C53" s="30" t="str">
        <f>IF($F53&gt;=1,VLOOKUP($F53,LISTE!$A$103:$J$1824,3),"")</f>
        <v>BERTHIER</v>
      </c>
      <c r="D53" s="30" t="str">
        <f>IF($F53&gt;=1,VLOOKUP($F53,LISTE!$A$103:$J$1824,4),"")</f>
        <v>Anais</v>
      </c>
      <c r="E53" s="95" t="str">
        <f>IF($F53&gt;=1,VLOOKUP($F53,LISTE!$A$103:$J$1824,7),"")</f>
        <v>Gironde 2</v>
      </c>
      <c r="F53" s="4">
        <v>251</v>
      </c>
      <c r="G53" s="20"/>
      <c r="H53" s="150">
        <f t="shared" si="1"/>
        <v>80</v>
      </c>
    </row>
    <row r="54" spans="1:14" ht="18.95" customHeight="1" x14ac:dyDescent="0.4">
      <c r="A54" s="31">
        <v>46</v>
      </c>
      <c r="B54" s="32" t="str">
        <f>IF($F54&gt;=1,VLOOKUP($F54,LISTE!$A$103:$J$2501,2),"")</f>
        <v>Benjamins</v>
      </c>
      <c r="C54" s="33" t="str">
        <f>IF($F54&gt;=1,VLOOKUP($F54,LISTE!$A$103:$J$1824,3),"")</f>
        <v xml:space="preserve">SLAVIERO </v>
      </c>
      <c r="D54" s="33" t="str">
        <f>IF($F54&gt;=1,VLOOKUP($F54,LISTE!$A$103:$J$1824,4),"")</f>
        <v>Valentine</v>
      </c>
      <c r="E54" s="32" t="str">
        <f>IF($F54&gt;=1,VLOOKUP($F54,LISTE!$A$103:$J$1824,7),"")</f>
        <v>Bergerac</v>
      </c>
      <c r="F54" s="5">
        <v>252</v>
      </c>
      <c r="G54" s="19"/>
      <c r="H54" s="151">
        <f t="shared" si="1"/>
        <v>79</v>
      </c>
    </row>
    <row r="55" spans="1:14" ht="18.95" customHeight="1" thickBot="1" x14ac:dyDescent="0.45">
      <c r="A55" s="34">
        <v>47</v>
      </c>
      <c r="B55" s="35" t="str">
        <f>IF($F55&gt;=1,VLOOKUP($F55,LISTE!$A$103:$J$2501,2),"")</f>
        <v>Benjamins</v>
      </c>
      <c r="C55" s="36" t="str">
        <f>IF($F55&gt;=1,VLOOKUP($F55,LISTE!$A$103:$J$1824,3),"")</f>
        <v>FARIGOUL</v>
      </c>
      <c r="D55" s="36" t="str">
        <f>IF($F55&gt;=1,VLOOKUP($F55,LISTE!$A$103:$J$1824,4),"")</f>
        <v>Chloé</v>
      </c>
      <c r="E55" s="96" t="str">
        <f>IF($F55&gt;=1,VLOOKUP($F55,LISTE!$A$103:$J$1824,7),"")</f>
        <v>Savigny le Temple</v>
      </c>
      <c r="F55" s="6">
        <v>253</v>
      </c>
      <c r="G55" s="21"/>
      <c r="H55" s="152">
        <f t="shared" si="1"/>
        <v>78</v>
      </c>
      <c r="I55" s="17"/>
      <c r="L55" s="182"/>
      <c r="N55" s="182"/>
    </row>
    <row r="56" spans="1:14" ht="20.25" thickTop="1" x14ac:dyDescent="0.4">
      <c r="A56" s="31">
        <v>48</v>
      </c>
      <c r="B56" s="32" t="str">
        <f>IF($F56&gt;=1,VLOOKUP($F56,LISTE!$A$103:$J$2501,2),"")</f>
        <v>Benjamins</v>
      </c>
      <c r="C56" s="33" t="str">
        <f>IF($F56&gt;=1,VLOOKUP($F56,LISTE!$A$103:$J$1824,3),"")</f>
        <v>SIMON</v>
      </c>
      <c r="D56" s="33" t="str">
        <f>IF($F56&gt;=1,VLOOKUP($F56,LISTE!$A$103:$J$1824,4),"")</f>
        <v>Priscilla</v>
      </c>
      <c r="E56" s="32" t="str">
        <f>IF($F56&gt;=1,VLOOKUP($F56,LISTE!$A$103:$J$1824,7),"")</f>
        <v>Flixecourt</v>
      </c>
      <c r="F56" s="5">
        <v>254</v>
      </c>
      <c r="G56" s="19"/>
      <c r="H56" s="151">
        <f t="shared" si="1"/>
        <v>77</v>
      </c>
      <c r="I56" s="17"/>
      <c r="L56" s="182"/>
      <c r="N56" s="182"/>
    </row>
    <row r="57" spans="1:14" ht="19.5" x14ac:dyDescent="0.4">
      <c r="A57" s="37">
        <v>49</v>
      </c>
      <c r="B57" s="29" t="str">
        <f>IF($F57&gt;=1,VLOOKUP($F57,LISTE!$A$3:$J$2501,2),"")</f>
        <v>Benjamins</v>
      </c>
      <c r="C57" s="30" t="str">
        <f>IF($F57&gt;=1,VLOOKUP($F57,LISTE!$A$103:$J$1824,3),"")</f>
        <v>GROFF</v>
      </c>
      <c r="D57" s="30" t="str">
        <f>IF($F57&gt;=1,VLOOKUP($F57,LISTE!$A$103:$J$1824,4),"")</f>
        <v>Marie</v>
      </c>
      <c r="E57" s="95" t="str">
        <f>IF($F57&gt;=1,VLOOKUP($F57,LISTE!$A$103:$J$1824,7),"")</f>
        <v>Audun le Tiche</v>
      </c>
      <c r="F57" s="4">
        <v>257</v>
      </c>
      <c r="G57" s="20"/>
      <c r="H57" s="150">
        <f t="shared" si="1"/>
        <v>76</v>
      </c>
    </row>
    <row r="58" spans="1:14" ht="19.5" x14ac:dyDescent="0.4">
      <c r="A58" s="38">
        <v>50</v>
      </c>
      <c r="B58" s="32" t="str">
        <f>IF($F58&gt;=1,VLOOKUP($F58,LISTE!$A$103:$J$2501,2),"")</f>
        <v>Benjamins</v>
      </c>
      <c r="C58" s="33" t="str">
        <f>IF($F58&gt;=1,VLOOKUP($F58,LISTE!$A$103:$J$1824,3),"")</f>
        <v>GRIFFITH</v>
      </c>
      <c r="D58" s="33" t="str">
        <f>IF($F58&gt;=1,VLOOKUP($F58,LISTE!$A$103:$J$1824,4),"")</f>
        <v>Emilie</v>
      </c>
      <c r="E58" s="32" t="str">
        <f>IF($F58&gt;=1,VLOOKUP($F58,LISTE!$A$103:$J$1824,7),"")</f>
        <v>BSPP 1</v>
      </c>
      <c r="F58" s="5">
        <v>258</v>
      </c>
      <c r="G58" s="19"/>
      <c r="H58" s="151">
        <f t="shared" si="1"/>
        <v>75</v>
      </c>
    </row>
    <row r="59" spans="1:14" ht="19.5" x14ac:dyDescent="0.4">
      <c r="A59" s="37">
        <v>51</v>
      </c>
      <c r="B59" s="29" t="str">
        <f>IF($F59&gt;=1,VLOOKUP($F59,LISTE!$A$3:$J$2501,2),"")</f>
        <v>Benjamins</v>
      </c>
      <c r="C59" s="30" t="str">
        <f>IF($F59&gt;=1,VLOOKUP($F59,LISTE!$A$103:$J$1824,3),"")</f>
        <v>MANDERRIER</v>
      </c>
      <c r="D59" s="30" t="str">
        <f>IF($F59&gt;=1,VLOOKUP($F59,LISTE!$A$103:$J$1824,4),"")</f>
        <v>Noélie</v>
      </c>
      <c r="E59" s="95" t="str">
        <f>IF($F59&gt;=1,VLOOKUP($F59,LISTE!$A$103:$J$1824,7),"")</f>
        <v>Indre et Loire 1</v>
      </c>
      <c r="F59" s="4">
        <v>259</v>
      </c>
      <c r="G59" s="20"/>
      <c r="H59" s="150">
        <f t="shared" si="1"/>
        <v>74</v>
      </c>
    </row>
    <row r="60" spans="1:14" ht="19.5" x14ac:dyDescent="0.4">
      <c r="A60" s="38">
        <v>52</v>
      </c>
      <c r="B60" s="32" t="str">
        <f>IF($F60&gt;=1,VLOOKUP($F60,LISTE!$A$103:$J$2501,2),"")</f>
        <v>Benjamins</v>
      </c>
      <c r="C60" s="33" t="str">
        <f>IF($F60&gt;=1,VLOOKUP($F60,LISTE!$A$103:$J$1824,3),"")</f>
        <v>JACQUET</v>
      </c>
      <c r="D60" s="33" t="str">
        <f>IF($F60&gt;=1,VLOOKUP($F60,LISTE!$A$103:$J$1824,4),"")</f>
        <v>Edwyge</v>
      </c>
      <c r="E60" s="32" t="str">
        <f>IF($F60&gt;=1,VLOOKUP($F60,LISTE!$A$103:$J$1824,7),"")</f>
        <v>Salanque</v>
      </c>
      <c r="F60" s="5">
        <v>260</v>
      </c>
      <c r="G60" s="19"/>
      <c r="H60" s="151">
        <f t="shared" si="1"/>
        <v>73</v>
      </c>
    </row>
    <row r="61" spans="1:14" ht="19.5" x14ac:dyDescent="0.4">
      <c r="A61" s="37">
        <v>53</v>
      </c>
      <c r="B61" s="29" t="str">
        <f>IF($F61&gt;=1,VLOOKUP($F61,LISTE!$A$3:$J$2501,2),"")</f>
        <v>Benjamins</v>
      </c>
      <c r="C61" s="30" t="str">
        <f>IF($F61&gt;=1,VLOOKUP($F61,LISTE!$A$103:$J$1824,3),"")</f>
        <v>MEUX</v>
      </c>
      <c r="D61" s="30" t="str">
        <f>IF($F61&gt;=1,VLOOKUP($F61,LISTE!$A$103:$J$1824,4),"")</f>
        <v>Emilie</v>
      </c>
      <c r="E61" s="95" t="str">
        <f>IF($F61&gt;=1,VLOOKUP($F61,LISTE!$A$103:$J$1824,7),"")</f>
        <v>Cantal</v>
      </c>
      <c r="F61" s="4">
        <v>261</v>
      </c>
      <c r="G61" s="20"/>
      <c r="H61" s="150">
        <f t="shared" si="1"/>
        <v>72</v>
      </c>
    </row>
    <row r="62" spans="1:14" ht="19.5" x14ac:dyDescent="0.4">
      <c r="A62" s="38">
        <v>54</v>
      </c>
      <c r="B62" s="32" t="str">
        <f>IF($F62&gt;=1,VLOOKUP($F62,LISTE!$A$103:$J$2501,2),"")</f>
        <v>Benjamins</v>
      </c>
      <c r="C62" s="33" t="str">
        <f>IF($F62&gt;=1,VLOOKUP($F62,LISTE!$A$103:$J$1824,3),"")</f>
        <v>POLNICKI</v>
      </c>
      <c r="D62" s="33" t="str">
        <f>IF($F62&gt;=1,VLOOKUP($F62,LISTE!$A$103:$J$1824,4),"")</f>
        <v>Orlane</v>
      </c>
      <c r="E62" s="32" t="str">
        <f>IF($F62&gt;=1,VLOOKUP($F62,LISTE!$A$103:$J$1824,7),"")</f>
        <v>Guyane</v>
      </c>
      <c r="F62" s="5">
        <v>262</v>
      </c>
      <c r="G62" s="19"/>
      <c r="H62" s="151">
        <f t="shared" si="1"/>
        <v>71</v>
      </c>
    </row>
    <row r="63" spans="1:14" ht="19.5" x14ac:dyDescent="0.4">
      <c r="A63" s="37">
        <v>55</v>
      </c>
      <c r="B63" s="29" t="str">
        <f>IF($F63&gt;=1,VLOOKUP($F63,LISTE!$A$3:$J$2501,2),"")</f>
        <v>Benjamins</v>
      </c>
      <c r="C63" s="30" t="str">
        <f>IF($F63&gt;=1,VLOOKUP($F63,LISTE!$A$103:$J$1824,3),"")</f>
        <v>DELINE MANNOURY</v>
      </c>
      <c r="D63" s="30" t="str">
        <f>IF($F63&gt;=1,VLOOKUP($F63,LISTE!$A$103:$J$1824,4),"")</f>
        <v>Mathilde</v>
      </c>
      <c r="E63" s="95" t="str">
        <f>IF($F63&gt;=1,VLOOKUP($F63,LISTE!$A$103:$J$1824,7),"")</f>
        <v>Vesoul Gray</v>
      </c>
      <c r="F63" s="4">
        <v>263</v>
      </c>
      <c r="G63" s="20"/>
      <c r="H63" s="150">
        <f t="shared" si="1"/>
        <v>70</v>
      </c>
    </row>
    <row r="64" spans="1:14" ht="19.5" x14ac:dyDescent="0.4">
      <c r="A64" s="38">
        <v>56</v>
      </c>
      <c r="B64" s="32" t="str">
        <f>IF($F64&gt;=1,VLOOKUP($F64,LISTE!$A$103:$J$2501,2),"")</f>
        <v>Benjamins</v>
      </c>
      <c r="C64" s="33" t="str">
        <f>IF($F64&gt;=1,VLOOKUP($F64,LISTE!$A$103:$J$1824,3),"")</f>
        <v>CORNET</v>
      </c>
      <c r="D64" s="33" t="str">
        <f>IF($F64&gt;=1,VLOOKUP($F64,LISTE!$A$103:$J$1824,4),"")</f>
        <v>Divine</v>
      </c>
      <c r="E64" s="32" t="str">
        <f>IF($F64&gt;=1,VLOOKUP($F64,LISTE!$A$103:$J$1824,7),"")</f>
        <v>Le Veurdre</v>
      </c>
      <c r="F64" s="5">
        <v>264</v>
      </c>
      <c r="G64" s="19"/>
      <c r="H64" s="151">
        <f t="shared" si="1"/>
        <v>69</v>
      </c>
    </row>
    <row r="65" spans="1:8" ht="19.5" x14ac:dyDescent="0.4">
      <c r="A65" s="37">
        <v>57</v>
      </c>
      <c r="B65" s="29" t="str">
        <f>IF($F65&gt;=1,VLOOKUP($F65,LISTE!$A$3:$J$2501,2),"")</f>
        <v>Benjamins</v>
      </c>
      <c r="C65" s="30" t="str">
        <f>IF($F65&gt;=1,VLOOKUP($F65,LISTE!$A$103:$J$1824,3),"")</f>
        <v>PETITJEAN</v>
      </c>
      <c r="D65" s="30" t="str">
        <f>IF($F65&gt;=1,VLOOKUP($F65,LISTE!$A$103:$J$1824,4),"")</f>
        <v>Célia</v>
      </c>
      <c r="E65" s="95" t="str">
        <f>IF($F65&gt;=1,VLOOKUP($F65,LISTE!$A$103:$J$1824,7),"")</f>
        <v>Finistère</v>
      </c>
      <c r="F65" s="4">
        <v>265</v>
      </c>
      <c r="G65" s="20"/>
      <c r="H65" s="150">
        <f t="shared" si="1"/>
        <v>68</v>
      </c>
    </row>
    <row r="66" spans="1:8" ht="19.5" x14ac:dyDescent="0.4">
      <c r="A66" s="38">
        <v>58</v>
      </c>
      <c r="B66" s="32" t="str">
        <f>IF($F66&gt;=1,VLOOKUP($F66,LISTE!$A$103:$J$2501,2),"")</f>
        <v>Benjamins</v>
      </c>
      <c r="C66" s="33" t="str">
        <f>IF($F66&gt;=1,VLOOKUP($F66,LISTE!$A$103:$J$1824,3),"")</f>
        <v>BOUTON</v>
      </c>
      <c r="D66" s="33" t="str">
        <f>IF($F66&gt;=1,VLOOKUP($F66,LISTE!$A$103:$J$1824,4),"")</f>
        <v xml:space="preserve">Lise </v>
      </c>
      <c r="E66" s="32" t="str">
        <f>IF($F66&gt;=1,VLOOKUP($F66,LISTE!$A$103:$J$1824,7),"")</f>
        <v>Saint Savin</v>
      </c>
      <c r="F66" s="5">
        <v>267</v>
      </c>
      <c r="G66" s="19"/>
      <c r="H66" s="151">
        <f t="shared" si="1"/>
        <v>67</v>
      </c>
    </row>
    <row r="67" spans="1:8" ht="19.5" x14ac:dyDescent="0.4">
      <c r="A67" s="37">
        <v>59</v>
      </c>
      <c r="B67" s="29" t="str">
        <f>IF($F67&gt;=1,VLOOKUP($F67,LISTE!$A$3:$J$2501,2),"")</f>
        <v>Benjamins</v>
      </c>
      <c r="C67" s="30" t="str">
        <f>IF($F67&gt;=1,VLOOKUP($F67,LISTE!$A$103:$J$1824,3),"")</f>
        <v>ROUX</v>
      </c>
      <c r="D67" s="30" t="str">
        <f>IF($F67&gt;=1,VLOOKUP($F67,LISTE!$A$103:$J$1824,4),"")</f>
        <v xml:space="preserve">Audrey </v>
      </c>
      <c r="E67" s="95" t="str">
        <f>IF($F67&gt;=1,VLOOKUP($F67,LISTE!$A$103:$J$1824,7),"")</f>
        <v>Rhône / Lyon 1</v>
      </c>
      <c r="F67" s="4">
        <v>268</v>
      </c>
      <c r="G67" s="20"/>
      <c r="H67" s="150">
        <f t="shared" si="1"/>
        <v>66</v>
      </c>
    </row>
    <row r="68" spans="1:8" ht="19.5" x14ac:dyDescent="0.4">
      <c r="A68" s="38">
        <v>60</v>
      </c>
      <c r="B68" s="32" t="str">
        <f>IF($F68&gt;=1,VLOOKUP($F68,LISTE!$A$103:$J$2501,2),"")</f>
        <v>Benjamins</v>
      </c>
      <c r="C68" s="33" t="str">
        <f>IF($F68&gt;=1,VLOOKUP($F68,LISTE!$A$103:$J$1824,3),"")</f>
        <v>BRAULT</v>
      </c>
      <c r="D68" s="33" t="str">
        <f>IF($F68&gt;=1,VLOOKUP($F68,LISTE!$A$103:$J$1824,4),"")</f>
        <v>Amélia</v>
      </c>
      <c r="E68" s="32" t="str">
        <f>IF($F68&gt;=1,VLOOKUP($F68,LISTE!$A$103:$J$1824,7),"")</f>
        <v>Douvaine</v>
      </c>
      <c r="F68" s="5">
        <v>269</v>
      </c>
      <c r="G68" s="19"/>
      <c r="H68" s="151">
        <f t="shared" si="1"/>
        <v>65</v>
      </c>
    </row>
    <row r="69" spans="1:8" ht="19.5" x14ac:dyDescent="0.4">
      <c r="A69" s="37">
        <v>61</v>
      </c>
      <c r="B69" s="29" t="str">
        <f>IF($F69&gt;=1,VLOOKUP($F69,LISTE!$A$3:$J$2501,2),"")</f>
        <v>Benjamins</v>
      </c>
      <c r="C69" s="30" t="str">
        <f>IF($F69&gt;=1,VLOOKUP($F69,LISTE!$A$103:$J$1824,3),"")</f>
        <v>FLECHER-THALEN</v>
      </c>
      <c r="D69" s="30" t="str">
        <f>IF($F69&gt;=1,VLOOKUP($F69,LISTE!$A$103:$J$1824,4),"")</f>
        <v>Lisa</v>
      </c>
      <c r="E69" s="95" t="str">
        <f>IF($F69&gt;=1,VLOOKUP($F69,LISTE!$A$103:$J$1824,7),"")</f>
        <v>La Clayette</v>
      </c>
      <c r="F69" s="4">
        <v>270</v>
      </c>
      <c r="G69" s="20"/>
      <c r="H69" s="150">
        <f t="shared" si="1"/>
        <v>64</v>
      </c>
    </row>
    <row r="70" spans="1:8" ht="19.5" x14ac:dyDescent="0.4">
      <c r="A70" s="38">
        <v>62</v>
      </c>
      <c r="B70" s="32" t="str">
        <f>IF($F70&gt;=1,VLOOKUP($F70,LISTE!$A$103:$J$2501,2),"")</f>
        <v>Benjamins</v>
      </c>
      <c r="C70" s="33" t="str">
        <f>IF($F70&gt;=1,VLOOKUP($F70,LISTE!$A$103:$J$1824,3),"")</f>
        <v>EL AISSAOUI</v>
      </c>
      <c r="D70" s="33" t="str">
        <f>IF($F70&gt;=1,VLOOKUP($F70,LISTE!$A$103:$J$1824,4),"")</f>
        <v>Maëlis</v>
      </c>
      <c r="E70" s="32" t="str">
        <f>IF($F70&gt;=1,VLOOKUP($F70,LISTE!$A$103:$J$1824,7),"")</f>
        <v>Cassel</v>
      </c>
      <c r="F70" s="5">
        <v>271</v>
      </c>
      <c r="G70" s="19"/>
      <c r="H70" s="151">
        <f t="shared" si="1"/>
        <v>63</v>
      </c>
    </row>
    <row r="71" spans="1:8" ht="19.5" x14ac:dyDescent="0.4">
      <c r="A71" s="37">
        <v>63</v>
      </c>
      <c r="B71" s="29" t="str">
        <f>IF($F71&gt;=1,VLOOKUP($F71,LISTE!$A$3:$J$2501,2),"")</f>
        <v>Benjamins</v>
      </c>
      <c r="C71" s="30" t="str">
        <f>IF($F71&gt;=1,VLOOKUP($F71,LISTE!$A$103:$J$1824,3),"")</f>
        <v>ALVES</v>
      </c>
      <c r="D71" s="30" t="str">
        <f>IF($F71&gt;=1,VLOOKUP($F71,LISTE!$A$103:$J$1824,4),"")</f>
        <v>Anna</v>
      </c>
      <c r="E71" s="95" t="str">
        <f>IF($F71&gt;=1,VLOOKUP($F71,LISTE!$A$103:$J$1824,7),"")</f>
        <v>Gironde 4</v>
      </c>
      <c r="F71" s="4">
        <v>272</v>
      </c>
      <c r="G71" s="20"/>
      <c r="H71" s="150">
        <f t="shared" si="1"/>
        <v>62</v>
      </c>
    </row>
    <row r="72" spans="1:8" ht="19.5" x14ac:dyDescent="0.4">
      <c r="A72" s="38">
        <v>64</v>
      </c>
      <c r="B72" s="32" t="str">
        <f>IF($F72&gt;=1,VLOOKUP($F72,LISTE!$A$103:$J$2501,2),"")</f>
        <v>Benjamins</v>
      </c>
      <c r="C72" s="33" t="str">
        <f>IF($F72&gt;=1,VLOOKUP($F72,LISTE!$A$103:$J$1824,3),"")</f>
        <v>DEFFRENE</v>
      </c>
      <c r="D72" s="33" t="str">
        <f>IF($F72&gt;=1,VLOOKUP($F72,LISTE!$A$103:$J$1824,4),"")</f>
        <v>Aurore</v>
      </c>
      <c r="E72" s="32" t="str">
        <f>IF($F72&gt;=1,VLOOKUP($F72,LISTE!$A$103:$J$1824,7),"")</f>
        <v>Sarlat</v>
      </c>
      <c r="F72" s="5">
        <v>273</v>
      </c>
      <c r="G72" s="19"/>
      <c r="H72" s="151">
        <f t="shared" si="1"/>
        <v>61</v>
      </c>
    </row>
    <row r="73" spans="1:8" ht="19.5" x14ac:dyDescent="0.4">
      <c r="A73" s="37">
        <v>65</v>
      </c>
      <c r="B73" s="29" t="str">
        <f>IF($F73&gt;=1,VLOOKUP($F73,LISTE!$A$3:$J$2501,2),"")</f>
        <v>Benjamins</v>
      </c>
      <c r="C73" s="30" t="str">
        <f>IF($F73&gt;=1,VLOOKUP($F73,LISTE!$A$103:$J$1824,3),"")</f>
        <v>SIMON</v>
      </c>
      <c r="D73" s="30" t="str">
        <f>IF($F73&gt;=1,VLOOKUP($F73,LISTE!$A$103:$J$1824,4),"")</f>
        <v>Marine</v>
      </c>
      <c r="E73" s="95" t="str">
        <f>IF($F73&gt;=1,VLOOKUP($F73,LISTE!$A$103:$J$1824,7),"")</f>
        <v>Montluel</v>
      </c>
      <c r="F73" s="4">
        <v>200</v>
      </c>
      <c r="G73" s="20"/>
      <c r="H73" s="150">
        <f t="shared" si="1"/>
        <v>60</v>
      </c>
    </row>
    <row r="74" spans="1:8" ht="19.5" x14ac:dyDescent="0.4">
      <c r="A74" s="38">
        <v>66</v>
      </c>
      <c r="B74" s="32" t="str">
        <f>IF($F74&gt;=1,VLOOKUP($F74,LISTE!$A$103:$J$2501,2),"")</f>
        <v>Benjamins</v>
      </c>
      <c r="C74" s="33" t="str">
        <f>IF($F74&gt;=1,VLOOKUP($F74,LISTE!$A$103:$J$1824,3),"")</f>
        <v>MOUGEOT</v>
      </c>
      <c r="D74" s="33" t="str">
        <f>IF($F74&gt;=1,VLOOKUP($F74,LISTE!$A$103:$J$1824,4),"")</f>
        <v>Mathilde</v>
      </c>
      <c r="E74" s="32" t="str">
        <f>IF($F74&gt;=1,VLOOKUP($F74,LISTE!$A$103:$J$1824,7),"")</f>
        <v>Saint Fargeau Ponthierry</v>
      </c>
      <c r="F74" s="5">
        <v>274</v>
      </c>
      <c r="G74" s="19"/>
      <c r="H74" s="151">
        <f t="shared" si="1"/>
        <v>59</v>
      </c>
    </row>
    <row r="75" spans="1:8" ht="19.5" x14ac:dyDescent="0.4">
      <c r="A75" s="37">
        <v>67</v>
      </c>
      <c r="B75" s="29" t="str">
        <f>IF($F75&gt;=1,VLOOKUP($F75,LISTE!$A$3:$J$2501,2),"")</f>
        <v>Benjamins</v>
      </c>
      <c r="C75" s="30" t="str">
        <f>IF($F75&gt;=1,VLOOKUP($F75,LISTE!$A$103:$J$1824,3),"")</f>
        <v>BOUTON</v>
      </c>
      <c r="D75" s="30" t="str">
        <f>IF($F75&gt;=1,VLOOKUP($F75,LISTE!$A$103:$J$1824,4),"")</f>
        <v>Lydia</v>
      </c>
      <c r="E75" s="95" t="str">
        <f>IF($F75&gt;=1,VLOOKUP($F75,LISTE!$A$103:$J$1824,7),"")</f>
        <v>Amiens</v>
      </c>
      <c r="F75" s="4">
        <v>275</v>
      </c>
      <c r="G75" s="20"/>
      <c r="H75" s="150">
        <f t="shared" ref="H75:H106" si="2">IF(F75="","",IF(B75="","Pas de concurrent",IF(B75&lt;&gt;$D$6,"Mauvaise catégorie",H74-1)))</f>
        <v>58</v>
      </c>
    </row>
    <row r="76" spans="1:8" ht="19.5" x14ac:dyDescent="0.4">
      <c r="A76" s="38">
        <v>68</v>
      </c>
      <c r="B76" s="32" t="str">
        <f>IF($F76&gt;=1,VLOOKUP($F76,LISTE!$A$103:$J$2501,2),"")</f>
        <v>Benjamins</v>
      </c>
      <c r="C76" s="33" t="str">
        <f>IF($F76&gt;=1,VLOOKUP($F76,LISTE!$A$103:$J$1824,3),"")</f>
        <v>CORDEBAR</v>
      </c>
      <c r="D76" s="33" t="str">
        <f>IF($F76&gt;=1,VLOOKUP($F76,LISTE!$A$103:$J$1824,4),"")</f>
        <v>Gabrielle</v>
      </c>
      <c r="E76" s="32" t="str">
        <f>IF($F76&gt;=1,VLOOKUP($F76,LISTE!$A$103:$J$1824,7),"")</f>
        <v>Chaumont</v>
      </c>
      <c r="F76" s="5">
        <v>277</v>
      </c>
      <c r="G76" s="19"/>
      <c r="H76" s="151">
        <f t="shared" si="2"/>
        <v>57</v>
      </c>
    </row>
    <row r="77" spans="1:8" ht="19.5" x14ac:dyDescent="0.4">
      <c r="A77" s="37">
        <v>69</v>
      </c>
      <c r="B77" s="29" t="str">
        <f>IF($F77&gt;=1,VLOOKUP($F77,LISTE!$A$3:$J$2501,2),"")</f>
        <v>Benjamins</v>
      </c>
      <c r="C77" s="30" t="str">
        <f>IF($F77&gt;=1,VLOOKUP($F77,LISTE!$A$103:$J$1824,3),"")</f>
        <v>BRUCHE</v>
      </c>
      <c r="D77" s="30" t="str">
        <f>IF($F77&gt;=1,VLOOKUP($F77,LISTE!$A$103:$J$1824,4),"")</f>
        <v>Amélie</v>
      </c>
      <c r="E77" s="95" t="str">
        <f>IF($F77&gt;=1,VLOOKUP($F77,LISTE!$A$103:$J$1824,7),"")</f>
        <v>Volmerange les Mines</v>
      </c>
      <c r="F77" s="4">
        <v>278</v>
      </c>
      <c r="G77" s="20"/>
      <c r="H77" s="150">
        <f t="shared" si="2"/>
        <v>56</v>
      </c>
    </row>
    <row r="78" spans="1:8" ht="19.5" x14ac:dyDescent="0.4">
      <c r="A78" s="38">
        <v>70</v>
      </c>
      <c r="B78" s="32" t="str">
        <f>IF($F78&gt;=1,VLOOKUP($F78,LISTE!$A$103:$J$2501,2),"")</f>
        <v>Benjamins</v>
      </c>
      <c r="C78" s="33" t="str">
        <f>IF($F78&gt;=1,VLOOKUP($F78,LISTE!$A$103:$J$1824,3),"")</f>
        <v>GEOFFROY</v>
      </c>
      <c r="D78" s="33" t="str">
        <f>IF($F78&gt;=1,VLOOKUP($F78,LISTE!$A$103:$J$1824,4),"")</f>
        <v>Océanne</v>
      </c>
      <c r="E78" s="32" t="str">
        <f>IF($F78&gt;=1,VLOOKUP($F78,LISTE!$A$103:$J$1824,7),"")</f>
        <v>BSPP 2</v>
      </c>
      <c r="F78" s="5">
        <v>279</v>
      </c>
      <c r="G78" s="19"/>
      <c r="H78" s="151">
        <f t="shared" si="2"/>
        <v>55</v>
      </c>
    </row>
    <row r="79" spans="1:8" ht="19.5" x14ac:dyDescent="0.4">
      <c r="A79" s="37">
        <v>71</v>
      </c>
      <c r="B79" s="29" t="str">
        <f>IF($F79&gt;=1,VLOOKUP($F79,LISTE!$A$3:$J$2501,2),"")</f>
        <v>Benjamins</v>
      </c>
      <c r="C79" s="30" t="str">
        <f>IF($F79&gt;=1,VLOOKUP($F79,LISTE!$A$103:$J$1824,3),"")</f>
        <v>HUEBER</v>
      </c>
      <c r="D79" s="30" t="str">
        <f>IF($F79&gt;=1,VLOOKUP($F79,LISTE!$A$103:$J$1824,4),"")</f>
        <v>Manon</v>
      </c>
      <c r="E79" s="95" t="str">
        <f>IF($F79&gt;=1,VLOOKUP($F79,LISTE!$A$103:$J$1824,7),"")</f>
        <v>Indre et Loire 2</v>
      </c>
      <c r="F79" s="4">
        <v>280</v>
      </c>
      <c r="G79" s="20"/>
      <c r="H79" s="150">
        <f t="shared" si="2"/>
        <v>54</v>
      </c>
    </row>
    <row r="80" spans="1:8" ht="19.5" x14ac:dyDescent="0.4">
      <c r="A80" s="38">
        <v>72</v>
      </c>
      <c r="B80" s="32" t="str">
        <f>IF($F80&gt;=1,VLOOKUP($F80,LISTE!$A$103:$J$2501,2),"")</f>
        <v>Benjamins</v>
      </c>
      <c r="C80" s="33" t="str">
        <f>IF($F80&gt;=1,VLOOKUP($F80,LISTE!$A$103:$J$1824,3),"")</f>
        <v>KAUTZ</v>
      </c>
      <c r="D80" s="33" t="str">
        <f>IF($F80&gt;=1,VLOOKUP($F80,LISTE!$A$103:$J$1824,4),"")</f>
        <v>Elsa</v>
      </c>
      <c r="E80" s="32" t="str">
        <f>IF($F80&gt;=1,VLOOKUP($F80,LISTE!$A$103:$J$1824,7),"")</f>
        <v>Rivesaltes</v>
      </c>
      <c r="F80" s="5">
        <v>281</v>
      </c>
      <c r="G80" s="19"/>
      <c r="H80" s="151">
        <f t="shared" si="2"/>
        <v>53</v>
      </c>
    </row>
    <row r="81" spans="1:13" ht="19.5" x14ac:dyDescent="0.4">
      <c r="A81" s="37">
        <v>73</v>
      </c>
      <c r="B81" s="29" t="str">
        <f>IF($F81&gt;=1,VLOOKUP($F81,LISTE!$A$3:$J$2501,2),"")</f>
        <v>Benjamins</v>
      </c>
      <c r="C81" s="30" t="str">
        <f>IF($F81&gt;=1,VLOOKUP($F81,LISTE!$A$103:$J$1824,3),"")</f>
        <v>POUILLET</v>
      </c>
      <c r="D81" s="30" t="str">
        <f>IF($F81&gt;=1,VLOOKUP($F81,LISTE!$A$103:$J$1824,4),"")</f>
        <v>Emilie</v>
      </c>
      <c r="E81" s="95" t="str">
        <f>IF($F81&gt;=1,VLOOKUP($F81,LISTE!$A$103:$J$1824,7),"")</f>
        <v>Meuse</v>
      </c>
      <c r="F81" s="4">
        <v>282</v>
      </c>
      <c r="G81" s="20"/>
      <c r="H81" s="150">
        <f t="shared" si="2"/>
        <v>52</v>
      </c>
    </row>
    <row r="82" spans="1:13" ht="20.25" thickBot="1" x14ac:dyDescent="0.45">
      <c r="A82" s="39">
        <v>74</v>
      </c>
      <c r="B82" s="43" t="str">
        <f>IF($F82&gt;=1,VLOOKUP($F82,LISTE!$A$103:$J$2501,2),"")</f>
        <v>Benjamins</v>
      </c>
      <c r="C82" s="44" t="str">
        <f>IF($F82&gt;=1,VLOOKUP($F82,LISTE!$A$103:$J$1824,3),"")</f>
        <v>PATROCINIO</v>
      </c>
      <c r="D82" s="44" t="str">
        <f>IF($F82&gt;=1,VLOOKUP($F82,LISTE!$A$103:$J$1824,4),"")</f>
        <v>Emilie</v>
      </c>
      <c r="E82" s="43" t="str">
        <f>IF($F82&gt;=1,VLOOKUP($F82,LISTE!$A$103:$J$1824,7),"")</f>
        <v>Dunières</v>
      </c>
      <c r="F82" s="7">
        <v>283</v>
      </c>
      <c r="G82" s="22"/>
      <c r="H82" s="153">
        <f t="shared" si="2"/>
        <v>51</v>
      </c>
      <c r="M82" s="182"/>
    </row>
    <row r="83" spans="1:13" ht="20.25" thickTop="1" x14ac:dyDescent="0.4">
      <c r="A83" s="37">
        <v>75</v>
      </c>
      <c r="B83" s="29" t="str">
        <f>IF($F83&gt;=1,VLOOKUP($F83,LISTE!$A$3:$J$2501,2),"")</f>
        <v>Benjamins</v>
      </c>
      <c r="C83" s="30" t="str">
        <f>IF($F83&gt;=1,VLOOKUP($F83,LISTE!$A$103:$J$1824,3),"")</f>
        <v>MULLER</v>
      </c>
      <c r="D83" s="30" t="str">
        <f>IF($F83&gt;=1,VLOOKUP($F83,LISTE!$A$103:$J$1824,4),"")</f>
        <v xml:space="preserve">Pauline </v>
      </c>
      <c r="E83" s="95" t="str">
        <f>IF($F83&gt;=1,VLOOKUP($F83,LISTE!$A$103:$J$1824,7),"")</f>
        <v>Carmaux</v>
      </c>
      <c r="F83" s="4">
        <v>284</v>
      </c>
      <c r="G83" s="20"/>
      <c r="H83" s="150">
        <f t="shared" si="2"/>
        <v>50</v>
      </c>
      <c r="M83" s="182"/>
    </row>
    <row r="84" spans="1:13" ht="19.5" x14ac:dyDescent="0.4">
      <c r="A84" s="38">
        <v>76</v>
      </c>
      <c r="B84" s="32" t="str">
        <f>IF($F84&gt;=1,VLOOKUP($F84,LISTE!$A$103:$J$2501,2),"")</f>
        <v>Benjamins</v>
      </c>
      <c r="C84" s="33" t="str">
        <f>IF($F84&gt;=1,VLOOKUP($F84,LISTE!$A$103:$J$1824,3),"")</f>
        <v>CHOLOT</v>
      </c>
      <c r="D84" s="33" t="str">
        <f>IF($F84&gt;=1,VLOOKUP($F84,LISTE!$A$103:$J$1824,4),"")</f>
        <v xml:space="preserve">Justine </v>
      </c>
      <c r="E84" s="32" t="str">
        <f>IF($F84&gt;=1,VLOOKUP($F84,LISTE!$A$103:$J$1824,7),"")</f>
        <v>Pays de Thongue</v>
      </c>
      <c r="F84" s="5">
        <v>285</v>
      </c>
      <c r="G84" s="19"/>
      <c r="H84" s="151">
        <f t="shared" si="2"/>
        <v>49</v>
      </c>
    </row>
    <row r="85" spans="1:13" ht="19.5" x14ac:dyDescent="0.4">
      <c r="A85" s="37">
        <v>77</v>
      </c>
      <c r="B85" s="29" t="str">
        <f>IF($F85&gt;=1,VLOOKUP($F85,LISTE!$A$3:$J$2501,2),"")</f>
        <v>Benjamins</v>
      </c>
      <c r="C85" s="30" t="str">
        <f>IF($F85&gt;=1,VLOOKUP($F85,LISTE!$A$103:$J$1824,3),"")</f>
        <v>IBARRA GIL</v>
      </c>
      <c r="D85" s="30" t="str">
        <f>IF($F85&gt;=1,VLOOKUP($F85,LISTE!$A$103:$J$1824,4),"")</f>
        <v xml:space="preserve">Laetitia </v>
      </c>
      <c r="E85" s="95" t="str">
        <f>IF($F85&gt;=1,VLOOKUP($F85,LISTE!$A$103:$J$1824,7),"")</f>
        <v>Saint Vallier de Thiey</v>
      </c>
      <c r="F85" s="4">
        <v>286</v>
      </c>
      <c r="G85" s="20"/>
      <c r="H85" s="150">
        <f t="shared" si="2"/>
        <v>48</v>
      </c>
    </row>
    <row r="86" spans="1:13" ht="19.5" x14ac:dyDescent="0.4">
      <c r="A86" s="38">
        <v>78</v>
      </c>
      <c r="B86" s="32" t="str">
        <f>IF($F86&gt;=1,VLOOKUP($F86,LISTE!$A$103:$J$2501,2),"")</f>
        <v>Benjamins</v>
      </c>
      <c r="C86" s="33" t="str">
        <f>IF($F86&gt;=1,VLOOKUP($F86,LISTE!$A$103:$J$1824,3),"")</f>
        <v>VARINOT</v>
      </c>
      <c r="D86" s="33" t="str">
        <f>IF($F86&gt;=1,VLOOKUP($F86,LISTE!$A$103:$J$1824,4),"")</f>
        <v xml:space="preserve">Pérrine </v>
      </c>
      <c r="E86" s="32" t="str">
        <f>IF($F86&gt;=1,VLOOKUP($F86,LISTE!$A$103:$J$1824,7),"")</f>
        <v>Saint Sorlin Lagnieu</v>
      </c>
      <c r="F86" s="5">
        <v>287</v>
      </c>
      <c r="G86" s="19"/>
      <c r="H86" s="151">
        <f t="shared" si="2"/>
        <v>47</v>
      </c>
    </row>
    <row r="87" spans="1:13" ht="19.5" x14ac:dyDescent="0.4">
      <c r="A87" s="37">
        <v>79</v>
      </c>
      <c r="B87" s="29" t="str">
        <f>IF($F87&gt;=1,VLOOKUP($F87,LISTE!$A$3:$J$2501,2),"")</f>
        <v>Benjamins</v>
      </c>
      <c r="C87" s="30" t="str">
        <f>IF($F87&gt;=1,VLOOKUP($F87,LISTE!$A$103:$J$1824,3),"")</f>
        <v>LAURENT</v>
      </c>
      <c r="D87" s="30" t="str">
        <f>IF($F87&gt;=1,VLOOKUP($F87,LISTE!$A$103:$J$1824,4),"")</f>
        <v xml:space="preserve">Sarah </v>
      </c>
      <c r="E87" s="95" t="str">
        <f>IF($F87&gt;=1,VLOOKUP($F87,LISTE!$A$103:$J$1824,7),"")</f>
        <v>Péage de Roussillon</v>
      </c>
      <c r="F87" s="4">
        <v>288</v>
      </c>
      <c r="G87" s="20"/>
      <c r="H87" s="150">
        <f t="shared" si="2"/>
        <v>46</v>
      </c>
    </row>
    <row r="88" spans="1:13" ht="19.5" x14ac:dyDescent="0.4">
      <c r="A88" s="38">
        <v>80</v>
      </c>
      <c r="B88" s="32" t="str">
        <f>IF($F88&gt;=1,VLOOKUP($F88,LISTE!$A$103:$J$2501,2),"")</f>
        <v>Benjamins</v>
      </c>
      <c r="C88" s="33" t="str">
        <f>IF($F88&gt;=1,VLOOKUP($F88,LISTE!$A$103:$J$1824,3),"")</f>
        <v>ABSIL</v>
      </c>
      <c r="D88" s="33" t="str">
        <f>IF($F88&gt;=1,VLOOKUP($F88,LISTE!$A$103:$J$1824,4),"")</f>
        <v xml:space="preserve">Amelie </v>
      </c>
      <c r="E88" s="32" t="str">
        <f>IF($F88&gt;=1,VLOOKUP($F88,LISTE!$A$103:$J$1824,7),"")</f>
        <v>Rhône / Lyon 5</v>
      </c>
      <c r="F88" s="5">
        <v>289</v>
      </c>
      <c r="G88" s="19"/>
      <c r="H88" s="151">
        <f t="shared" si="2"/>
        <v>45</v>
      </c>
    </row>
    <row r="89" spans="1:13" ht="19.5" x14ac:dyDescent="0.4">
      <c r="A89" s="37">
        <v>81</v>
      </c>
      <c r="B89" s="29" t="str">
        <f>IF($F89&gt;=1,VLOOKUP($F89,LISTE!$A$3:$J$2501,2),"")</f>
        <v>Benjamins</v>
      </c>
      <c r="C89" s="30" t="str">
        <f>IF($F89&gt;=1,VLOOKUP($F89,LISTE!$A$103:$J$1824,3),"")</f>
        <v>MATHEY</v>
      </c>
      <c r="D89" s="30" t="str">
        <f>IF($F89&gt;=1,VLOOKUP($F89,LISTE!$A$103:$J$1824,4),"")</f>
        <v>Elise</v>
      </c>
      <c r="E89" s="95" t="str">
        <f>IF($F89&gt;=1,VLOOKUP($F89,LISTE!$A$103:$J$1824,7),"")</f>
        <v>Cusy</v>
      </c>
      <c r="F89" s="4">
        <v>290</v>
      </c>
      <c r="G89" s="20"/>
      <c r="H89" s="150">
        <f t="shared" si="2"/>
        <v>44</v>
      </c>
    </row>
    <row r="90" spans="1:13" ht="19.5" x14ac:dyDescent="0.4">
      <c r="A90" s="38">
        <v>82</v>
      </c>
      <c r="B90" s="32" t="str">
        <f>IF($F90&gt;=1,VLOOKUP($F90,LISTE!$A$103:$J$2501,2),"")</f>
        <v>Benjamins</v>
      </c>
      <c r="C90" s="33" t="str">
        <f>IF($F90&gt;=1,VLOOKUP($F90,LISTE!$A$103:$J$1824,3),"")</f>
        <v>CHOLOT</v>
      </c>
      <c r="D90" s="33" t="str">
        <f>IF($F90&gt;=1,VLOOKUP($F90,LISTE!$A$103:$J$1824,4),"")</f>
        <v>Cécile</v>
      </c>
      <c r="E90" s="32" t="str">
        <f>IF($F90&gt;=1,VLOOKUP($F90,LISTE!$A$103:$J$1824,7),"")</f>
        <v>Crépy en Valois</v>
      </c>
      <c r="F90" s="5">
        <v>291</v>
      </c>
      <c r="G90" s="19"/>
      <c r="H90" s="151">
        <f t="shared" si="2"/>
        <v>43</v>
      </c>
    </row>
    <row r="91" spans="1:13" ht="19.5" x14ac:dyDescent="0.4">
      <c r="A91" s="37">
        <v>83</v>
      </c>
      <c r="B91" s="29" t="str">
        <f>IF($F91&gt;=1,VLOOKUP($F91,LISTE!$A$3:$J$2501,2),"")</f>
        <v>Benjamins</v>
      </c>
      <c r="C91" s="30" t="str">
        <f>IF($F91&gt;=1,VLOOKUP($F91,LISTE!$A$103:$J$1824,3),"")</f>
        <v>ESNAULT</v>
      </c>
      <c r="D91" s="30" t="str">
        <f>IF($F91&gt;=1,VLOOKUP($F91,LISTE!$A$103:$J$1824,4),"")</f>
        <v>Sarah</v>
      </c>
      <c r="E91" s="95" t="str">
        <f>IF($F91&gt;=1,VLOOKUP($F91,LISTE!$A$103:$J$1824,7),"")</f>
        <v>Rhône / Lyon 4</v>
      </c>
      <c r="F91" s="4">
        <v>202</v>
      </c>
      <c r="G91" s="20"/>
      <c r="H91" s="150">
        <f t="shared" si="2"/>
        <v>42</v>
      </c>
    </row>
    <row r="92" spans="1:13" ht="19.5" x14ac:dyDescent="0.4">
      <c r="A92" s="38">
        <v>84</v>
      </c>
      <c r="B92" s="32" t="str">
        <f>IF($F92&gt;=1,VLOOKUP($F92,LISTE!$A$103:$J$2501,2),"")</f>
        <v>Benjamins</v>
      </c>
      <c r="C92" s="33" t="str">
        <f>IF($F92&gt;=1,VLOOKUP($F92,LISTE!$A$103:$J$1824,3),"")</f>
        <v>CHARRIERE</v>
      </c>
      <c r="D92" s="33" t="str">
        <f>IF($F92&gt;=1,VLOOKUP($F92,LISTE!$A$103:$J$1824,4),"")</f>
        <v>Aude</v>
      </c>
      <c r="E92" s="32" t="str">
        <f>IF($F92&gt;=1,VLOOKUP($F92,LISTE!$A$103:$J$1824,7),"")</f>
        <v>Gueugnon</v>
      </c>
      <c r="F92" s="5">
        <v>204</v>
      </c>
      <c r="G92" s="19"/>
      <c r="H92" s="151">
        <f t="shared" si="2"/>
        <v>41</v>
      </c>
    </row>
    <row r="93" spans="1:13" ht="19.5" x14ac:dyDescent="0.4">
      <c r="A93" s="37">
        <v>85</v>
      </c>
      <c r="B93" s="29" t="str">
        <f>IF($F93&gt;=1,VLOOKUP($F93,LISTE!$A$3:$J$2501,2),"")</f>
        <v>Benjamins</v>
      </c>
      <c r="C93" s="30" t="str">
        <f>IF($F93&gt;=1,VLOOKUP($F93,LISTE!$A$103:$J$1824,3),"")</f>
        <v>SIMON</v>
      </c>
      <c r="D93" s="30" t="str">
        <f>IF($F93&gt;=1,VLOOKUP($F93,LISTE!$A$103:$J$1824,4),"")</f>
        <v>Carla</v>
      </c>
      <c r="E93" s="95" t="str">
        <f>IF($F93&gt;=1,VLOOKUP($F93,LISTE!$A$103:$J$1824,7),"")</f>
        <v>Thourotte</v>
      </c>
      <c r="F93" s="4">
        <v>205</v>
      </c>
      <c r="G93" s="20"/>
      <c r="H93" s="150">
        <f t="shared" si="2"/>
        <v>40</v>
      </c>
    </row>
    <row r="94" spans="1:13" ht="19.5" x14ac:dyDescent="0.4">
      <c r="A94" s="38">
        <v>86</v>
      </c>
      <c r="B94" s="32" t="str">
        <f>IF($F94&gt;=1,VLOOKUP($F94,LISTE!$A$103:$J$2501,2),"")</f>
        <v>Benjamins</v>
      </c>
      <c r="C94" s="33" t="str">
        <f>IF($F94&gt;=1,VLOOKUP($F94,LISTE!$A$103:$J$1824,3),"")</f>
        <v>BERTHIER</v>
      </c>
      <c r="D94" s="33" t="str">
        <f>IF($F94&gt;=1,VLOOKUP($F94,LISTE!$A$103:$J$1824,4),"")</f>
        <v xml:space="preserve">Pauline </v>
      </c>
      <c r="E94" s="32" t="str">
        <f>IF($F94&gt;=1,VLOOKUP($F94,LISTE!$A$103:$J$1824,7),"")</f>
        <v>Gironde 3</v>
      </c>
      <c r="F94" s="5">
        <v>206</v>
      </c>
      <c r="G94" s="19"/>
      <c r="H94" s="151">
        <f t="shared" si="2"/>
        <v>39</v>
      </c>
    </row>
    <row r="95" spans="1:13" ht="19.5" x14ac:dyDescent="0.4">
      <c r="A95" s="37">
        <v>87</v>
      </c>
      <c r="B95" s="29" t="str">
        <f>IF($F95&gt;=1,VLOOKUP($F95,LISTE!$A$3:$J$2501,2),"")</f>
        <v>Benjamins</v>
      </c>
      <c r="C95" s="30" t="str">
        <f>IF($F95&gt;=1,VLOOKUP($F95,LISTE!$A$103:$J$1824,3),"")</f>
        <v xml:space="preserve">SLAVIERO </v>
      </c>
      <c r="D95" s="30" t="str">
        <f>IF($F95&gt;=1,VLOOKUP($F95,LISTE!$A$103:$J$1824,4),"")</f>
        <v xml:space="preserve">Justine </v>
      </c>
      <c r="E95" s="95" t="str">
        <f>IF($F95&gt;=1,VLOOKUP($F95,LISTE!$A$103:$J$1824,7),"")</f>
        <v>Eure 3</v>
      </c>
      <c r="F95" s="4">
        <v>207</v>
      </c>
      <c r="G95" s="20"/>
      <c r="H95" s="150">
        <f t="shared" si="2"/>
        <v>38</v>
      </c>
    </row>
    <row r="96" spans="1:13" ht="19.5" x14ac:dyDescent="0.4">
      <c r="A96" s="38">
        <v>88</v>
      </c>
      <c r="B96" s="32" t="str">
        <f>IF($F96&gt;=1,VLOOKUP($F96,LISTE!$A$103:$J$2501,2),"")</f>
        <v>Benjamins</v>
      </c>
      <c r="C96" s="33" t="str">
        <f>IF($F96&gt;=1,VLOOKUP($F96,LISTE!$A$103:$J$1824,3),"")</f>
        <v>FARIGOUL</v>
      </c>
      <c r="D96" s="33" t="str">
        <f>IF($F96&gt;=1,VLOOKUP($F96,LISTE!$A$103:$J$1824,4),"")</f>
        <v xml:space="preserve">Laetitia </v>
      </c>
      <c r="E96" s="32" t="str">
        <f>IF($F96&gt;=1,VLOOKUP($F96,LISTE!$A$103:$J$1824,7),"")</f>
        <v>Wittenheim</v>
      </c>
      <c r="F96" s="5">
        <v>208</v>
      </c>
      <c r="G96" s="19"/>
      <c r="H96" s="151">
        <f t="shared" si="2"/>
        <v>37</v>
      </c>
    </row>
    <row r="97" spans="1:8" ht="19.5" x14ac:dyDescent="0.4">
      <c r="A97" s="37">
        <v>89</v>
      </c>
      <c r="B97" s="29" t="str">
        <f>IF($F97&gt;=1,VLOOKUP($F97,LISTE!$A$3:$J$2501,2),"")</f>
        <v>Benjamins</v>
      </c>
      <c r="C97" s="30" t="str">
        <f>IF($F97&gt;=1,VLOOKUP($F97,LISTE!$A$103:$J$1824,3),"")</f>
        <v>SIMON</v>
      </c>
      <c r="D97" s="30" t="str">
        <f>IF($F97&gt;=1,VLOOKUP($F97,LISTE!$A$103:$J$1824,4),"")</f>
        <v xml:space="preserve">Pérrine </v>
      </c>
      <c r="E97" s="95" t="str">
        <f>IF($F97&gt;=1,VLOOKUP($F97,LISTE!$A$103:$J$1824,7),"")</f>
        <v>Charleville Mézières</v>
      </c>
      <c r="F97" s="4">
        <v>209</v>
      </c>
      <c r="G97" s="20"/>
      <c r="H97" s="150">
        <f t="shared" si="2"/>
        <v>36</v>
      </c>
    </row>
    <row r="98" spans="1:8" ht="19.5" x14ac:dyDescent="0.4">
      <c r="A98" s="38">
        <v>90</v>
      </c>
      <c r="B98" s="32" t="str">
        <f>IF($F98&gt;=1,VLOOKUP($F98,LISTE!$A$103:$J$2501,2),"")</f>
        <v>Benjamins</v>
      </c>
      <c r="C98" s="33" t="str">
        <f>IF($F98&gt;=1,VLOOKUP($F98,LISTE!$A$103:$J$1824,3),"")</f>
        <v>DEWANCKER</v>
      </c>
      <c r="D98" s="33" t="str">
        <f>IF($F98&gt;=1,VLOOKUP($F98,LISTE!$A$103:$J$1824,4),"")</f>
        <v xml:space="preserve">Sarah </v>
      </c>
      <c r="E98" s="32" t="str">
        <f>IF($F98&gt;=1,VLOOKUP($F98,LISTE!$A$103:$J$1824,7),"")</f>
        <v>Verdun sur Garonne</v>
      </c>
      <c r="F98" s="5">
        <v>210</v>
      </c>
      <c r="G98" s="19"/>
      <c r="H98" s="151">
        <f t="shared" si="2"/>
        <v>35</v>
      </c>
    </row>
    <row r="99" spans="1:8" ht="19.5" x14ac:dyDescent="0.4">
      <c r="A99" s="37">
        <v>91</v>
      </c>
      <c r="B99" s="29" t="str">
        <f>IF($F99&gt;=1,VLOOKUP($F99,LISTE!$A$3:$J$2501,2),"")</f>
        <v>Benjamins</v>
      </c>
      <c r="C99" s="30" t="str">
        <f>IF($F99&gt;=1,VLOOKUP($F99,LISTE!$A$103:$J$1824,3),"")</f>
        <v>LEPOITTEVIN</v>
      </c>
      <c r="D99" s="30" t="str">
        <f>IF($F99&gt;=1,VLOOKUP($F99,LISTE!$A$103:$J$1824,4),"")</f>
        <v>Elise</v>
      </c>
      <c r="E99" s="95" t="str">
        <f>IF($F99&gt;=1,VLOOKUP($F99,LISTE!$A$103:$J$1824,7),"")</f>
        <v>Corrèze 2</v>
      </c>
      <c r="F99" s="4">
        <v>212</v>
      </c>
      <c r="G99" s="20"/>
      <c r="H99" s="150">
        <f t="shared" si="2"/>
        <v>34</v>
      </c>
    </row>
    <row r="100" spans="1:8" ht="19.5" x14ac:dyDescent="0.4">
      <c r="A100" s="38">
        <v>92</v>
      </c>
      <c r="B100" s="32" t="str">
        <f>IF($F100&gt;=1,VLOOKUP($F100,LISTE!$A$103:$J$2501,2),"")</f>
        <v>Benjamins</v>
      </c>
      <c r="C100" s="33" t="str">
        <f>IF($F100&gt;=1,VLOOKUP($F100,LISTE!$A$103:$J$1824,3),"")</f>
        <v>ROYER</v>
      </c>
      <c r="D100" s="33" t="str">
        <f>IF($F100&gt;=1,VLOOKUP($F100,LISTE!$A$103:$J$1824,4),"")</f>
        <v>Cécile</v>
      </c>
      <c r="E100" s="32" t="str">
        <f>IF($F100&gt;=1,VLOOKUP($F100,LISTE!$A$103:$J$1824,7),"")</f>
        <v>Pau</v>
      </c>
      <c r="F100" s="5">
        <v>213</v>
      </c>
      <c r="G100" s="19"/>
      <c r="H100" s="151">
        <f t="shared" si="2"/>
        <v>33</v>
      </c>
    </row>
    <row r="101" spans="1:8" ht="19.5" x14ac:dyDescent="0.4">
      <c r="A101" s="37">
        <v>93</v>
      </c>
      <c r="B101" s="29" t="str">
        <f>IF($F101&gt;=1,VLOOKUP($F101,LISTE!$A$3:$J$2501,2),"")</f>
        <v>Benjamins</v>
      </c>
      <c r="C101" s="30" t="str">
        <f>IF($F101&gt;=1,VLOOKUP($F101,LISTE!$A$103:$J$1824,3),"")</f>
        <v>MASSON</v>
      </c>
      <c r="D101" s="30" t="str">
        <f>IF($F101&gt;=1,VLOOKUP($F101,LISTE!$A$103:$J$1824,4),"")</f>
        <v>Lise</v>
      </c>
      <c r="E101" s="95" t="str">
        <f>IF($F101&gt;=1,VLOOKUP($F101,LISTE!$A$103:$J$1824,7),"")</f>
        <v>Villiers le Bel</v>
      </c>
      <c r="F101" s="4">
        <v>214</v>
      </c>
      <c r="G101" s="20"/>
      <c r="H101" s="150">
        <f t="shared" si="2"/>
        <v>32</v>
      </c>
    </row>
    <row r="102" spans="1:8" ht="19.5" x14ac:dyDescent="0.4">
      <c r="A102" s="38">
        <v>94</v>
      </c>
      <c r="B102" s="32" t="str">
        <f>IF($F102&gt;=1,VLOOKUP($F102,LISTE!$A$103:$J$2501,2),"")</f>
        <v>Benjamins</v>
      </c>
      <c r="C102" s="33" t="str">
        <f>IF($F102&gt;=1,VLOOKUP($F102,LISTE!$A$103:$J$1824,3),"")</f>
        <v xml:space="preserve">SLAVIERO </v>
      </c>
      <c r="D102" s="33" t="str">
        <f>IF($F102&gt;=1,VLOOKUP($F102,LISTE!$A$103:$J$1824,4),"")</f>
        <v>Elona</v>
      </c>
      <c r="E102" s="32" t="str">
        <f>IF($F102&gt;=1,VLOOKUP($F102,LISTE!$A$103:$J$1824,7),"")</f>
        <v>Haute Tarentaise</v>
      </c>
      <c r="F102" s="5">
        <v>215</v>
      </c>
      <c r="G102" s="19"/>
      <c r="H102" s="151">
        <f t="shared" si="2"/>
        <v>31</v>
      </c>
    </row>
    <row r="103" spans="1:8" ht="19.5" x14ac:dyDescent="0.4">
      <c r="A103" s="37">
        <v>95</v>
      </c>
      <c r="B103" s="29" t="str">
        <f>IF($F103&gt;=1,VLOOKUP($F103,LISTE!$A$103:$J$2501,2),"")</f>
        <v>Benjamins</v>
      </c>
      <c r="C103" s="30" t="str">
        <f>IF($F103&gt;=1,VLOOKUP($F103,LISTE!$A$103:$J$1824,3),"")</f>
        <v>PHILIPPE</v>
      </c>
      <c r="D103" s="30" t="str">
        <f>IF($F103&gt;=1,VLOOKUP($F103,LISTE!$A$103:$J$1824,4),"")</f>
        <v>Licile</v>
      </c>
      <c r="E103" s="95" t="str">
        <f>IF($F103&gt;=1,VLOOKUP($F103,LISTE!$A$103:$J$1824,7),"")</f>
        <v>Réunion</v>
      </c>
      <c r="F103" s="4">
        <v>216</v>
      </c>
      <c r="G103" s="20"/>
      <c r="H103" s="150">
        <f t="shared" si="2"/>
        <v>30</v>
      </c>
    </row>
    <row r="104" spans="1:8" ht="19.5" x14ac:dyDescent="0.4">
      <c r="A104" s="38">
        <v>96</v>
      </c>
      <c r="B104" s="32" t="str">
        <f>IF($F104&gt;=1,VLOOKUP($F104,LISTE!$A$103:$J$2501,2),"")</f>
        <v>Benjamins</v>
      </c>
      <c r="C104" s="33" t="str">
        <f>IF($F104&gt;=1,VLOOKUP($F104,LISTE!$A$103:$J$1824,3),"")</f>
        <v>ETIQUE</v>
      </c>
      <c r="D104" s="33" t="str">
        <f>IF($F104&gt;=1,VLOOKUP($F104,LISTE!$A$103:$J$1824,4),"")</f>
        <v>Océane</v>
      </c>
      <c r="E104" s="32" t="str">
        <f>IF($F104&gt;=1,VLOOKUP($F104,LISTE!$A$103:$J$1824,7),"")</f>
        <v>Suippes</v>
      </c>
      <c r="F104" s="5">
        <v>217</v>
      </c>
      <c r="G104" s="19"/>
      <c r="H104" s="151">
        <f t="shared" si="2"/>
        <v>29</v>
      </c>
    </row>
    <row r="105" spans="1:8" ht="19.5" x14ac:dyDescent="0.4">
      <c r="A105" s="37">
        <v>97</v>
      </c>
      <c r="B105" s="29" t="str">
        <f>IF($F105&gt;=1,VLOOKUP($F105,LISTE!$A$3:$J$2501,2),"")</f>
        <v>Benjamins</v>
      </c>
      <c r="C105" s="30" t="str">
        <f>IF($F105&gt;=1,VLOOKUP($F105,LISTE!$A$103:$J$1824,3),"")</f>
        <v>BLAISE</v>
      </c>
      <c r="D105" s="30" t="str">
        <f>IF($F105&gt;=1,VLOOKUP($F105,LISTE!$A$103:$J$1824,4),"")</f>
        <v>Amélie</v>
      </c>
      <c r="E105" s="95" t="str">
        <f>IF($F105&gt;=1,VLOOKUP($F105,LISTE!$A$103:$J$1824,7),"")</f>
        <v>Côte d'Or</v>
      </c>
      <c r="F105" s="4">
        <v>218</v>
      </c>
      <c r="G105" s="20"/>
      <c r="H105" s="150">
        <f t="shared" si="2"/>
        <v>28</v>
      </c>
    </row>
    <row r="106" spans="1:8" ht="19.5" x14ac:dyDescent="0.4">
      <c r="A106" s="38">
        <v>98</v>
      </c>
      <c r="B106" s="32" t="str">
        <f>IF($F106&gt;=1,VLOOKUP($F106,LISTE!$A$103:$J$2501,2),"")</f>
        <v>Benjamins</v>
      </c>
      <c r="C106" s="33" t="str">
        <f>IF($F106&gt;=1,VLOOKUP($F106,LISTE!$A$103:$J$1824,3),"")</f>
        <v>TOUSSAINT</v>
      </c>
      <c r="D106" s="33" t="str">
        <f>IF($F106&gt;=1,VLOOKUP($F106,LISTE!$A$103:$J$1824,4),"")</f>
        <v>Coralie</v>
      </c>
      <c r="E106" s="32" t="str">
        <f>IF($F106&gt;=1,VLOOKUP($F106,LISTE!$A$103:$J$1824,7),"")</f>
        <v>Colonel Barrois Cancale</v>
      </c>
      <c r="F106" s="5">
        <v>219</v>
      </c>
      <c r="G106" s="19"/>
      <c r="H106" s="151">
        <f t="shared" si="2"/>
        <v>27</v>
      </c>
    </row>
    <row r="107" spans="1:8" ht="19.5" x14ac:dyDescent="0.4">
      <c r="A107" s="37">
        <v>99</v>
      </c>
      <c r="B107" s="29" t="str">
        <f>IF($F107&gt;=1,VLOOKUP($F107,LISTE!$A$3:$J$2501,2),"")</f>
        <v>Benjamins</v>
      </c>
      <c r="C107" s="30" t="str">
        <f>IF($F107&gt;=1,VLOOKUP($F107,LISTE!$A$103:$J$1824,3),"")</f>
        <v>BOURZEIX</v>
      </c>
      <c r="D107" s="30" t="str">
        <f>IF($F107&gt;=1,VLOOKUP($F107,LISTE!$A$103:$J$1824,4),"")</f>
        <v>Mélanie</v>
      </c>
      <c r="E107" s="95" t="str">
        <f>IF($F107&gt;=1,VLOOKUP($F107,LISTE!$A$103:$J$1824,7),"")</f>
        <v>PMA</v>
      </c>
      <c r="F107" s="4">
        <v>220</v>
      </c>
      <c r="G107" s="20"/>
      <c r="H107" s="150">
        <f t="shared" ref="H107:H170" si="3">IF(F107="","",IF(B107="","Pas de concurrent",IF(B107&lt;&gt;$D$6,"Mauvaise catégorie",H106-1)))</f>
        <v>26</v>
      </c>
    </row>
    <row r="108" spans="1:8" ht="19.5" x14ac:dyDescent="0.4">
      <c r="A108" s="38">
        <v>100</v>
      </c>
      <c r="B108" s="32" t="str">
        <f>IF($F108&gt;=1,VLOOKUP($F108,LISTE!$A$103:$J$2501,2),"")</f>
        <v>Benjamins</v>
      </c>
      <c r="C108" s="33" t="str">
        <f>IF($F108&gt;=1,VLOOKUP($F108,LISTE!$A$103:$J$1824,3),"")</f>
        <v xml:space="preserve">SLAVIERO </v>
      </c>
      <c r="D108" s="33" t="str">
        <f>IF($F108&gt;=1,VLOOKUP($F108,LISTE!$A$103:$J$1824,4),"")</f>
        <v>Déborah</v>
      </c>
      <c r="E108" s="32" t="str">
        <f>IF($F108&gt;=1,VLOOKUP($F108,LISTE!$A$103:$J$1824,7),"")</f>
        <v>Pleneuf Erquy</v>
      </c>
      <c r="F108" s="5">
        <v>221</v>
      </c>
      <c r="G108" s="19"/>
      <c r="H108" s="151">
        <f t="shared" si="3"/>
        <v>25</v>
      </c>
    </row>
    <row r="109" spans="1:8" ht="19.5" x14ac:dyDescent="0.4">
      <c r="A109" s="37">
        <v>101</v>
      </c>
      <c r="B109" s="29" t="str">
        <f>IF($F109&gt;=1,VLOOKUP($F109,LISTE!$A$3:$J$2501,2),"")</f>
        <v>Benjamins</v>
      </c>
      <c r="C109" s="30" t="str">
        <f>IF($F109&gt;=1,VLOOKUP($F109,LISTE!$A$103:$J$1824,3),"")</f>
        <v>PHILIPPE</v>
      </c>
      <c r="D109" s="30" t="str">
        <f>IF($F109&gt;=1,VLOOKUP($F109,LISTE!$A$103:$J$1824,4),"")</f>
        <v>Pascaline</v>
      </c>
      <c r="E109" s="95" t="str">
        <f>IF($F109&gt;=1,VLOOKUP($F109,LISTE!$A$103:$J$1824,7),"")</f>
        <v>Montmerle sur Saône</v>
      </c>
      <c r="F109" s="4">
        <v>222</v>
      </c>
      <c r="G109" s="20"/>
      <c r="H109" s="150">
        <f t="shared" si="3"/>
        <v>24</v>
      </c>
    </row>
    <row r="110" spans="1:8" ht="19.5" x14ac:dyDescent="0.4">
      <c r="A110" s="38">
        <v>102</v>
      </c>
      <c r="B110" s="32" t="str">
        <f>IF($F110&gt;=1,VLOOKUP($F110,LISTE!$A$103:$J$2501,2),"")</f>
        <v>Benjamins</v>
      </c>
      <c r="C110" s="33" t="str">
        <f>IF($F110&gt;=1,VLOOKUP($F110,LISTE!$A$103:$J$1824,3),"")</f>
        <v>ETIQUE</v>
      </c>
      <c r="D110" s="33" t="str">
        <f>IF($F110&gt;=1,VLOOKUP($F110,LISTE!$A$103:$J$1824,4),"")</f>
        <v>Eloïse</v>
      </c>
      <c r="E110" s="32" t="str">
        <f>IF($F110&gt;=1,VLOOKUP($F110,LISTE!$A$103:$J$1824,7),"")</f>
        <v>Vienne</v>
      </c>
      <c r="F110" s="5">
        <v>223</v>
      </c>
      <c r="G110" s="19"/>
      <c r="H110" s="151">
        <f t="shared" si="3"/>
        <v>23</v>
      </c>
    </row>
    <row r="111" spans="1:8" ht="19.5" x14ac:dyDescent="0.4">
      <c r="A111" s="37">
        <v>103</v>
      </c>
      <c r="B111" s="29" t="str">
        <f>IF($F111&gt;=1,VLOOKUP($F111,LISTE!$A$3:$J$2501,2),"")</f>
        <v>Benjamins</v>
      </c>
      <c r="C111" s="30" t="str">
        <f>IF($F111&gt;=1,VLOOKUP($F111,LISTE!$A$103:$J$1824,3),"")</f>
        <v>BLAISE</v>
      </c>
      <c r="D111" s="30" t="str">
        <f>IF($F111&gt;=1,VLOOKUP($F111,LISTE!$A$103:$J$1824,4),"")</f>
        <v>Lindsay</v>
      </c>
      <c r="E111" s="95" t="str">
        <f>IF($F111&gt;=1,VLOOKUP($F111,LISTE!$A$103:$J$1824,7),"")</f>
        <v>Harmonisation des jurys</v>
      </c>
      <c r="F111" s="4">
        <v>224</v>
      </c>
      <c r="G111" s="20"/>
      <c r="H111" s="150">
        <f t="shared" si="3"/>
        <v>22</v>
      </c>
    </row>
    <row r="112" spans="1:8" ht="19.5" x14ac:dyDescent="0.4">
      <c r="A112" s="38">
        <v>104</v>
      </c>
      <c r="B112" s="32" t="str">
        <f>IF($F112&gt;=1,VLOOKUP($F112,LISTE!$A$103:$J$2501,2),"")</f>
        <v>Benjamins</v>
      </c>
      <c r="C112" s="33" t="str">
        <f>IF($F112&gt;=1,VLOOKUP($F112,LISTE!$A$103:$J$1824,3),"")</f>
        <v>DAVIGOT</v>
      </c>
      <c r="D112" s="33" t="str">
        <f>IF($F112&gt;=1,VLOOKUP($F112,LISTE!$A$103:$J$1824,4),"")</f>
        <v>Lise</v>
      </c>
      <c r="E112" s="32" t="str">
        <f>IF($F112&gt;=1,VLOOKUP($F112,LISTE!$A$103:$J$1824,7),"")</f>
        <v>Eure 1</v>
      </c>
      <c r="F112" s="5">
        <v>468</v>
      </c>
      <c r="G112" s="19"/>
      <c r="H112" s="151">
        <f t="shared" si="3"/>
        <v>21</v>
      </c>
    </row>
    <row r="113" spans="1:8" ht="19.5" x14ac:dyDescent="0.4">
      <c r="A113" s="37">
        <v>105</v>
      </c>
      <c r="B113" s="29" t="str">
        <f>IF($F113&gt;=1,VLOOKUP($F113,LISTE!$A$3:$J$2501,2),"")</f>
        <v>Benjamins</v>
      </c>
      <c r="C113" s="30" t="str">
        <f>IF($F113&gt;=1,VLOOKUP($F113,LISTE!$A$103:$J$1824,3),"")</f>
        <v>LEMAIRE</v>
      </c>
      <c r="D113" s="30" t="str">
        <f>IF($F113&gt;=1,VLOOKUP($F113,LISTE!$A$103:$J$1824,4),"")</f>
        <v>Cécile</v>
      </c>
      <c r="E113" s="95" t="str">
        <f>IF($F113&gt;=1,VLOOKUP($F113,LISTE!$A$103:$J$1824,7),"")</f>
        <v>Aulnoye Aymeries</v>
      </c>
      <c r="F113" s="4">
        <v>467</v>
      </c>
      <c r="G113" s="20"/>
      <c r="H113" s="150">
        <f t="shared" si="3"/>
        <v>20</v>
      </c>
    </row>
    <row r="114" spans="1:8" ht="19.5" x14ac:dyDescent="0.4">
      <c r="A114" s="38">
        <v>106</v>
      </c>
      <c r="B114" s="32" t="str">
        <f>IF($F114&gt;=1,VLOOKUP($F114,LISTE!$A$103:$J$2501,2),"")</f>
        <v>Benjamins</v>
      </c>
      <c r="C114" s="33" t="str">
        <f>IF($F114&gt;=1,VLOOKUP($F114,LISTE!$A$103:$J$1824,3),"")</f>
        <v>DEQUENNE</v>
      </c>
      <c r="D114" s="33" t="str">
        <f>IF($F114&gt;=1,VLOOKUP($F114,LISTE!$A$103:$J$1824,4),"")</f>
        <v>Elise</v>
      </c>
      <c r="E114" s="32" t="str">
        <f>IF($F114&gt;=1,VLOOKUP($F114,LISTE!$A$103:$J$1824,7),"")</f>
        <v>Finistère</v>
      </c>
      <c r="F114" s="5">
        <v>466</v>
      </c>
      <c r="G114" s="19"/>
      <c r="H114" s="151">
        <f t="shared" si="3"/>
        <v>19</v>
      </c>
    </row>
    <row r="115" spans="1:8" ht="19.5" x14ac:dyDescent="0.4">
      <c r="A115" s="37">
        <v>107</v>
      </c>
      <c r="B115" s="29" t="str">
        <f>IF($F115&gt;=1,VLOOKUP($F115,LISTE!$A$3:$J$2501,2),"")</f>
        <v>Benjamins</v>
      </c>
      <c r="C115" s="30" t="str">
        <f>IF($F115&gt;=1,VLOOKUP($F115,LISTE!$A$103:$J$1824,3),"")</f>
        <v>HENRY</v>
      </c>
      <c r="D115" s="30" t="str">
        <f>IF($F115&gt;=1,VLOOKUP($F115,LISTE!$A$103:$J$1824,4),"")</f>
        <v xml:space="preserve">Pérrine </v>
      </c>
      <c r="E115" s="95" t="str">
        <f>IF($F115&gt;=1,VLOOKUP($F115,LISTE!$A$103:$J$1824,7),"")</f>
        <v>Guyane</v>
      </c>
      <c r="F115" s="4">
        <v>463</v>
      </c>
      <c r="G115" s="20"/>
      <c r="H115" s="150">
        <f t="shared" si="3"/>
        <v>18</v>
      </c>
    </row>
    <row r="116" spans="1:8" ht="19.5" x14ac:dyDescent="0.4">
      <c r="A116" s="38">
        <v>108</v>
      </c>
      <c r="B116" s="32" t="str">
        <f>IF($F116&gt;=1,VLOOKUP($F116,LISTE!$A$103:$J$2501,2),"")</f>
        <v>Benjamins</v>
      </c>
      <c r="C116" s="33" t="str">
        <f>IF($F116&gt;=1,VLOOKUP($F116,LISTE!$A$103:$J$1824,3),"")</f>
        <v>PAGLIARELLA</v>
      </c>
      <c r="D116" s="33" t="str">
        <f>IF($F116&gt;=1,VLOOKUP($F116,LISTE!$A$103:$J$1824,4),"")</f>
        <v xml:space="preserve">Laetitia </v>
      </c>
      <c r="E116" s="32" t="str">
        <f>IF($F116&gt;=1,VLOOKUP($F116,LISTE!$A$103:$J$1824,7),"")</f>
        <v>Cantal</v>
      </c>
      <c r="F116" s="5">
        <v>462</v>
      </c>
      <c r="G116" s="19"/>
      <c r="H116" s="151">
        <f t="shared" si="3"/>
        <v>17</v>
      </c>
    </row>
    <row r="117" spans="1:8" ht="19.5" x14ac:dyDescent="0.4">
      <c r="A117" s="37">
        <v>109</v>
      </c>
      <c r="B117" s="29" t="str">
        <f>IF($F117&gt;=1,VLOOKUP($F117,LISTE!$A$3:$J$2501,2),"")</f>
        <v>Benjamins</v>
      </c>
      <c r="C117" s="30" t="str">
        <f>IF($F117&gt;=1,VLOOKUP($F117,LISTE!$A$103:$J$1824,3),"")</f>
        <v>MULLER</v>
      </c>
      <c r="D117" s="30" t="str">
        <f>IF($F117&gt;=1,VLOOKUP($F117,LISTE!$A$103:$J$1824,4),"")</f>
        <v xml:space="preserve">Justine </v>
      </c>
      <c r="E117" s="95" t="str">
        <f>IF($F117&gt;=1,VLOOKUP($F117,LISTE!$A$103:$J$1824,7),"")</f>
        <v>Salanque</v>
      </c>
      <c r="F117" s="4">
        <v>461</v>
      </c>
      <c r="G117" s="20"/>
      <c r="H117" s="150">
        <f t="shared" si="3"/>
        <v>16</v>
      </c>
    </row>
    <row r="118" spans="1:8" ht="19.5" x14ac:dyDescent="0.4">
      <c r="A118" s="38">
        <v>110</v>
      </c>
      <c r="B118" s="32" t="str">
        <f>IF($F118&gt;=1,VLOOKUP($F118,LISTE!$A$103:$J$2501,2),"")</f>
        <v>Benjamins</v>
      </c>
      <c r="C118" s="33" t="str">
        <f>IF($F118&gt;=1,VLOOKUP($F118,LISTE!$A$103:$J$1824,3),"")</f>
        <v>BERGAIRE</v>
      </c>
      <c r="D118" s="33" t="str">
        <f>IF($F118&gt;=1,VLOOKUP($F118,LISTE!$A$103:$J$1824,4),"")</f>
        <v xml:space="preserve">Pauline </v>
      </c>
      <c r="E118" s="32" t="str">
        <f>IF($F118&gt;=1,VLOOKUP($F118,LISTE!$A$103:$J$1824,7),"")</f>
        <v>Indre et Loire 1</v>
      </c>
      <c r="F118" s="5">
        <v>460</v>
      </c>
      <c r="G118" s="19"/>
      <c r="H118" s="151">
        <f t="shared" si="3"/>
        <v>15</v>
      </c>
    </row>
    <row r="119" spans="1:8" ht="19.5" x14ac:dyDescent="0.4">
      <c r="A119" s="37">
        <v>111</v>
      </c>
      <c r="B119" s="29" t="str">
        <f>IF($F119&gt;=1,VLOOKUP($F119,LISTE!$A$3:$J$2501,2),"")</f>
        <v>Benjamins</v>
      </c>
      <c r="C119" s="30" t="str">
        <f>IF($F119&gt;=1,VLOOKUP($F119,LISTE!$A$103:$J$1824,3),"")</f>
        <v>TRIPOTIN</v>
      </c>
      <c r="D119" s="30" t="str">
        <f>IF($F119&gt;=1,VLOOKUP($F119,LISTE!$A$103:$J$1824,4),"")</f>
        <v>Carla</v>
      </c>
      <c r="E119" s="95" t="str">
        <f>IF($F119&gt;=1,VLOOKUP($F119,LISTE!$A$103:$J$1824,7),"")</f>
        <v>BSPP 1</v>
      </c>
      <c r="F119" s="4">
        <v>459</v>
      </c>
      <c r="G119" s="20"/>
      <c r="H119" s="150">
        <f t="shared" si="3"/>
        <v>14</v>
      </c>
    </row>
    <row r="120" spans="1:8" ht="19.5" x14ac:dyDescent="0.4">
      <c r="A120" s="38">
        <v>112</v>
      </c>
      <c r="B120" s="32" t="str">
        <f>IF($F120&gt;=1,VLOOKUP($F120,LISTE!$A$103:$J$2501,2),"")</f>
        <v>Benjamins</v>
      </c>
      <c r="C120" s="33" t="str">
        <f>IF($F120&gt;=1,VLOOKUP($F120,LISTE!$A$103:$J$1824,3),"")</f>
        <v>GUICHARD</v>
      </c>
      <c r="D120" s="33" t="str">
        <f>IF($F120&gt;=1,VLOOKUP($F120,LISTE!$A$103:$J$1824,4),"")</f>
        <v>Marie</v>
      </c>
      <c r="E120" s="32" t="str">
        <f>IF($F120&gt;=1,VLOOKUP($F120,LISTE!$A$103:$J$1824,7),"")</f>
        <v>Brezolles</v>
      </c>
      <c r="F120" s="5">
        <v>457</v>
      </c>
      <c r="G120" s="19"/>
      <c r="H120" s="151">
        <f t="shared" si="3"/>
        <v>13</v>
      </c>
    </row>
    <row r="121" spans="1:8" ht="19.5" x14ac:dyDescent="0.4">
      <c r="A121" s="37">
        <v>113</v>
      </c>
      <c r="B121" s="29" t="str">
        <f>IF($F121&gt;=1,VLOOKUP($F121,LISTE!$A$3:$J$2501,2),"")</f>
        <v>Benjamins</v>
      </c>
      <c r="C121" s="30" t="str">
        <f>IF($F121&gt;=1,VLOOKUP($F121,LISTE!$A$103:$J$1824,3),"")</f>
        <v>RICHARD</v>
      </c>
      <c r="D121" s="30" t="str">
        <f>IF($F121&gt;=1,VLOOKUP($F121,LISTE!$A$103:$J$1824,4),"")</f>
        <v>Diana</v>
      </c>
      <c r="E121" s="95" t="str">
        <f>IF($F121&gt;=1,VLOOKUP($F121,LISTE!$A$103:$J$1824,7),"")</f>
        <v>Cher 1</v>
      </c>
      <c r="F121" s="4">
        <v>455</v>
      </c>
      <c r="G121" s="20"/>
      <c r="H121" s="150">
        <f t="shared" si="3"/>
        <v>12</v>
      </c>
    </row>
    <row r="122" spans="1:8" ht="19.5" x14ac:dyDescent="0.4">
      <c r="A122" s="38">
        <v>114</v>
      </c>
      <c r="B122" s="32" t="str">
        <f>IF($F122&gt;=1,VLOOKUP($F122,LISTE!$A$103:$J$2501,2),"")</f>
        <v>Benjamins</v>
      </c>
      <c r="C122" s="33" t="str">
        <f>IF($F122&gt;=1,VLOOKUP($F122,LISTE!$A$103:$J$1824,3),"")</f>
        <v xml:space="preserve"> GIROUARD</v>
      </c>
      <c r="D122" s="33" t="str">
        <f>IF($F122&gt;=1,VLOOKUP($F122,LISTE!$A$103:$J$1824,4),"")</f>
        <v>Bénédicte</v>
      </c>
      <c r="E122" s="32" t="str">
        <f>IF($F122&gt;=1,VLOOKUP($F122,LISTE!$A$103:$J$1824,7),"")</f>
        <v>Deux Sèvres 1</v>
      </c>
      <c r="F122" s="5">
        <v>454</v>
      </c>
      <c r="G122" s="19"/>
      <c r="H122" s="151">
        <f t="shared" si="3"/>
        <v>11</v>
      </c>
    </row>
    <row r="123" spans="1:8" ht="19.5" x14ac:dyDescent="0.4">
      <c r="A123" s="37">
        <v>115</v>
      </c>
      <c r="B123" s="29" t="str">
        <f>IF($F123&gt;=1,VLOOKUP($F123,LISTE!$A$3:$J$2501,2),"")</f>
        <v>Benjamins</v>
      </c>
      <c r="C123" s="30" t="str">
        <f>IF($F123&gt;=1,VLOOKUP($F123,LISTE!$A$103:$J$1824,3),"")</f>
        <v>BARTHELEMY</v>
      </c>
      <c r="D123" s="30" t="str">
        <f>IF($F123&gt;=1,VLOOKUP($F123,LISTE!$A$103:$J$1824,4),"")</f>
        <v>Aghate</v>
      </c>
      <c r="E123" s="95" t="str">
        <f>IF($F123&gt;=1,VLOOKUP($F123,LISTE!$A$103:$J$1824,7),"")</f>
        <v>Finistère</v>
      </c>
      <c r="F123" s="4">
        <v>453</v>
      </c>
      <c r="G123" s="20"/>
      <c r="H123" s="150">
        <f t="shared" si="3"/>
        <v>10</v>
      </c>
    </row>
    <row r="124" spans="1:8" ht="19.5" x14ac:dyDescent="0.4">
      <c r="A124" s="38">
        <v>116</v>
      </c>
      <c r="B124" s="32" t="str">
        <f>IF($F124&gt;=1,VLOOKUP($F124,LISTE!$A$103:$J$2501,2),"")</f>
        <v>Benjamins</v>
      </c>
      <c r="C124" s="33" t="str">
        <f>IF($F124&gt;=1,VLOOKUP($F124,LISTE!$A$103:$J$1824,3),"")</f>
        <v xml:space="preserve">NICOLAS </v>
      </c>
      <c r="D124" s="33" t="str">
        <f>IF($F124&gt;=1,VLOOKUP($F124,LISTE!$A$103:$J$1824,4),"")</f>
        <v>Charlyne</v>
      </c>
      <c r="E124" s="32" t="str">
        <f>IF($F124&gt;=1,VLOOKUP($F124,LISTE!$A$103:$J$1824,7),"")</f>
        <v>Vesoul Gray</v>
      </c>
      <c r="F124" s="5">
        <v>451</v>
      </c>
      <c r="G124" s="19"/>
      <c r="H124" s="151">
        <f t="shared" si="3"/>
        <v>9</v>
      </c>
    </row>
    <row r="125" spans="1:8" ht="19.5" x14ac:dyDescent="0.4">
      <c r="A125" s="37">
        <v>117</v>
      </c>
      <c r="B125" s="29" t="str">
        <f>IF($F125&gt;=1,VLOOKUP($F125,LISTE!$A$3:$J$2501,2),"")</f>
        <v>Benjamins</v>
      </c>
      <c r="C125" s="30" t="str">
        <f>IF($F125&gt;=1,VLOOKUP($F125,LISTE!$A$103:$J$1824,3),"")</f>
        <v>GEOFFROY</v>
      </c>
      <c r="D125" s="30" t="str">
        <f>IF($F125&gt;=1,VLOOKUP($F125,LISTE!$A$103:$J$1824,4),"")</f>
        <v>Jade</v>
      </c>
      <c r="E125" s="95" t="str">
        <f>IF($F125&gt;=1,VLOOKUP($F125,LISTE!$A$103:$J$1824,7),"")</f>
        <v>Guyane</v>
      </c>
      <c r="F125" s="4">
        <v>450</v>
      </c>
      <c r="G125" s="20"/>
      <c r="H125" s="150">
        <f t="shared" si="3"/>
        <v>8</v>
      </c>
    </row>
    <row r="126" spans="1:8" ht="19.5" x14ac:dyDescent="0.4">
      <c r="A126" s="38">
        <v>118</v>
      </c>
      <c r="B126" s="32" t="str">
        <f>IF($F126&gt;=1,VLOOKUP($F126,LISTE!$A$103:$J$2501,2),"")</f>
        <v>Benjamins</v>
      </c>
      <c r="C126" s="33" t="str">
        <f>IF($F126&gt;=1,VLOOKUP($F126,LISTE!$A$103:$J$1824,3),"")</f>
        <v>TORRENTS-MAGRINA</v>
      </c>
      <c r="D126" s="33" t="str">
        <f>IF($F126&gt;=1,VLOOKUP($F126,LISTE!$A$103:$J$1824,4),"")</f>
        <v>Marie</v>
      </c>
      <c r="E126" s="32" t="str">
        <f>IF($F126&gt;=1,VLOOKUP($F126,LISTE!$A$103:$J$1824,7),"")</f>
        <v>Cantal</v>
      </c>
      <c r="F126" s="5">
        <v>449</v>
      </c>
      <c r="G126" s="19"/>
      <c r="H126" s="151">
        <f t="shared" si="3"/>
        <v>7</v>
      </c>
    </row>
    <row r="127" spans="1:8" ht="19.5" x14ac:dyDescent="0.4">
      <c r="A127" s="37">
        <v>119</v>
      </c>
      <c r="B127" s="29" t="str">
        <f>IF($F127&gt;=1,VLOOKUP($F127,LISTE!$A$3:$J$2501,2),"")</f>
        <v>Benjamins</v>
      </c>
      <c r="C127" s="30" t="str">
        <f>IF($F127&gt;=1,VLOOKUP($F127,LISTE!$A$103:$J$1824,3),"")</f>
        <v>MONTREUIL</v>
      </c>
      <c r="D127" s="30" t="str">
        <f>IF($F127&gt;=1,VLOOKUP($F127,LISTE!$A$103:$J$1824,4),"")</f>
        <v>Sarah</v>
      </c>
      <c r="E127" s="95" t="str">
        <f>IF($F127&gt;=1,VLOOKUP($F127,LISTE!$A$103:$J$1824,7),"")</f>
        <v>Salanque</v>
      </c>
      <c r="F127" s="4">
        <v>448</v>
      </c>
      <c r="G127" s="20"/>
      <c r="H127" s="150">
        <f t="shared" si="3"/>
        <v>6</v>
      </c>
    </row>
    <row r="128" spans="1:8" ht="19.5" x14ac:dyDescent="0.4">
      <c r="A128" s="38">
        <v>120</v>
      </c>
      <c r="B128" s="32" t="str">
        <f>IF($F128&gt;=1,VLOOKUP($F128,LISTE!$A$103:$J$2501,2),"")</f>
        <v>Benjamins</v>
      </c>
      <c r="C128" s="33" t="str">
        <f>IF($F128&gt;=1,VLOOKUP($F128,LISTE!$A$103:$J$1824,3),"")</f>
        <v>LECRIQUE</v>
      </c>
      <c r="D128" s="33" t="str">
        <f>IF($F128&gt;=1,VLOOKUP($F128,LISTE!$A$103:$J$1824,4),"")</f>
        <v>Manon</v>
      </c>
      <c r="E128" s="32" t="str">
        <f>IF($F128&gt;=1,VLOOKUP($F128,LISTE!$A$103:$J$1824,7),"")</f>
        <v>Indre et Loire 1</v>
      </c>
      <c r="F128" s="5">
        <v>447</v>
      </c>
      <c r="G128" s="19"/>
      <c r="H128" s="151">
        <f t="shared" si="3"/>
        <v>5</v>
      </c>
    </row>
    <row r="129" spans="1:8" ht="19.5" x14ac:dyDescent="0.4">
      <c r="A129" s="37">
        <v>121</v>
      </c>
      <c r="B129" s="29" t="str">
        <f>IF($F129&gt;=1,VLOOKUP($F129,LISTE!$A$3:$J$2501,2),"")</f>
        <v>Benjamins</v>
      </c>
      <c r="C129" s="30" t="str">
        <f>IF($F129&gt;=1,VLOOKUP($F129,LISTE!$A$103:$J$1824,3),"")</f>
        <v>LEPRODHOMME</v>
      </c>
      <c r="D129" s="30" t="str">
        <f>IF($F129&gt;=1,VLOOKUP($F129,LISTE!$A$103:$J$1824,4),"")</f>
        <v>Charlyne</v>
      </c>
      <c r="E129" s="95" t="str">
        <f>IF($F129&gt;=1,VLOOKUP($F129,LISTE!$A$103:$J$1824,7),"")</f>
        <v>BSPP 1</v>
      </c>
      <c r="F129" s="4">
        <v>446</v>
      </c>
      <c r="G129" s="20"/>
      <c r="H129" s="150">
        <f t="shared" si="3"/>
        <v>4</v>
      </c>
    </row>
    <row r="130" spans="1:8" ht="19.5" x14ac:dyDescent="0.4">
      <c r="A130" s="38">
        <v>122</v>
      </c>
      <c r="B130" s="32" t="str">
        <f>IF($F130&gt;=1,VLOOKUP($F130,LISTE!$A$103:$J$2501,2),"")</f>
        <v>Benjamins</v>
      </c>
      <c r="C130" s="33" t="str">
        <f>IF($F130&gt;=1,VLOOKUP($F130,LISTE!$A$103:$J$1824,3),"")</f>
        <v>ESPINASSE</v>
      </c>
      <c r="D130" s="33" t="str">
        <f>IF($F130&gt;=1,VLOOKUP($F130,LISTE!$A$103:$J$1824,4),"")</f>
        <v>Lisa</v>
      </c>
      <c r="E130" s="32" t="str">
        <f>IF($F130&gt;=1,VLOOKUP($F130,LISTE!$A$103:$J$1824,7),"")</f>
        <v>Audun le Tiche</v>
      </c>
      <c r="F130" s="5">
        <v>445</v>
      </c>
      <c r="G130" s="19"/>
      <c r="H130" s="151">
        <f t="shared" si="3"/>
        <v>3</v>
      </c>
    </row>
    <row r="131" spans="1:8" ht="19.5" x14ac:dyDescent="0.4">
      <c r="A131" s="37">
        <v>123</v>
      </c>
      <c r="B131" s="29" t="str">
        <f>IF($F131&gt;=1,VLOOKUP($F131,LISTE!$A$3:$J$2501,2),"")</f>
        <v>Benjamins</v>
      </c>
      <c r="C131" s="30" t="str">
        <f>IF($F131&gt;=1,VLOOKUP($F131,LISTE!$A$103:$J$1824,3),"")</f>
        <v>FRANCOIS</v>
      </c>
      <c r="D131" s="30" t="str">
        <f>IF($F131&gt;=1,VLOOKUP($F131,LISTE!$A$103:$J$1824,4),"")</f>
        <v>Léonie</v>
      </c>
      <c r="E131" s="95" t="str">
        <f>IF($F131&gt;=1,VLOOKUP($F131,LISTE!$A$103:$J$1824,7),"")</f>
        <v>Douvaine</v>
      </c>
      <c r="F131" s="4">
        <v>444</v>
      </c>
      <c r="G131" s="20"/>
      <c r="H131" s="150">
        <f t="shared" si="3"/>
        <v>2</v>
      </c>
    </row>
    <row r="132" spans="1:8" ht="19.5" x14ac:dyDescent="0.4">
      <c r="A132" s="38">
        <v>124</v>
      </c>
      <c r="B132" s="32" t="str">
        <f>IF($F132&gt;=1,VLOOKUP($F132,LISTE!$A$103:$J$2501,2),"")</f>
        <v>Benjamins</v>
      </c>
      <c r="C132" s="33" t="str">
        <f>IF($F132&gt;=1,VLOOKUP($F132,LISTE!$A$103:$J$1824,3),"")</f>
        <v>HOFFMANN</v>
      </c>
      <c r="D132" s="33" t="str">
        <f>IF($F132&gt;=1,VLOOKUP($F132,LISTE!$A$103:$J$1824,4),"")</f>
        <v>Eloise</v>
      </c>
      <c r="E132" s="32" t="str">
        <f>IF($F132&gt;=1,VLOOKUP($F132,LISTE!$A$103:$J$1824,7),"")</f>
        <v>Rhône / Lyon 1</v>
      </c>
      <c r="F132" s="5">
        <v>443</v>
      </c>
      <c r="G132" s="19"/>
      <c r="H132" s="151">
        <f t="shared" si="3"/>
        <v>1</v>
      </c>
    </row>
    <row r="133" spans="1:8" ht="19.5" x14ac:dyDescent="0.4">
      <c r="A133" s="37">
        <v>125</v>
      </c>
      <c r="B133" s="29" t="str">
        <f>IF($F133&gt;=1,VLOOKUP($F133,LISTE!$A$3:$J$2501,2),"")</f>
        <v/>
      </c>
      <c r="C133" s="30" t="str">
        <f>IF($F133&gt;=1,VLOOKUP($F133,LISTE!$A$103:$J$1824,3),"")</f>
        <v/>
      </c>
      <c r="D133" s="30" t="str">
        <f>IF($F133&gt;=1,VLOOKUP($F133,LISTE!$A$103:$J$1824,4),"")</f>
        <v/>
      </c>
      <c r="E133" s="95" t="str">
        <f>IF($F133&gt;=1,VLOOKUP($F133,LISTE!$A$103:$J$1824,7),"")</f>
        <v/>
      </c>
      <c r="F133" s="4"/>
      <c r="G133" s="20"/>
      <c r="H133" s="150" t="str">
        <f t="shared" si="3"/>
        <v/>
      </c>
    </row>
    <row r="134" spans="1:8" ht="19.5" x14ac:dyDescent="0.4">
      <c r="A134" s="38">
        <v>126</v>
      </c>
      <c r="B134" s="32" t="str">
        <f>IF($F134&gt;=1,VLOOKUP($F134,LISTE!$A$103:$J$2501,2),"")</f>
        <v/>
      </c>
      <c r="C134" s="33" t="str">
        <f>IF($F134&gt;=1,VLOOKUP($F134,LISTE!$A$103:$J$1824,3),"")</f>
        <v/>
      </c>
      <c r="D134" s="33" t="str">
        <f>IF($F134&gt;=1,VLOOKUP($F134,LISTE!$A$103:$J$1824,4),"")</f>
        <v/>
      </c>
      <c r="E134" s="32" t="str">
        <f>IF($F134&gt;=1,VLOOKUP($F134,LISTE!$A$103:$J$1824,7),"")</f>
        <v/>
      </c>
      <c r="F134" s="5"/>
      <c r="G134" s="19"/>
      <c r="H134" s="151" t="str">
        <f t="shared" si="3"/>
        <v/>
      </c>
    </row>
    <row r="135" spans="1:8" ht="19.5" x14ac:dyDescent="0.4">
      <c r="A135" s="37">
        <v>127</v>
      </c>
      <c r="B135" s="29" t="str">
        <f>IF($F135&gt;=1,VLOOKUP($F135,LISTE!$A$3:$J$2501,2),"")</f>
        <v/>
      </c>
      <c r="C135" s="30" t="str">
        <f>IF($F135&gt;=1,VLOOKUP($F135,LISTE!$A$103:$J$1824,3),"")</f>
        <v/>
      </c>
      <c r="D135" s="30" t="str">
        <f>IF($F135&gt;=1,VLOOKUP($F135,LISTE!$A$103:$J$1824,4),"")</f>
        <v/>
      </c>
      <c r="E135" s="95" t="str">
        <f>IF($F135&gt;=1,VLOOKUP($F135,LISTE!$A$103:$J$1824,7),"")</f>
        <v/>
      </c>
      <c r="F135" s="4"/>
      <c r="G135" s="20"/>
      <c r="H135" s="150" t="str">
        <f t="shared" si="3"/>
        <v/>
      </c>
    </row>
    <row r="136" spans="1:8" ht="19.5" x14ac:dyDescent="0.4">
      <c r="A136" s="38">
        <v>128</v>
      </c>
      <c r="B136" s="32" t="str">
        <f>IF($F136&gt;=1,VLOOKUP($F136,LISTE!$A$103:$J$2501,2),"")</f>
        <v/>
      </c>
      <c r="C136" s="33" t="str">
        <f>IF($F136&gt;=1,VLOOKUP($F136,LISTE!$A$103:$J$1824,3),"")</f>
        <v/>
      </c>
      <c r="D136" s="33" t="str">
        <f>IF($F136&gt;=1,VLOOKUP($F136,LISTE!$A$103:$J$1824,4),"")</f>
        <v/>
      </c>
      <c r="E136" s="32" t="str">
        <f>IF($F136&gt;=1,VLOOKUP($F136,LISTE!$A$103:$J$1824,7),"")</f>
        <v/>
      </c>
      <c r="F136" s="5"/>
      <c r="G136" s="19"/>
      <c r="H136" s="151" t="str">
        <f t="shared" si="3"/>
        <v/>
      </c>
    </row>
    <row r="137" spans="1:8" ht="19.5" x14ac:dyDescent="0.4">
      <c r="A137" s="37">
        <v>129</v>
      </c>
      <c r="B137" s="29" t="str">
        <f>IF($F137&gt;=1,VLOOKUP($F137,LISTE!$A$3:$J$2501,2),"")</f>
        <v/>
      </c>
      <c r="C137" s="30" t="str">
        <f>IF($F137&gt;=1,VLOOKUP($F137,LISTE!$A$103:$J$1824,3),"")</f>
        <v/>
      </c>
      <c r="D137" s="30" t="str">
        <f>IF($F137&gt;=1,VLOOKUP($F137,LISTE!$A$103:$J$1824,4),"")</f>
        <v/>
      </c>
      <c r="E137" s="95" t="str">
        <f>IF($F137&gt;=1,VLOOKUP($F137,LISTE!$A$103:$J$1824,7),"")</f>
        <v/>
      </c>
      <c r="F137" s="4"/>
      <c r="G137" s="20"/>
      <c r="H137" s="150" t="str">
        <f t="shared" si="3"/>
        <v/>
      </c>
    </row>
    <row r="138" spans="1:8" ht="19.5" x14ac:dyDescent="0.4">
      <c r="A138" s="38">
        <v>130</v>
      </c>
      <c r="B138" s="32" t="str">
        <f>IF($F138&gt;=1,VLOOKUP($F138,LISTE!$A$103:$J$2501,2),"")</f>
        <v/>
      </c>
      <c r="C138" s="33" t="str">
        <f>IF($F138&gt;=1,VLOOKUP($F138,LISTE!$A$103:$J$1824,3),"")</f>
        <v/>
      </c>
      <c r="D138" s="33" t="str">
        <f>IF($F138&gt;=1,VLOOKUP($F138,LISTE!$A$103:$J$1824,4),"")</f>
        <v/>
      </c>
      <c r="E138" s="32" t="str">
        <f>IF($F138&gt;=1,VLOOKUP($F138,LISTE!$A$103:$J$1824,7),"")</f>
        <v/>
      </c>
      <c r="F138" s="5"/>
      <c r="G138" s="19"/>
      <c r="H138" s="151" t="str">
        <f t="shared" si="3"/>
        <v/>
      </c>
    </row>
    <row r="139" spans="1:8" ht="19.5" x14ac:dyDescent="0.4">
      <c r="A139" s="37">
        <v>131</v>
      </c>
      <c r="B139" s="29" t="str">
        <f>IF($F139&gt;=1,VLOOKUP($F139,LISTE!$A$3:$J$2501,2),"")</f>
        <v/>
      </c>
      <c r="C139" s="30" t="str">
        <f>IF($F139&gt;=1,VLOOKUP($F139,LISTE!$A$103:$J$1824,3),"")</f>
        <v/>
      </c>
      <c r="D139" s="30" t="str">
        <f>IF($F139&gt;=1,VLOOKUP($F139,LISTE!$A$103:$J$1824,4),"")</f>
        <v/>
      </c>
      <c r="E139" s="95" t="str">
        <f>IF($F139&gt;=1,VLOOKUP($F139,LISTE!$A$103:$J$1824,7),"")</f>
        <v/>
      </c>
      <c r="F139" s="4"/>
      <c r="G139" s="20"/>
      <c r="H139" s="150" t="str">
        <f t="shared" si="3"/>
        <v/>
      </c>
    </row>
    <row r="140" spans="1:8" ht="19.5" x14ac:dyDescent="0.4">
      <c r="A140" s="38">
        <v>132</v>
      </c>
      <c r="B140" s="32" t="str">
        <f>IF($F140&gt;=1,VLOOKUP($F140,LISTE!$A$103:$J$2501,2),"")</f>
        <v/>
      </c>
      <c r="C140" s="33" t="str">
        <f>IF($F140&gt;=1,VLOOKUP($F140,LISTE!$A$103:$J$1824,3),"")</f>
        <v/>
      </c>
      <c r="D140" s="33" t="str">
        <f>IF($F140&gt;=1,VLOOKUP($F140,LISTE!$A$103:$J$1824,4),"")</f>
        <v/>
      </c>
      <c r="E140" s="32" t="str">
        <f>IF($F140&gt;=1,VLOOKUP($F140,LISTE!$A$103:$J$1824,7),"")</f>
        <v/>
      </c>
      <c r="F140" s="5"/>
      <c r="G140" s="19"/>
      <c r="H140" s="151" t="str">
        <f t="shared" si="3"/>
        <v/>
      </c>
    </row>
    <row r="141" spans="1:8" ht="19.5" x14ac:dyDescent="0.4">
      <c r="A141" s="37">
        <v>133</v>
      </c>
      <c r="B141" s="29" t="str">
        <f>IF($F141&gt;=1,VLOOKUP($F141,LISTE!$A$3:$J$2501,2),"")</f>
        <v/>
      </c>
      <c r="C141" s="30" t="str">
        <f>IF($F141&gt;=1,VLOOKUP($F141,LISTE!$A$103:$J$1824,3),"")</f>
        <v/>
      </c>
      <c r="D141" s="30" t="str">
        <f>IF($F141&gt;=1,VLOOKUP($F141,LISTE!$A$103:$J$1824,4),"")</f>
        <v/>
      </c>
      <c r="E141" s="95" t="str">
        <f>IF($F141&gt;=1,VLOOKUP($F141,LISTE!$A$103:$J$1824,7),"")</f>
        <v/>
      </c>
      <c r="F141" s="4"/>
      <c r="G141" s="20"/>
      <c r="H141" s="150" t="str">
        <f t="shared" si="3"/>
        <v/>
      </c>
    </row>
    <row r="142" spans="1:8" ht="19.5" x14ac:dyDescent="0.4">
      <c r="A142" s="38">
        <v>134</v>
      </c>
      <c r="B142" s="32" t="str">
        <f>IF($F142&gt;=1,VLOOKUP($F142,LISTE!$A$103:$J$2501,2),"")</f>
        <v/>
      </c>
      <c r="C142" s="33" t="str">
        <f>IF($F142&gt;=1,VLOOKUP($F142,LISTE!$A$103:$J$1824,3),"")</f>
        <v/>
      </c>
      <c r="D142" s="33" t="str">
        <f>IF($F142&gt;=1,VLOOKUP($F142,LISTE!$A$103:$J$1824,4),"")</f>
        <v/>
      </c>
      <c r="E142" s="32" t="str">
        <f>IF($F142&gt;=1,VLOOKUP($F142,LISTE!$A$103:$J$1824,7),"")</f>
        <v/>
      </c>
      <c r="F142" s="5"/>
      <c r="G142" s="19"/>
      <c r="H142" s="151" t="str">
        <f t="shared" si="3"/>
        <v/>
      </c>
    </row>
    <row r="143" spans="1:8" ht="19.5" x14ac:dyDescent="0.4">
      <c r="A143" s="37">
        <v>135</v>
      </c>
      <c r="B143" s="29" t="str">
        <f>IF($F143&gt;=1,VLOOKUP($F143,LISTE!$A$3:$J$2501,2),"")</f>
        <v/>
      </c>
      <c r="C143" s="30" t="str">
        <f>IF($F143&gt;=1,VLOOKUP($F143,LISTE!$A$103:$J$1824,3),"")</f>
        <v/>
      </c>
      <c r="D143" s="30" t="str">
        <f>IF($F143&gt;=1,VLOOKUP($F143,LISTE!$A$103:$J$1824,4),"")</f>
        <v/>
      </c>
      <c r="E143" s="95" t="str">
        <f>IF($F143&gt;=1,VLOOKUP($F143,LISTE!$A$103:$J$1824,7),"")</f>
        <v/>
      </c>
      <c r="F143" s="4"/>
      <c r="G143" s="20"/>
      <c r="H143" s="150" t="str">
        <f t="shared" si="3"/>
        <v/>
      </c>
    </row>
    <row r="144" spans="1:8" ht="19.5" x14ac:dyDescent="0.4">
      <c r="A144" s="38">
        <v>136</v>
      </c>
      <c r="B144" s="32" t="str">
        <f>IF($F144&gt;=1,VLOOKUP($F144,LISTE!$A$103:$J$2501,2),"")</f>
        <v/>
      </c>
      <c r="C144" s="33" t="str">
        <f>IF($F144&gt;=1,VLOOKUP($F144,LISTE!$A$103:$J$1824,3),"")</f>
        <v/>
      </c>
      <c r="D144" s="33" t="str">
        <f>IF($F144&gt;=1,VLOOKUP($F144,LISTE!$A$103:$J$1824,4),"")</f>
        <v/>
      </c>
      <c r="E144" s="32" t="str">
        <f>IF($F144&gt;=1,VLOOKUP($F144,LISTE!$A$103:$J$1824,7),"")</f>
        <v/>
      </c>
      <c r="F144" s="5"/>
      <c r="G144" s="19"/>
      <c r="H144" s="151" t="str">
        <f t="shared" si="3"/>
        <v/>
      </c>
    </row>
    <row r="145" spans="1:8" ht="19.5" x14ac:dyDescent="0.4">
      <c r="A145" s="37">
        <v>137</v>
      </c>
      <c r="B145" s="29" t="str">
        <f>IF($F145&gt;=1,VLOOKUP($F145,LISTE!$A$3:$J$2501,2),"")</f>
        <v/>
      </c>
      <c r="C145" s="30" t="str">
        <f>IF($F145&gt;=1,VLOOKUP($F145,LISTE!$A$103:$J$1824,3),"")</f>
        <v/>
      </c>
      <c r="D145" s="30" t="str">
        <f>IF($F145&gt;=1,VLOOKUP($F145,LISTE!$A$103:$J$1824,4),"")</f>
        <v/>
      </c>
      <c r="E145" s="95" t="str">
        <f>IF($F145&gt;=1,VLOOKUP($F145,LISTE!$A$103:$J$1824,7),"")</f>
        <v/>
      </c>
      <c r="F145" s="4"/>
      <c r="G145" s="20"/>
      <c r="H145" s="150" t="str">
        <f t="shared" si="3"/>
        <v/>
      </c>
    </row>
    <row r="146" spans="1:8" ht="19.5" x14ac:dyDescent="0.4">
      <c r="A146" s="38">
        <v>138</v>
      </c>
      <c r="B146" s="32" t="str">
        <f>IF($F146&gt;=1,VLOOKUP($F146,LISTE!$A$103:$J$2501,2),"")</f>
        <v/>
      </c>
      <c r="C146" s="33" t="str">
        <f>IF($F146&gt;=1,VLOOKUP($F146,LISTE!$A$103:$J$1824,3),"")</f>
        <v/>
      </c>
      <c r="D146" s="33" t="str">
        <f>IF($F146&gt;=1,VLOOKUP($F146,LISTE!$A$103:$J$1824,4),"")</f>
        <v/>
      </c>
      <c r="E146" s="32" t="str">
        <f>IF($F146&gt;=1,VLOOKUP($F146,LISTE!$A$103:$J$1824,7),"")</f>
        <v/>
      </c>
      <c r="F146" s="5"/>
      <c r="G146" s="19"/>
      <c r="H146" s="151" t="str">
        <f t="shared" si="3"/>
        <v/>
      </c>
    </row>
    <row r="147" spans="1:8" ht="19.5" x14ac:dyDescent="0.4">
      <c r="A147" s="37">
        <v>139</v>
      </c>
      <c r="B147" s="29" t="str">
        <f>IF($F147&gt;=1,VLOOKUP($F147,LISTE!$A$3:$J$2501,2),"")</f>
        <v/>
      </c>
      <c r="C147" s="30" t="str">
        <f>IF($F147&gt;=1,VLOOKUP($F147,LISTE!$A$103:$J$1824,3),"")</f>
        <v/>
      </c>
      <c r="D147" s="30" t="str">
        <f>IF($F147&gt;=1,VLOOKUP($F147,LISTE!$A$103:$J$1824,4),"")</f>
        <v/>
      </c>
      <c r="E147" s="95" t="str">
        <f>IF($F147&gt;=1,VLOOKUP($F147,LISTE!$A$103:$J$1824,7),"")</f>
        <v/>
      </c>
      <c r="F147" s="4"/>
      <c r="G147" s="20"/>
      <c r="H147" s="150" t="str">
        <f t="shared" si="3"/>
        <v/>
      </c>
    </row>
    <row r="148" spans="1:8" ht="19.5" x14ac:dyDescent="0.4">
      <c r="A148" s="38">
        <v>140</v>
      </c>
      <c r="B148" s="32" t="str">
        <f>IF($F148&gt;=1,VLOOKUP($F148,LISTE!$A$103:$J$2501,2),"")</f>
        <v/>
      </c>
      <c r="C148" s="33" t="str">
        <f>IF($F148&gt;=1,VLOOKUP($F148,LISTE!$A$103:$J$1824,3),"")</f>
        <v/>
      </c>
      <c r="D148" s="33" t="str">
        <f>IF($F148&gt;=1,VLOOKUP($F148,LISTE!$A$103:$J$1824,4),"")</f>
        <v/>
      </c>
      <c r="E148" s="32" t="str">
        <f>IF($F148&gt;=1,VLOOKUP($F148,LISTE!$A$103:$J$1824,7),"")</f>
        <v/>
      </c>
      <c r="F148" s="5"/>
      <c r="G148" s="19"/>
      <c r="H148" s="151" t="str">
        <f t="shared" si="3"/>
        <v/>
      </c>
    </row>
    <row r="149" spans="1:8" ht="19.5" x14ac:dyDescent="0.4">
      <c r="A149" s="37">
        <v>141</v>
      </c>
      <c r="B149" s="29" t="str">
        <f>IF($F149&gt;=1,VLOOKUP($F149,LISTE!$A$3:$J$2501,2),"")</f>
        <v/>
      </c>
      <c r="C149" s="30" t="str">
        <f>IF($F149&gt;=1,VLOOKUP($F149,LISTE!$A$103:$J$1824,3),"")</f>
        <v/>
      </c>
      <c r="D149" s="30" t="str">
        <f>IF($F149&gt;=1,VLOOKUP($F149,LISTE!$A$103:$J$1824,4),"")</f>
        <v/>
      </c>
      <c r="E149" s="95" t="str">
        <f>IF($F149&gt;=1,VLOOKUP($F149,LISTE!$A$103:$J$1824,7),"")</f>
        <v/>
      </c>
      <c r="F149" s="4"/>
      <c r="G149" s="20"/>
      <c r="H149" s="150" t="str">
        <f t="shared" si="3"/>
        <v/>
      </c>
    </row>
    <row r="150" spans="1:8" ht="19.5" x14ac:dyDescent="0.4">
      <c r="A150" s="38">
        <v>142</v>
      </c>
      <c r="B150" s="32" t="str">
        <f>IF($F150&gt;=1,VLOOKUP($F150,LISTE!$A$103:$J$2501,2),"")</f>
        <v/>
      </c>
      <c r="C150" s="33" t="str">
        <f>IF($F150&gt;=1,VLOOKUP($F150,LISTE!$A$103:$J$1824,3),"")</f>
        <v/>
      </c>
      <c r="D150" s="33" t="str">
        <f>IF($F150&gt;=1,VLOOKUP($F150,LISTE!$A$103:$J$1824,4),"")</f>
        <v/>
      </c>
      <c r="E150" s="32" t="str">
        <f>IF($F150&gt;=1,VLOOKUP($F150,LISTE!$A$103:$J$1824,7),"")</f>
        <v/>
      </c>
      <c r="F150" s="5"/>
      <c r="G150" s="19"/>
      <c r="H150" s="151" t="str">
        <f t="shared" si="3"/>
        <v/>
      </c>
    </row>
    <row r="151" spans="1:8" ht="19.5" x14ac:dyDescent="0.4">
      <c r="A151" s="37">
        <v>143</v>
      </c>
      <c r="B151" s="29" t="str">
        <f>IF($F151&gt;=1,VLOOKUP($F151,LISTE!$A$3:$J$2501,2),"")</f>
        <v/>
      </c>
      <c r="C151" s="30" t="str">
        <f>IF($F151&gt;=1,VLOOKUP($F151,LISTE!$A$103:$J$1824,3),"")</f>
        <v/>
      </c>
      <c r="D151" s="30" t="str">
        <f>IF($F151&gt;=1,VLOOKUP($F151,LISTE!$A$103:$J$1824,4),"")</f>
        <v/>
      </c>
      <c r="E151" s="95" t="str">
        <f>IF($F151&gt;=1,VLOOKUP($F151,LISTE!$A$103:$J$1824,7),"")</f>
        <v/>
      </c>
      <c r="F151" s="4"/>
      <c r="G151" s="20"/>
      <c r="H151" s="150" t="str">
        <f t="shared" si="3"/>
        <v/>
      </c>
    </row>
    <row r="152" spans="1:8" ht="19.5" x14ac:dyDescent="0.4">
      <c r="A152" s="38">
        <v>144</v>
      </c>
      <c r="B152" s="32" t="str">
        <f>IF($F152&gt;=1,VLOOKUP($F152,LISTE!$A$103:$J$2501,2),"")</f>
        <v/>
      </c>
      <c r="C152" s="33" t="str">
        <f>IF($F152&gt;=1,VLOOKUP($F152,LISTE!$A$103:$J$1824,3),"")</f>
        <v/>
      </c>
      <c r="D152" s="33" t="str">
        <f>IF($F152&gt;=1,VLOOKUP($F152,LISTE!$A$103:$J$1824,4),"")</f>
        <v/>
      </c>
      <c r="E152" s="32" t="str">
        <f>IF($F152&gt;=1,VLOOKUP($F152,LISTE!$A$103:$J$1824,7),"")</f>
        <v/>
      </c>
      <c r="F152" s="5"/>
      <c r="G152" s="19"/>
      <c r="H152" s="151" t="str">
        <f t="shared" si="3"/>
        <v/>
      </c>
    </row>
    <row r="153" spans="1:8" ht="19.5" x14ac:dyDescent="0.4">
      <c r="A153" s="37">
        <v>145</v>
      </c>
      <c r="B153" s="29" t="str">
        <f>IF($F153&gt;=1,VLOOKUP($F153,LISTE!$A$3:$J$2501,2),"")</f>
        <v/>
      </c>
      <c r="C153" s="30" t="str">
        <f>IF($F153&gt;=1,VLOOKUP($F153,LISTE!$A$103:$J$1824,3),"")</f>
        <v/>
      </c>
      <c r="D153" s="30" t="str">
        <f>IF($F153&gt;=1,VLOOKUP($F153,LISTE!$A$103:$J$1824,4),"")</f>
        <v/>
      </c>
      <c r="E153" s="95" t="str">
        <f>IF($F153&gt;=1,VLOOKUP($F153,LISTE!$A$103:$J$1824,7),"")</f>
        <v/>
      </c>
      <c r="F153" s="4"/>
      <c r="G153" s="20"/>
      <c r="H153" s="150" t="str">
        <f t="shared" si="3"/>
        <v/>
      </c>
    </row>
    <row r="154" spans="1:8" ht="19.5" x14ac:dyDescent="0.4">
      <c r="A154" s="38">
        <v>146</v>
      </c>
      <c r="B154" s="32" t="str">
        <f>IF($F154&gt;=1,VLOOKUP($F154,LISTE!$A$103:$J$2501,2),"")</f>
        <v/>
      </c>
      <c r="C154" s="33" t="str">
        <f>IF($F154&gt;=1,VLOOKUP($F154,LISTE!$A$103:$J$1824,3),"")</f>
        <v/>
      </c>
      <c r="D154" s="33" t="str">
        <f>IF($F154&gt;=1,VLOOKUP($F154,LISTE!$A$103:$J$1824,4),"")</f>
        <v/>
      </c>
      <c r="E154" s="32" t="str">
        <f>IF($F154&gt;=1,VLOOKUP($F154,LISTE!$A$103:$J$1824,7),"")</f>
        <v/>
      </c>
      <c r="F154" s="5"/>
      <c r="G154" s="19"/>
      <c r="H154" s="151" t="str">
        <f t="shared" si="3"/>
        <v/>
      </c>
    </row>
    <row r="155" spans="1:8" ht="19.5" x14ac:dyDescent="0.4">
      <c r="A155" s="37">
        <v>147</v>
      </c>
      <c r="B155" s="29" t="str">
        <f>IF($F155&gt;=1,VLOOKUP($F155,LISTE!$A$3:$J$2501,2),"")</f>
        <v/>
      </c>
      <c r="C155" s="30" t="str">
        <f>IF($F155&gt;=1,VLOOKUP($F155,LISTE!$A$103:$J$1824,3),"")</f>
        <v/>
      </c>
      <c r="D155" s="30" t="str">
        <f>IF($F155&gt;=1,VLOOKUP($F155,LISTE!$A$103:$J$1824,4),"")</f>
        <v/>
      </c>
      <c r="E155" s="95" t="str">
        <f>IF($F155&gt;=1,VLOOKUP($F155,LISTE!$A$103:$J$1824,7),"")</f>
        <v/>
      </c>
      <c r="F155" s="4"/>
      <c r="G155" s="20"/>
      <c r="H155" s="150" t="str">
        <f t="shared" si="3"/>
        <v/>
      </c>
    </row>
    <row r="156" spans="1:8" ht="19.5" x14ac:dyDescent="0.4">
      <c r="A156" s="38">
        <v>148</v>
      </c>
      <c r="B156" s="32" t="str">
        <f>IF($F156&gt;=1,VLOOKUP($F156,LISTE!$A$103:$J$2501,2),"")</f>
        <v/>
      </c>
      <c r="C156" s="33" t="str">
        <f>IF($F156&gt;=1,VLOOKUP($F156,LISTE!$A$103:$J$1824,3),"")</f>
        <v/>
      </c>
      <c r="D156" s="33" t="str">
        <f>IF($F156&gt;=1,VLOOKUP($F156,LISTE!$A$103:$J$1824,4),"")</f>
        <v/>
      </c>
      <c r="E156" s="32" t="str">
        <f>IF($F156&gt;=1,VLOOKUP($F156,LISTE!$A$103:$J$1824,7),"")</f>
        <v/>
      </c>
      <c r="F156" s="5"/>
      <c r="G156" s="19"/>
      <c r="H156" s="151" t="str">
        <f t="shared" si="3"/>
        <v/>
      </c>
    </row>
    <row r="157" spans="1:8" ht="19.5" x14ac:dyDescent="0.4">
      <c r="A157" s="37">
        <v>149</v>
      </c>
      <c r="B157" s="29" t="str">
        <f>IF($F157&gt;=1,VLOOKUP($F157,LISTE!$A$3:$J$2501,2),"")</f>
        <v/>
      </c>
      <c r="C157" s="30" t="str">
        <f>IF($F157&gt;=1,VLOOKUP($F157,LISTE!$A$103:$J$1824,3),"")</f>
        <v/>
      </c>
      <c r="D157" s="30" t="str">
        <f>IF($F157&gt;=1,VLOOKUP($F157,LISTE!$A$103:$J$1824,4),"")</f>
        <v/>
      </c>
      <c r="E157" s="95" t="str">
        <f>IF($F157&gt;=1,VLOOKUP($F157,LISTE!$A$103:$J$1824,7),"")</f>
        <v/>
      </c>
      <c r="F157" s="4"/>
      <c r="G157" s="20"/>
      <c r="H157" s="150" t="str">
        <f t="shared" si="3"/>
        <v/>
      </c>
    </row>
    <row r="158" spans="1:8" ht="19.5" x14ac:dyDescent="0.4">
      <c r="A158" s="38">
        <v>150</v>
      </c>
      <c r="B158" s="32" t="str">
        <f>IF($F158&gt;=1,VLOOKUP($F158,LISTE!$A$103:$J$2501,2),"")</f>
        <v/>
      </c>
      <c r="C158" s="33" t="str">
        <f>IF($F158&gt;=1,VLOOKUP($F158,LISTE!$A$103:$J$1824,3),"")</f>
        <v/>
      </c>
      <c r="D158" s="33" t="str">
        <f>IF($F158&gt;=1,VLOOKUP($F158,LISTE!$A$103:$J$1824,4),"")</f>
        <v/>
      </c>
      <c r="E158" s="32" t="str">
        <f>IF($F158&gt;=1,VLOOKUP($F158,LISTE!$A$103:$J$1824,7),"")</f>
        <v/>
      </c>
      <c r="F158" s="5"/>
      <c r="G158" s="19"/>
      <c r="H158" s="151" t="str">
        <f t="shared" si="3"/>
        <v/>
      </c>
    </row>
    <row r="159" spans="1:8" ht="19.5" x14ac:dyDescent="0.4">
      <c r="A159" s="37">
        <v>151</v>
      </c>
      <c r="B159" s="29" t="str">
        <f>IF($F159&gt;=1,VLOOKUP($F159,LISTE!$A$3:$J$2501,2),"")</f>
        <v/>
      </c>
      <c r="C159" s="30" t="str">
        <f>IF($F159&gt;=1,VLOOKUP($F159,LISTE!$A$103:$J$1824,3),"")</f>
        <v/>
      </c>
      <c r="D159" s="30" t="str">
        <f>IF($F159&gt;=1,VLOOKUP($F159,LISTE!$A$103:$J$1824,4),"")</f>
        <v/>
      </c>
      <c r="E159" s="95" t="str">
        <f>IF($F159&gt;=1,VLOOKUP($F159,LISTE!$A$103:$J$1824,7),"")</f>
        <v/>
      </c>
      <c r="F159" s="4"/>
      <c r="G159" s="20"/>
      <c r="H159" s="150" t="str">
        <f t="shared" si="3"/>
        <v/>
      </c>
    </row>
    <row r="160" spans="1:8" ht="19.5" x14ac:dyDescent="0.4">
      <c r="A160" s="38">
        <v>152</v>
      </c>
      <c r="B160" s="32" t="str">
        <f>IF($F160&gt;=1,VLOOKUP($F160,LISTE!$A$103:$J$2501,2),"")</f>
        <v/>
      </c>
      <c r="C160" s="33" t="str">
        <f>IF($F160&gt;=1,VLOOKUP($F160,LISTE!$A$103:$J$1824,3),"")</f>
        <v/>
      </c>
      <c r="D160" s="33" t="str">
        <f>IF($F160&gt;=1,VLOOKUP($F160,LISTE!$A$103:$J$1824,4),"")</f>
        <v/>
      </c>
      <c r="E160" s="32" t="str">
        <f>IF($F160&gt;=1,VLOOKUP($F160,LISTE!$A$103:$J$1824,7),"")</f>
        <v/>
      </c>
      <c r="F160" s="5"/>
      <c r="G160" s="19"/>
      <c r="H160" s="151" t="str">
        <f t="shared" si="3"/>
        <v/>
      </c>
    </row>
    <row r="161" spans="1:8" ht="19.5" x14ac:dyDescent="0.4">
      <c r="A161" s="37">
        <v>153</v>
      </c>
      <c r="B161" s="29" t="str">
        <f>IF($F161&gt;=1,VLOOKUP($F161,LISTE!$A$3:$J$2501,2),"")</f>
        <v/>
      </c>
      <c r="C161" s="30" t="str">
        <f>IF($F161&gt;=1,VLOOKUP($F161,LISTE!$A$103:$J$1824,3),"")</f>
        <v/>
      </c>
      <c r="D161" s="30" t="str">
        <f>IF($F161&gt;=1,VLOOKUP($F161,LISTE!$A$103:$J$1824,4),"")</f>
        <v/>
      </c>
      <c r="E161" s="95" t="str">
        <f>IF($F161&gt;=1,VLOOKUP($F161,LISTE!$A$103:$J$1824,7),"")</f>
        <v/>
      </c>
      <c r="F161" s="4"/>
      <c r="G161" s="20"/>
      <c r="H161" s="150" t="str">
        <f t="shared" si="3"/>
        <v/>
      </c>
    </row>
    <row r="162" spans="1:8" ht="19.5" x14ac:dyDescent="0.4">
      <c r="A162" s="38">
        <v>154</v>
      </c>
      <c r="B162" s="32" t="str">
        <f>IF($F162&gt;=1,VLOOKUP($F162,LISTE!$A$103:$J$2501,2),"")</f>
        <v/>
      </c>
      <c r="C162" s="33" t="str">
        <f>IF($F162&gt;=1,VLOOKUP($F162,LISTE!$A$103:$J$1824,3),"")</f>
        <v/>
      </c>
      <c r="D162" s="33" t="str">
        <f>IF($F162&gt;=1,VLOOKUP($F162,LISTE!$A$103:$J$1824,4),"")</f>
        <v/>
      </c>
      <c r="E162" s="32" t="str">
        <f>IF($F162&gt;=1,VLOOKUP($F162,LISTE!$A$103:$J$1824,7),"")</f>
        <v/>
      </c>
      <c r="F162" s="5"/>
      <c r="G162" s="19"/>
      <c r="H162" s="151" t="str">
        <f t="shared" si="3"/>
        <v/>
      </c>
    </row>
    <row r="163" spans="1:8" ht="19.5" x14ac:dyDescent="0.4">
      <c r="A163" s="37">
        <v>155</v>
      </c>
      <c r="B163" s="29" t="str">
        <f>IF($F163&gt;=1,VLOOKUP($F163,LISTE!$A$3:$J$2501,2),"")</f>
        <v/>
      </c>
      <c r="C163" s="30" t="str">
        <f>IF($F163&gt;=1,VLOOKUP($F163,LISTE!$A$103:$J$1824,3),"")</f>
        <v/>
      </c>
      <c r="D163" s="30" t="str">
        <f>IF($F163&gt;=1,VLOOKUP($F163,LISTE!$A$103:$J$1824,4),"")</f>
        <v/>
      </c>
      <c r="E163" s="95" t="str">
        <f>IF($F163&gt;=1,VLOOKUP($F163,LISTE!$A$103:$J$1824,7),"")</f>
        <v/>
      </c>
      <c r="F163" s="4"/>
      <c r="G163" s="20"/>
      <c r="H163" s="150" t="str">
        <f t="shared" si="3"/>
        <v/>
      </c>
    </row>
    <row r="164" spans="1:8" ht="19.5" x14ac:dyDescent="0.4">
      <c r="A164" s="38">
        <v>156</v>
      </c>
      <c r="B164" s="32" t="str">
        <f>IF($F164&gt;=1,VLOOKUP($F164,LISTE!$A$103:$J$2501,2),"")</f>
        <v/>
      </c>
      <c r="C164" s="33" t="str">
        <f>IF($F164&gt;=1,VLOOKUP($F164,LISTE!$A$103:$J$1824,3),"")</f>
        <v/>
      </c>
      <c r="D164" s="33" t="str">
        <f>IF($F164&gt;=1,VLOOKUP($F164,LISTE!$A$103:$J$1824,4),"")</f>
        <v/>
      </c>
      <c r="E164" s="32" t="str">
        <f>IF($F164&gt;=1,VLOOKUP($F164,LISTE!$A$103:$J$1824,7),"")</f>
        <v/>
      </c>
      <c r="F164" s="5"/>
      <c r="G164" s="19"/>
      <c r="H164" s="151" t="str">
        <f t="shared" si="3"/>
        <v/>
      </c>
    </row>
    <row r="165" spans="1:8" ht="19.5" x14ac:dyDescent="0.4">
      <c r="A165" s="37">
        <v>157</v>
      </c>
      <c r="B165" s="29" t="str">
        <f>IF($F165&gt;=1,VLOOKUP($F165,LISTE!$A$3:$J$2501,2),"")</f>
        <v/>
      </c>
      <c r="C165" s="30" t="str">
        <f>IF($F165&gt;=1,VLOOKUP($F165,LISTE!$A$103:$J$1824,3),"")</f>
        <v/>
      </c>
      <c r="D165" s="30" t="str">
        <f>IF($F165&gt;=1,VLOOKUP($F165,LISTE!$A$103:$J$1824,4),"")</f>
        <v/>
      </c>
      <c r="E165" s="95" t="str">
        <f>IF($F165&gt;=1,VLOOKUP($F165,LISTE!$A$103:$J$1824,7),"")</f>
        <v/>
      </c>
      <c r="F165" s="4"/>
      <c r="G165" s="20"/>
      <c r="H165" s="150" t="str">
        <f t="shared" si="3"/>
        <v/>
      </c>
    </row>
    <row r="166" spans="1:8" ht="19.5" x14ac:dyDescent="0.4">
      <c r="A166" s="38">
        <v>158</v>
      </c>
      <c r="B166" s="32" t="str">
        <f>IF($F166&gt;=1,VLOOKUP($F166,LISTE!$A$103:$J$2501,2),"")</f>
        <v/>
      </c>
      <c r="C166" s="33" t="str">
        <f>IF($F166&gt;=1,VLOOKUP($F166,LISTE!$A$103:$J$1824,3),"")</f>
        <v/>
      </c>
      <c r="D166" s="33" t="str">
        <f>IF($F166&gt;=1,VLOOKUP($F166,LISTE!$A$103:$J$1824,4),"")</f>
        <v/>
      </c>
      <c r="E166" s="32" t="str">
        <f>IF($F166&gt;=1,VLOOKUP($F166,LISTE!$A$103:$J$1824,7),"")</f>
        <v/>
      </c>
      <c r="F166" s="5"/>
      <c r="G166" s="19"/>
      <c r="H166" s="151" t="str">
        <f t="shared" si="3"/>
        <v/>
      </c>
    </row>
    <row r="167" spans="1:8" ht="19.5" x14ac:dyDescent="0.4">
      <c r="A167" s="37">
        <v>159</v>
      </c>
      <c r="B167" s="29" t="str">
        <f>IF($F167&gt;=1,VLOOKUP($F167,LISTE!$A$3:$J$2501,2),"")</f>
        <v/>
      </c>
      <c r="C167" s="30" t="str">
        <f>IF($F167&gt;=1,VLOOKUP($F167,LISTE!$A$103:$J$1824,3),"")</f>
        <v/>
      </c>
      <c r="D167" s="30" t="str">
        <f>IF($F167&gt;=1,VLOOKUP($F167,LISTE!$A$103:$J$1824,4),"")</f>
        <v/>
      </c>
      <c r="E167" s="95" t="str">
        <f>IF($F167&gt;=1,VLOOKUP($F167,LISTE!$A$103:$J$1824,7),"")</f>
        <v/>
      </c>
      <c r="F167" s="4"/>
      <c r="G167" s="20"/>
      <c r="H167" s="150" t="str">
        <f t="shared" si="3"/>
        <v/>
      </c>
    </row>
    <row r="168" spans="1:8" ht="19.5" x14ac:dyDescent="0.4">
      <c r="A168" s="38">
        <v>160</v>
      </c>
      <c r="B168" s="32" t="str">
        <f>IF($F168&gt;=1,VLOOKUP($F168,LISTE!$A$103:$J$2501,2),"")</f>
        <v/>
      </c>
      <c r="C168" s="33" t="str">
        <f>IF($F168&gt;=1,VLOOKUP($F168,LISTE!$A$103:$J$1824,3),"")</f>
        <v/>
      </c>
      <c r="D168" s="33" t="str">
        <f>IF($F168&gt;=1,VLOOKUP($F168,LISTE!$A$103:$J$1824,4),"")</f>
        <v/>
      </c>
      <c r="E168" s="32" t="str">
        <f>IF($F168&gt;=1,VLOOKUP($F168,LISTE!$A$103:$J$1824,7),"")</f>
        <v/>
      </c>
      <c r="F168" s="5"/>
      <c r="G168" s="19"/>
      <c r="H168" s="151" t="str">
        <f t="shared" si="3"/>
        <v/>
      </c>
    </row>
    <row r="169" spans="1:8" ht="19.5" x14ac:dyDescent="0.4">
      <c r="A169" s="37">
        <v>161</v>
      </c>
      <c r="B169" s="29" t="str">
        <f>IF($F169&gt;=1,VLOOKUP($F169,LISTE!$A$3:$J$2501,2),"")</f>
        <v/>
      </c>
      <c r="C169" s="30" t="str">
        <f>IF($F169&gt;=1,VLOOKUP($F169,LISTE!$A$103:$J$1824,3),"")</f>
        <v/>
      </c>
      <c r="D169" s="30" t="str">
        <f>IF($F169&gt;=1,VLOOKUP($F169,LISTE!$A$103:$J$1824,4),"")</f>
        <v/>
      </c>
      <c r="E169" s="95" t="str">
        <f>IF($F169&gt;=1,VLOOKUP($F169,LISTE!$A$103:$J$1824,7),"")</f>
        <v/>
      </c>
      <c r="F169" s="4"/>
      <c r="G169" s="20"/>
      <c r="H169" s="150" t="str">
        <f t="shared" si="3"/>
        <v/>
      </c>
    </row>
    <row r="170" spans="1:8" ht="19.5" x14ac:dyDescent="0.4">
      <c r="A170" s="38">
        <v>162</v>
      </c>
      <c r="B170" s="32" t="str">
        <f>IF($F170&gt;=1,VLOOKUP($F170,LISTE!$A$103:$J$2501,2),"")</f>
        <v/>
      </c>
      <c r="C170" s="33" t="str">
        <f>IF($F170&gt;=1,VLOOKUP($F170,LISTE!$A$103:$J$1824,3),"")</f>
        <v/>
      </c>
      <c r="D170" s="33" t="str">
        <f>IF($F170&gt;=1,VLOOKUP($F170,LISTE!$A$103:$J$1824,4),"")</f>
        <v/>
      </c>
      <c r="E170" s="32" t="str">
        <f>IF($F170&gt;=1,VLOOKUP($F170,LISTE!$A$103:$J$1824,7),"")</f>
        <v/>
      </c>
      <c r="F170" s="5"/>
      <c r="G170" s="19"/>
      <c r="H170" s="151" t="str">
        <f t="shared" si="3"/>
        <v/>
      </c>
    </row>
    <row r="171" spans="1:8" ht="19.5" x14ac:dyDescent="0.4">
      <c r="A171" s="37">
        <v>163</v>
      </c>
      <c r="B171" s="29" t="str">
        <f>IF($F171&gt;=1,VLOOKUP($F171,LISTE!$A$3:$J$2501,2),"")</f>
        <v/>
      </c>
      <c r="C171" s="30" t="str">
        <f>IF($F171&gt;=1,VLOOKUP($F171,LISTE!$A$103:$J$1824,3),"")</f>
        <v/>
      </c>
      <c r="D171" s="30" t="str">
        <f>IF($F171&gt;=1,VLOOKUP($F171,LISTE!$A$103:$J$1824,4),"")</f>
        <v/>
      </c>
      <c r="E171" s="95" t="str">
        <f>IF($F171&gt;=1,VLOOKUP($F171,LISTE!$A$103:$J$1824,7),"")</f>
        <v/>
      </c>
      <c r="F171" s="4"/>
      <c r="G171" s="20"/>
      <c r="H171" s="150" t="str">
        <f t="shared" ref="H171:H234" si="4">IF(F171="","",IF(B171="","Pas de concurrent",IF(B171&lt;&gt;$D$6,"Mauvaise catégorie",H170-1)))</f>
        <v/>
      </c>
    </row>
    <row r="172" spans="1:8" ht="19.5" x14ac:dyDescent="0.4">
      <c r="A172" s="38">
        <v>164</v>
      </c>
      <c r="B172" s="32" t="str">
        <f>IF($F172&gt;=1,VLOOKUP($F172,LISTE!$A$103:$J$2501,2),"")</f>
        <v/>
      </c>
      <c r="C172" s="33" t="str">
        <f>IF($F172&gt;=1,VLOOKUP($F172,LISTE!$A$103:$J$1824,3),"")</f>
        <v/>
      </c>
      <c r="D172" s="33" t="str">
        <f>IF($F172&gt;=1,VLOOKUP($F172,LISTE!$A$103:$J$1824,4),"")</f>
        <v/>
      </c>
      <c r="E172" s="32" t="str">
        <f>IF($F172&gt;=1,VLOOKUP($F172,LISTE!$A$103:$J$1824,7),"")</f>
        <v/>
      </c>
      <c r="F172" s="5"/>
      <c r="G172" s="19"/>
      <c r="H172" s="151" t="str">
        <f t="shared" si="4"/>
        <v/>
      </c>
    </row>
    <row r="173" spans="1:8" ht="19.5" x14ac:dyDescent="0.4">
      <c r="A173" s="37">
        <v>165</v>
      </c>
      <c r="B173" s="29" t="str">
        <f>IF($F173&gt;=1,VLOOKUP($F173,LISTE!$A$3:$J$2501,2),"")</f>
        <v/>
      </c>
      <c r="C173" s="30" t="str">
        <f>IF($F173&gt;=1,VLOOKUP($F173,LISTE!$A$103:$J$1824,3),"")</f>
        <v/>
      </c>
      <c r="D173" s="30" t="str">
        <f>IF($F173&gt;=1,VLOOKUP($F173,LISTE!$A$103:$J$1824,4),"")</f>
        <v/>
      </c>
      <c r="E173" s="95" t="str">
        <f>IF($F173&gt;=1,VLOOKUP($F173,LISTE!$A$103:$J$1824,7),"")</f>
        <v/>
      </c>
      <c r="F173" s="4"/>
      <c r="G173" s="20"/>
      <c r="H173" s="150" t="str">
        <f t="shared" si="4"/>
        <v/>
      </c>
    </row>
    <row r="174" spans="1:8" ht="19.5" x14ac:dyDescent="0.4">
      <c r="A174" s="38">
        <v>166</v>
      </c>
      <c r="B174" s="32" t="str">
        <f>IF($F174&gt;=1,VLOOKUP($F174,LISTE!$A$103:$J$2501,2),"")</f>
        <v/>
      </c>
      <c r="C174" s="33" t="str">
        <f>IF($F174&gt;=1,VLOOKUP($F174,LISTE!$A$103:$J$1824,3),"")</f>
        <v/>
      </c>
      <c r="D174" s="33" t="str">
        <f>IF($F174&gt;=1,VLOOKUP($F174,LISTE!$A$103:$J$1824,4),"")</f>
        <v/>
      </c>
      <c r="E174" s="32" t="str">
        <f>IF($F174&gt;=1,VLOOKUP($F174,LISTE!$A$103:$J$1824,7),"")</f>
        <v/>
      </c>
      <c r="F174" s="5"/>
      <c r="G174" s="19"/>
      <c r="H174" s="151" t="str">
        <f t="shared" si="4"/>
        <v/>
      </c>
    </row>
    <row r="175" spans="1:8" ht="19.5" x14ac:dyDescent="0.4">
      <c r="A175" s="37">
        <v>167</v>
      </c>
      <c r="B175" s="29" t="str">
        <f>IF($F175&gt;=1,VLOOKUP($F175,LISTE!$A$3:$J$2501,2),"")</f>
        <v/>
      </c>
      <c r="C175" s="30" t="str">
        <f>IF($F175&gt;=1,VLOOKUP($F175,LISTE!$A$103:$J$1824,3),"")</f>
        <v/>
      </c>
      <c r="D175" s="30" t="str">
        <f>IF($F175&gt;=1,VLOOKUP($F175,LISTE!$A$103:$J$1824,4),"")</f>
        <v/>
      </c>
      <c r="E175" s="95" t="str">
        <f>IF($F175&gt;=1,VLOOKUP($F175,LISTE!$A$103:$J$1824,7),"")</f>
        <v/>
      </c>
      <c r="F175" s="4"/>
      <c r="G175" s="20"/>
      <c r="H175" s="150" t="str">
        <f t="shared" si="4"/>
        <v/>
      </c>
    </row>
    <row r="176" spans="1:8" ht="19.5" x14ac:dyDescent="0.4">
      <c r="A176" s="38">
        <v>168</v>
      </c>
      <c r="B176" s="32" t="str">
        <f>IF($F176&gt;=1,VLOOKUP($F176,LISTE!$A$103:$J$2501,2),"")</f>
        <v/>
      </c>
      <c r="C176" s="33" t="str">
        <f>IF($F176&gt;=1,VLOOKUP($F176,LISTE!$A$103:$J$1824,3),"")</f>
        <v/>
      </c>
      <c r="D176" s="33" t="str">
        <f>IF($F176&gt;=1,VLOOKUP($F176,LISTE!$A$103:$J$1824,4),"")</f>
        <v/>
      </c>
      <c r="E176" s="32" t="str">
        <f>IF($F176&gt;=1,VLOOKUP($F176,LISTE!$A$103:$J$1824,7),"")</f>
        <v/>
      </c>
      <c r="F176" s="5"/>
      <c r="G176" s="19"/>
      <c r="H176" s="151" t="str">
        <f t="shared" si="4"/>
        <v/>
      </c>
    </row>
    <row r="177" spans="1:8" ht="19.5" x14ac:dyDescent="0.4">
      <c r="A177" s="37">
        <v>169</v>
      </c>
      <c r="B177" s="29" t="str">
        <f>IF($F177&gt;=1,VLOOKUP($F177,LISTE!$A$3:$J$2501,2),"")</f>
        <v/>
      </c>
      <c r="C177" s="30" t="str">
        <f>IF($F177&gt;=1,VLOOKUP($F177,LISTE!$A$103:$J$1824,3),"")</f>
        <v/>
      </c>
      <c r="D177" s="30" t="str">
        <f>IF($F177&gt;=1,VLOOKUP($F177,LISTE!$A$103:$J$1824,4),"")</f>
        <v/>
      </c>
      <c r="E177" s="95" t="str">
        <f>IF($F177&gt;=1,VLOOKUP($F177,LISTE!$A$103:$J$1824,7),"")</f>
        <v/>
      </c>
      <c r="F177" s="4"/>
      <c r="G177" s="20"/>
      <c r="H177" s="150" t="str">
        <f t="shared" si="4"/>
        <v/>
      </c>
    </row>
    <row r="178" spans="1:8" ht="19.5" x14ac:dyDescent="0.4">
      <c r="A178" s="38">
        <v>170</v>
      </c>
      <c r="B178" s="32" t="str">
        <f>IF($F178&gt;=1,VLOOKUP($F178,LISTE!$A$103:$J$2501,2),"")</f>
        <v/>
      </c>
      <c r="C178" s="33" t="str">
        <f>IF($F178&gt;=1,VLOOKUP($F178,LISTE!$A$103:$J$1824,3),"")</f>
        <v/>
      </c>
      <c r="D178" s="33" t="str">
        <f>IF($F178&gt;=1,VLOOKUP($F178,LISTE!$A$103:$J$1824,4),"")</f>
        <v/>
      </c>
      <c r="E178" s="32" t="str">
        <f>IF($F178&gt;=1,VLOOKUP($F178,LISTE!$A$103:$J$1824,7),"")</f>
        <v/>
      </c>
      <c r="F178" s="5"/>
      <c r="G178" s="19"/>
      <c r="H178" s="151" t="str">
        <f t="shared" si="4"/>
        <v/>
      </c>
    </row>
    <row r="179" spans="1:8" ht="19.5" x14ac:dyDescent="0.4">
      <c r="A179" s="37">
        <v>171</v>
      </c>
      <c r="B179" s="29" t="str">
        <f>IF($F179&gt;=1,VLOOKUP($F179,LISTE!$A$3:$J$2501,2),"")</f>
        <v/>
      </c>
      <c r="C179" s="30" t="str">
        <f>IF($F179&gt;=1,VLOOKUP($F179,LISTE!$A$103:$J$1824,3),"")</f>
        <v/>
      </c>
      <c r="D179" s="30" t="str">
        <f>IF($F179&gt;=1,VLOOKUP($F179,LISTE!$A$103:$J$1824,4),"")</f>
        <v/>
      </c>
      <c r="E179" s="95" t="str">
        <f>IF($F179&gt;=1,VLOOKUP($F179,LISTE!$A$103:$J$1824,7),"")</f>
        <v/>
      </c>
      <c r="F179" s="4"/>
      <c r="G179" s="20"/>
      <c r="H179" s="150" t="str">
        <f t="shared" si="4"/>
        <v/>
      </c>
    </row>
    <row r="180" spans="1:8" ht="19.5" x14ac:dyDescent="0.4">
      <c r="A180" s="38">
        <v>172</v>
      </c>
      <c r="B180" s="32" t="str">
        <f>IF($F180&gt;=1,VLOOKUP($F180,LISTE!$A$103:$J$2501,2),"")</f>
        <v/>
      </c>
      <c r="C180" s="33" t="str">
        <f>IF($F180&gt;=1,VLOOKUP($F180,LISTE!$A$103:$J$1824,3),"")</f>
        <v/>
      </c>
      <c r="D180" s="33" t="str">
        <f>IF($F180&gt;=1,VLOOKUP($F180,LISTE!$A$103:$J$1824,4),"")</f>
        <v/>
      </c>
      <c r="E180" s="32" t="str">
        <f>IF($F180&gt;=1,VLOOKUP($F180,LISTE!$A$103:$J$1824,7),"")</f>
        <v/>
      </c>
      <c r="F180" s="5"/>
      <c r="G180" s="19"/>
      <c r="H180" s="151" t="str">
        <f t="shared" si="4"/>
        <v/>
      </c>
    </row>
    <row r="181" spans="1:8" ht="19.5" x14ac:dyDescent="0.4">
      <c r="A181" s="37">
        <v>173</v>
      </c>
      <c r="B181" s="29" t="str">
        <f>IF($F181&gt;=1,VLOOKUP($F181,LISTE!$A$3:$J$2501,2),"")</f>
        <v/>
      </c>
      <c r="C181" s="30" t="str">
        <f>IF($F181&gt;=1,VLOOKUP($F181,LISTE!$A$103:$J$1824,3),"")</f>
        <v/>
      </c>
      <c r="D181" s="30" t="str">
        <f>IF($F181&gt;=1,VLOOKUP($F181,LISTE!$A$103:$J$1824,4),"")</f>
        <v/>
      </c>
      <c r="E181" s="95" t="str">
        <f>IF($F181&gt;=1,VLOOKUP($F181,LISTE!$A$103:$J$1824,7),"")</f>
        <v/>
      </c>
      <c r="F181" s="4"/>
      <c r="G181" s="20"/>
      <c r="H181" s="150" t="str">
        <f t="shared" si="4"/>
        <v/>
      </c>
    </row>
    <row r="182" spans="1:8" ht="19.5" x14ac:dyDescent="0.4">
      <c r="A182" s="38">
        <v>174</v>
      </c>
      <c r="B182" s="32" t="str">
        <f>IF($F182&gt;=1,VLOOKUP($F182,LISTE!$A$103:$J$2501,2),"")</f>
        <v/>
      </c>
      <c r="C182" s="33" t="str">
        <f>IF($F182&gt;=1,VLOOKUP($F182,LISTE!$A$103:$J$1824,3),"")</f>
        <v/>
      </c>
      <c r="D182" s="33" t="str">
        <f>IF($F182&gt;=1,VLOOKUP($F182,LISTE!$A$103:$J$1824,4),"")</f>
        <v/>
      </c>
      <c r="E182" s="32" t="str">
        <f>IF($F182&gt;=1,VLOOKUP($F182,LISTE!$A$103:$J$1824,7),"")</f>
        <v/>
      </c>
      <c r="F182" s="5"/>
      <c r="G182" s="19"/>
      <c r="H182" s="151" t="str">
        <f t="shared" si="4"/>
        <v/>
      </c>
    </row>
    <row r="183" spans="1:8" ht="19.5" x14ac:dyDescent="0.4">
      <c r="A183" s="37">
        <v>175</v>
      </c>
      <c r="B183" s="29" t="str">
        <f>IF($F183&gt;=1,VLOOKUP($F183,LISTE!$A$3:$J$2501,2),"")</f>
        <v/>
      </c>
      <c r="C183" s="30" t="str">
        <f>IF($F183&gt;=1,VLOOKUP($F183,LISTE!$A$103:$J$1824,3),"")</f>
        <v/>
      </c>
      <c r="D183" s="30" t="str">
        <f>IF($F183&gt;=1,VLOOKUP($F183,LISTE!$A$103:$J$1824,4),"")</f>
        <v/>
      </c>
      <c r="E183" s="95" t="str">
        <f>IF($F183&gt;=1,VLOOKUP($F183,LISTE!$A$103:$J$1824,7),"")</f>
        <v/>
      </c>
      <c r="F183" s="4"/>
      <c r="G183" s="20"/>
      <c r="H183" s="150" t="str">
        <f t="shared" si="4"/>
        <v/>
      </c>
    </row>
    <row r="184" spans="1:8" ht="19.5" x14ac:dyDescent="0.4">
      <c r="A184" s="38">
        <v>176</v>
      </c>
      <c r="B184" s="32" t="str">
        <f>IF($F184&gt;=1,VLOOKUP($F184,LISTE!$A$103:$J$2501,2),"")</f>
        <v/>
      </c>
      <c r="C184" s="33" t="str">
        <f>IF($F184&gt;=1,VLOOKUP($F184,LISTE!$A$103:$J$1824,3),"")</f>
        <v/>
      </c>
      <c r="D184" s="33" t="str">
        <f>IF($F184&gt;=1,VLOOKUP($F184,LISTE!$A$103:$J$1824,4),"")</f>
        <v/>
      </c>
      <c r="E184" s="32" t="str">
        <f>IF($F184&gt;=1,VLOOKUP($F184,LISTE!$A$103:$J$1824,7),"")</f>
        <v/>
      </c>
      <c r="F184" s="5"/>
      <c r="G184" s="19"/>
      <c r="H184" s="151" t="str">
        <f t="shared" si="4"/>
        <v/>
      </c>
    </row>
    <row r="185" spans="1:8" ht="19.5" x14ac:dyDescent="0.4">
      <c r="A185" s="37">
        <v>177</v>
      </c>
      <c r="B185" s="29" t="str">
        <f>IF($F185&gt;=1,VLOOKUP($F185,LISTE!$A$3:$J$2501,2),"")</f>
        <v/>
      </c>
      <c r="C185" s="30" t="str">
        <f>IF($F185&gt;=1,VLOOKUP($F185,LISTE!$A$103:$J$1824,3),"")</f>
        <v/>
      </c>
      <c r="D185" s="30" t="str">
        <f>IF($F185&gt;=1,VLOOKUP($F185,LISTE!$A$103:$J$1824,4),"")</f>
        <v/>
      </c>
      <c r="E185" s="95" t="str">
        <f>IF($F185&gt;=1,VLOOKUP($F185,LISTE!$A$103:$J$1824,7),"")</f>
        <v/>
      </c>
      <c r="F185" s="4"/>
      <c r="G185" s="20"/>
      <c r="H185" s="150" t="str">
        <f t="shared" si="4"/>
        <v/>
      </c>
    </row>
    <row r="186" spans="1:8" ht="19.5" x14ac:dyDescent="0.4">
      <c r="A186" s="38">
        <v>178</v>
      </c>
      <c r="B186" s="32" t="str">
        <f>IF($F186&gt;=1,VLOOKUP($F186,LISTE!$A$103:$J$2501,2),"")</f>
        <v/>
      </c>
      <c r="C186" s="33" t="str">
        <f>IF($F186&gt;=1,VLOOKUP($F186,LISTE!$A$103:$J$1824,3),"")</f>
        <v/>
      </c>
      <c r="D186" s="33" t="str">
        <f>IF($F186&gt;=1,VLOOKUP($F186,LISTE!$A$103:$J$1824,4),"")</f>
        <v/>
      </c>
      <c r="E186" s="32" t="str">
        <f>IF($F186&gt;=1,VLOOKUP($F186,LISTE!$A$103:$J$1824,7),"")</f>
        <v/>
      </c>
      <c r="F186" s="5"/>
      <c r="G186" s="19"/>
      <c r="H186" s="151" t="str">
        <f t="shared" si="4"/>
        <v/>
      </c>
    </row>
    <row r="187" spans="1:8" ht="19.5" x14ac:dyDescent="0.4">
      <c r="A187" s="37">
        <v>179</v>
      </c>
      <c r="B187" s="29" t="str">
        <f>IF($F187&gt;=1,VLOOKUP($F187,LISTE!$A$3:$J$2501,2),"")</f>
        <v/>
      </c>
      <c r="C187" s="30" t="str">
        <f>IF($F187&gt;=1,VLOOKUP($F187,LISTE!$A$103:$J$1824,3),"")</f>
        <v/>
      </c>
      <c r="D187" s="30" t="str">
        <f>IF($F187&gt;=1,VLOOKUP($F187,LISTE!$A$103:$J$1824,4),"")</f>
        <v/>
      </c>
      <c r="E187" s="95" t="str">
        <f>IF($F187&gt;=1,VLOOKUP($F187,LISTE!$A$103:$J$1824,7),"")</f>
        <v/>
      </c>
      <c r="F187" s="4"/>
      <c r="G187" s="20"/>
      <c r="H187" s="150" t="str">
        <f t="shared" si="4"/>
        <v/>
      </c>
    </row>
    <row r="188" spans="1:8" ht="19.5" x14ac:dyDescent="0.4">
      <c r="A188" s="38">
        <v>180</v>
      </c>
      <c r="B188" s="32" t="str">
        <f>IF($F188&gt;=1,VLOOKUP($F188,LISTE!$A$103:$J$2501,2),"")</f>
        <v/>
      </c>
      <c r="C188" s="33" t="str">
        <f>IF($F188&gt;=1,VLOOKUP($F188,LISTE!$A$103:$J$1824,3),"")</f>
        <v/>
      </c>
      <c r="D188" s="33" t="str">
        <f>IF($F188&gt;=1,VLOOKUP($F188,LISTE!$A$103:$J$1824,4),"")</f>
        <v/>
      </c>
      <c r="E188" s="32" t="str">
        <f>IF($F188&gt;=1,VLOOKUP($F188,LISTE!$A$103:$J$1824,7),"")</f>
        <v/>
      </c>
      <c r="F188" s="5"/>
      <c r="G188" s="19"/>
      <c r="H188" s="151" t="str">
        <f t="shared" si="4"/>
        <v/>
      </c>
    </row>
    <row r="189" spans="1:8" ht="19.5" x14ac:dyDescent="0.4">
      <c r="A189" s="37">
        <v>181</v>
      </c>
      <c r="B189" s="29" t="str">
        <f>IF($F189&gt;=1,VLOOKUP($F189,LISTE!$A$3:$J$2501,2),"")</f>
        <v/>
      </c>
      <c r="C189" s="30" t="str">
        <f>IF($F189&gt;=1,VLOOKUP($F189,LISTE!$A$103:$J$1824,3),"")</f>
        <v/>
      </c>
      <c r="D189" s="30" t="str">
        <f>IF($F189&gt;=1,VLOOKUP($F189,LISTE!$A$103:$J$1824,4),"")</f>
        <v/>
      </c>
      <c r="E189" s="95" t="str">
        <f>IF($F189&gt;=1,VLOOKUP($F189,LISTE!$A$103:$J$1824,7),"")</f>
        <v/>
      </c>
      <c r="F189" s="4"/>
      <c r="G189" s="20"/>
      <c r="H189" s="150" t="str">
        <f t="shared" si="4"/>
        <v/>
      </c>
    </row>
    <row r="190" spans="1:8" ht="19.5" x14ac:dyDescent="0.4">
      <c r="A190" s="38">
        <v>182</v>
      </c>
      <c r="B190" s="32" t="str">
        <f>IF($F190&gt;=1,VLOOKUP($F190,LISTE!$A$103:$J$2501,2),"")</f>
        <v/>
      </c>
      <c r="C190" s="33" t="str">
        <f>IF($F190&gt;=1,VLOOKUP($F190,LISTE!$A$103:$J$1824,3),"")</f>
        <v/>
      </c>
      <c r="D190" s="33" t="str">
        <f>IF($F190&gt;=1,VLOOKUP($F190,LISTE!$A$103:$J$1824,4),"")</f>
        <v/>
      </c>
      <c r="E190" s="32" t="str">
        <f>IF($F190&gt;=1,VLOOKUP($F190,LISTE!$A$103:$J$1824,7),"")</f>
        <v/>
      </c>
      <c r="F190" s="5"/>
      <c r="G190" s="19"/>
      <c r="H190" s="151" t="str">
        <f t="shared" si="4"/>
        <v/>
      </c>
    </row>
    <row r="191" spans="1:8" ht="19.5" x14ac:dyDescent="0.4">
      <c r="A191" s="37">
        <v>183</v>
      </c>
      <c r="B191" s="29" t="str">
        <f>IF($F191&gt;=1,VLOOKUP($F191,LISTE!$A$3:$J$2501,2),"")</f>
        <v/>
      </c>
      <c r="C191" s="30" t="str">
        <f>IF($F191&gt;=1,VLOOKUP($F191,LISTE!$A$103:$J$1824,3),"")</f>
        <v/>
      </c>
      <c r="D191" s="30" t="str">
        <f>IF($F191&gt;=1,VLOOKUP($F191,LISTE!$A$103:$J$1824,4),"")</f>
        <v/>
      </c>
      <c r="E191" s="95" t="str">
        <f>IF($F191&gt;=1,VLOOKUP($F191,LISTE!$A$103:$J$1824,7),"")</f>
        <v/>
      </c>
      <c r="F191" s="4"/>
      <c r="G191" s="20"/>
      <c r="H191" s="150" t="str">
        <f t="shared" si="4"/>
        <v/>
      </c>
    </row>
    <row r="192" spans="1:8" ht="19.5" x14ac:dyDescent="0.4">
      <c r="A192" s="38">
        <v>184</v>
      </c>
      <c r="B192" s="32" t="str">
        <f>IF($F192&gt;=1,VLOOKUP($F192,LISTE!$A$103:$J$2501,2),"")</f>
        <v/>
      </c>
      <c r="C192" s="33" t="str">
        <f>IF($F192&gt;=1,VLOOKUP($F192,LISTE!$A$103:$J$1824,3),"")</f>
        <v/>
      </c>
      <c r="D192" s="33" t="str">
        <f>IF($F192&gt;=1,VLOOKUP($F192,LISTE!$A$103:$J$1824,4),"")</f>
        <v/>
      </c>
      <c r="E192" s="32" t="str">
        <f>IF($F192&gt;=1,VLOOKUP($F192,LISTE!$A$103:$J$1824,7),"")</f>
        <v/>
      </c>
      <c r="F192" s="5"/>
      <c r="G192" s="19"/>
      <c r="H192" s="151" t="str">
        <f t="shared" si="4"/>
        <v/>
      </c>
    </row>
    <row r="193" spans="1:8" ht="19.5" x14ac:dyDescent="0.4">
      <c r="A193" s="37">
        <v>185</v>
      </c>
      <c r="B193" s="29" t="str">
        <f>IF($F193&gt;=1,VLOOKUP($F193,LISTE!$A$3:$J$2501,2),"")</f>
        <v/>
      </c>
      <c r="C193" s="30" t="str">
        <f>IF($F193&gt;=1,VLOOKUP($F193,LISTE!$A$103:$J$1824,3),"")</f>
        <v/>
      </c>
      <c r="D193" s="30" t="str">
        <f>IF($F193&gt;=1,VLOOKUP($F193,LISTE!$A$103:$J$1824,4),"")</f>
        <v/>
      </c>
      <c r="E193" s="95" t="str">
        <f>IF($F193&gt;=1,VLOOKUP($F193,LISTE!$A$103:$J$1824,7),"")</f>
        <v/>
      </c>
      <c r="F193" s="4"/>
      <c r="G193" s="20"/>
      <c r="H193" s="150" t="str">
        <f t="shared" si="4"/>
        <v/>
      </c>
    </row>
    <row r="194" spans="1:8" ht="19.5" x14ac:dyDescent="0.4">
      <c r="A194" s="37">
        <v>186</v>
      </c>
      <c r="B194" s="29" t="str">
        <f>IF($F194&gt;=1,VLOOKUP($F194,LISTE!$A$3:$J$2501,2),"")</f>
        <v/>
      </c>
      <c r="C194" s="30" t="str">
        <f>IF($F194&gt;=1,VLOOKUP($F194,LISTE!$A$103:$J$1824,3),"")</f>
        <v/>
      </c>
      <c r="D194" s="30" t="str">
        <f>IF($F194&gt;=1,VLOOKUP($F194,LISTE!$A$103:$J$1824,4),"")</f>
        <v/>
      </c>
      <c r="E194" s="95" t="str">
        <f>IF($F194&gt;=1,VLOOKUP($F194,LISTE!$A$103:$J$1824,7),"")</f>
        <v/>
      </c>
      <c r="F194" s="4"/>
      <c r="G194" s="20"/>
      <c r="H194" s="150" t="str">
        <f t="shared" si="4"/>
        <v/>
      </c>
    </row>
    <row r="195" spans="1:8" ht="19.5" x14ac:dyDescent="0.4">
      <c r="A195" s="38">
        <v>187</v>
      </c>
      <c r="B195" s="32" t="str">
        <f>IF($F195&gt;=1,VLOOKUP($F195,LISTE!$A$103:$J$2501,2),"")</f>
        <v/>
      </c>
      <c r="C195" s="33" t="str">
        <f>IF($F195&gt;=1,VLOOKUP($F195,LISTE!$A$103:$J$1824,3),"")</f>
        <v/>
      </c>
      <c r="D195" s="33" t="str">
        <f>IF($F195&gt;=1,VLOOKUP($F195,LISTE!$A$103:$J$1824,4),"")</f>
        <v/>
      </c>
      <c r="E195" s="32" t="str">
        <f>IF($F195&gt;=1,VLOOKUP($F195,LISTE!$A$103:$J$1824,7),"")</f>
        <v/>
      </c>
      <c r="F195" s="5"/>
      <c r="G195" s="19"/>
      <c r="H195" s="151" t="str">
        <f t="shared" si="4"/>
        <v/>
      </c>
    </row>
    <row r="196" spans="1:8" ht="19.5" x14ac:dyDescent="0.4">
      <c r="A196" s="37">
        <v>188</v>
      </c>
      <c r="B196" s="29" t="str">
        <f>IF($F196&gt;=1,VLOOKUP($F196,LISTE!$A$3:$J$2501,2),"")</f>
        <v/>
      </c>
      <c r="C196" s="30" t="str">
        <f>IF($F196&gt;=1,VLOOKUP($F196,LISTE!$A$103:$J$1824,3),"")</f>
        <v/>
      </c>
      <c r="D196" s="30" t="str">
        <f>IF($F196&gt;=1,VLOOKUP($F196,LISTE!$A$103:$J$1824,4),"")</f>
        <v/>
      </c>
      <c r="E196" s="95" t="str">
        <f>IF($F196&gt;=1,VLOOKUP($F196,LISTE!$A$103:$J$1824,7),"")</f>
        <v/>
      </c>
      <c r="F196" s="4"/>
      <c r="G196" s="20"/>
      <c r="H196" s="150" t="str">
        <f t="shared" si="4"/>
        <v/>
      </c>
    </row>
    <row r="197" spans="1:8" ht="19.5" x14ac:dyDescent="0.4">
      <c r="A197" s="38">
        <v>189</v>
      </c>
      <c r="B197" s="32" t="str">
        <f>IF($F197&gt;=1,VLOOKUP($F197,LISTE!$A$103:$J$2501,2),"")</f>
        <v/>
      </c>
      <c r="C197" s="33" t="str">
        <f>IF($F197&gt;=1,VLOOKUP($F197,LISTE!$A$103:$J$1824,3),"")</f>
        <v/>
      </c>
      <c r="D197" s="33" t="str">
        <f>IF($F197&gt;=1,VLOOKUP($F197,LISTE!$A$103:$J$1824,4),"")</f>
        <v/>
      </c>
      <c r="E197" s="32" t="str">
        <f>IF($F197&gt;=1,VLOOKUP($F197,LISTE!$A$103:$J$1824,7),"")</f>
        <v/>
      </c>
      <c r="F197" s="5"/>
      <c r="G197" s="19"/>
      <c r="H197" s="151" t="str">
        <f t="shared" si="4"/>
        <v/>
      </c>
    </row>
    <row r="198" spans="1:8" ht="19.5" x14ac:dyDescent="0.4">
      <c r="A198" s="37">
        <v>190</v>
      </c>
      <c r="B198" s="29" t="str">
        <f>IF($F198&gt;=1,VLOOKUP($F198,LISTE!$A$3:$J$2501,2),"")</f>
        <v/>
      </c>
      <c r="C198" s="30" t="str">
        <f>IF($F198&gt;=1,VLOOKUP($F198,LISTE!$A$103:$J$1824,3),"")</f>
        <v/>
      </c>
      <c r="D198" s="30" t="str">
        <f>IF($F198&gt;=1,VLOOKUP($F198,LISTE!$A$103:$J$1824,4),"")</f>
        <v/>
      </c>
      <c r="E198" s="95" t="str">
        <f>IF($F198&gt;=1,VLOOKUP($F198,LISTE!$A$103:$J$1824,7),"")</f>
        <v/>
      </c>
      <c r="F198" s="4"/>
      <c r="G198" s="20"/>
      <c r="H198" s="150" t="str">
        <f t="shared" si="4"/>
        <v/>
      </c>
    </row>
    <row r="199" spans="1:8" ht="19.5" x14ac:dyDescent="0.4">
      <c r="A199" s="38">
        <v>191</v>
      </c>
      <c r="B199" s="32" t="str">
        <f>IF($F199&gt;=1,VLOOKUP($F199,LISTE!$A$103:$J$2501,2),"")</f>
        <v/>
      </c>
      <c r="C199" s="33" t="str">
        <f>IF($F199&gt;=1,VLOOKUP($F199,LISTE!$A$103:$J$1824,3),"")</f>
        <v/>
      </c>
      <c r="D199" s="33" t="str">
        <f>IF($F199&gt;=1,VLOOKUP($F199,LISTE!$A$103:$J$1824,4),"")</f>
        <v/>
      </c>
      <c r="E199" s="32" t="str">
        <f>IF($F199&gt;=1,VLOOKUP($F199,LISTE!$A$103:$J$1824,7),"")</f>
        <v/>
      </c>
      <c r="F199" s="5"/>
      <c r="G199" s="19"/>
      <c r="H199" s="151" t="str">
        <f t="shared" si="4"/>
        <v/>
      </c>
    </row>
    <row r="200" spans="1:8" ht="19.5" x14ac:dyDescent="0.4">
      <c r="A200" s="37">
        <v>192</v>
      </c>
      <c r="B200" s="29" t="str">
        <f>IF($F200&gt;=1,VLOOKUP($F200,LISTE!$A$3:$J$2501,2),"")</f>
        <v/>
      </c>
      <c r="C200" s="30" t="str">
        <f>IF($F200&gt;=1,VLOOKUP($F200,LISTE!$A$103:$J$1824,3),"")</f>
        <v/>
      </c>
      <c r="D200" s="30" t="str">
        <f>IF($F200&gt;=1,VLOOKUP($F200,LISTE!$A$103:$J$1824,4),"")</f>
        <v/>
      </c>
      <c r="E200" s="95" t="str">
        <f>IF($F200&gt;=1,VLOOKUP($F200,LISTE!$A$103:$J$1824,7),"")</f>
        <v/>
      </c>
      <c r="F200" s="4"/>
      <c r="G200" s="20"/>
      <c r="H200" s="150" t="str">
        <f t="shared" si="4"/>
        <v/>
      </c>
    </row>
    <row r="201" spans="1:8" ht="19.5" x14ac:dyDescent="0.4">
      <c r="A201" s="38">
        <v>193</v>
      </c>
      <c r="B201" s="32" t="str">
        <f>IF($F201&gt;=1,VLOOKUP($F201,LISTE!$A$103:$J$2501,2),"")</f>
        <v/>
      </c>
      <c r="C201" s="33" t="str">
        <f>IF($F201&gt;=1,VLOOKUP($F201,LISTE!$A$103:$J$1824,3),"")</f>
        <v/>
      </c>
      <c r="D201" s="33" t="str">
        <f>IF($F201&gt;=1,VLOOKUP($F201,LISTE!$A$103:$J$1824,4),"")</f>
        <v/>
      </c>
      <c r="E201" s="32" t="str">
        <f>IF($F201&gt;=1,VLOOKUP($F201,LISTE!$A$103:$J$1824,7),"")</f>
        <v/>
      </c>
      <c r="F201" s="5"/>
      <c r="G201" s="19"/>
      <c r="H201" s="151" t="str">
        <f t="shared" si="4"/>
        <v/>
      </c>
    </row>
    <row r="202" spans="1:8" ht="19.5" x14ac:dyDescent="0.4">
      <c r="A202" s="37">
        <v>194</v>
      </c>
      <c r="B202" s="29" t="str">
        <f>IF($F202&gt;=1,VLOOKUP($F202,LISTE!$A$3:$J$2501,2),"")</f>
        <v/>
      </c>
      <c r="C202" s="30" t="str">
        <f>IF($F202&gt;=1,VLOOKUP($F202,LISTE!$A$103:$J$1824,3),"")</f>
        <v/>
      </c>
      <c r="D202" s="30" t="str">
        <f>IF($F202&gt;=1,VLOOKUP($F202,LISTE!$A$103:$J$1824,4),"")</f>
        <v/>
      </c>
      <c r="E202" s="95" t="str">
        <f>IF($F202&gt;=1,VLOOKUP($F202,LISTE!$A$103:$J$1824,7),"")</f>
        <v/>
      </c>
      <c r="F202" s="4"/>
      <c r="G202" s="20"/>
      <c r="H202" s="150" t="str">
        <f t="shared" si="4"/>
        <v/>
      </c>
    </row>
    <row r="203" spans="1:8" ht="19.5" x14ac:dyDescent="0.4">
      <c r="A203" s="38">
        <v>195</v>
      </c>
      <c r="B203" s="32" t="str">
        <f>IF($F203&gt;=1,VLOOKUP($F203,LISTE!$A$103:$J$2501,2),"")</f>
        <v/>
      </c>
      <c r="C203" s="33" t="str">
        <f>IF($F203&gt;=1,VLOOKUP($F203,LISTE!$A$103:$J$1824,3),"")</f>
        <v/>
      </c>
      <c r="D203" s="33" t="str">
        <f>IF($F203&gt;=1,VLOOKUP($F203,LISTE!$A$103:$J$1824,4),"")</f>
        <v/>
      </c>
      <c r="E203" s="32" t="str">
        <f>IF($F203&gt;=1,VLOOKUP($F203,LISTE!$A$103:$J$1824,7),"")</f>
        <v/>
      </c>
      <c r="F203" s="5"/>
      <c r="G203" s="19"/>
      <c r="H203" s="151" t="str">
        <f t="shared" si="4"/>
        <v/>
      </c>
    </row>
    <row r="204" spans="1:8" ht="19.5" x14ac:dyDescent="0.4">
      <c r="A204" s="37">
        <v>196</v>
      </c>
      <c r="B204" s="29" t="str">
        <f>IF($F204&gt;=1,VLOOKUP($F204,LISTE!$A$3:$J$2501,2),"")</f>
        <v/>
      </c>
      <c r="C204" s="30" t="str">
        <f>IF($F204&gt;=1,VLOOKUP($F204,LISTE!$A$103:$J$1824,3),"")</f>
        <v/>
      </c>
      <c r="D204" s="30" t="str">
        <f>IF($F204&gt;=1,VLOOKUP($F204,LISTE!$A$103:$J$1824,4),"")</f>
        <v/>
      </c>
      <c r="E204" s="95" t="str">
        <f>IF($F204&gt;=1,VLOOKUP($F204,LISTE!$A$103:$J$1824,7),"")</f>
        <v/>
      </c>
      <c r="F204" s="4"/>
      <c r="G204" s="20"/>
      <c r="H204" s="150" t="str">
        <f t="shared" si="4"/>
        <v/>
      </c>
    </row>
    <row r="205" spans="1:8" ht="19.5" x14ac:dyDescent="0.4">
      <c r="A205" s="38">
        <v>197</v>
      </c>
      <c r="B205" s="32" t="str">
        <f>IF($F205&gt;=1,VLOOKUP($F205,LISTE!$A$103:$J$2501,2),"")</f>
        <v/>
      </c>
      <c r="C205" s="33" t="str">
        <f>IF($F205&gt;=1,VLOOKUP($F205,LISTE!$A$103:$J$1824,3),"")</f>
        <v/>
      </c>
      <c r="D205" s="33" t="str">
        <f>IF($F205&gt;=1,VLOOKUP($F205,LISTE!$A$103:$J$1824,4),"")</f>
        <v/>
      </c>
      <c r="E205" s="32" t="str">
        <f>IF($F205&gt;=1,VLOOKUP($F205,LISTE!$A$103:$J$1824,7),"")</f>
        <v/>
      </c>
      <c r="F205" s="5"/>
      <c r="G205" s="19"/>
      <c r="H205" s="151" t="str">
        <f t="shared" si="4"/>
        <v/>
      </c>
    </row>
    <row r="206" spans="1:8" ht="19.5" x14ac:dyDescent="0.4">
      <c r="A206" s="37">
        <v>198</v>
      </c>
      <c r="B206" s="29" t="str">
        <f>IF($F206&gt;=1,VLOOKUP($F206,LISTE!$A$3:$J$2501,2),"")</f>
        <v/>
      </c>
      <c r="C206" s="30" t="str">
        <f>IF($F206&gt;=1,VLOOKUP($F206,LISTE!$A$103:$J$1824,3),"")</f>
        <v/>
      </c>
      <c r="D206" s="30" t="str">
        <f>IF($F206&gt;=1,VLOOKUP($F206,LISTE!$A$103:$J$1824,4),"")</f>
        <v/>
      </c>
      <c r="E206" s="95" t="str">
        <f>IF($F206&gt;=1,VLOOKUP($F206,LISTE!$A$103:$J$1824,7),"")</f>
        <v/>
      </c>
      <c r="F206" s="4"/>
      <c r="G206" s="20"/>
      <c r="H206" s="150" t="str">
        <f t="shared" si="4"/>
        <v/>
      </c>
    </row>
    <row r="207" spans="1:8" ht="19.5" x14ac:dyDescent="0.4">
      <c r="A207" s="38">
        <v>199</v>
      </c>
      <c r="B207" s="32" t="str">
        <f>IF($F207&gt;=1,VLOOKUP($F207,LISTE!$A$103:$J$2501,2),"")</f>
        <v/>
      </c>
      <c r="C207" s="33" t="str">
        <f>IF($F207&gt;=1,VLOOKUP($F207,LISTE!$A$103:$J$1824,3),"")</f>
        <v/>
      </c>
      <c r="D207" s="33" t="str">
        <f>IF($F207&gt;=1,VLOOKUP($F207,LISTE!$A$103:$J$1824,4),"")</f>
        <v/>
      </c>
      <c r="E207" s="32" t="str">
        <f>IF($F207&gt;=1,VLOOKUP($F207,LISTE!$A$103:$J$1824,7),"")</f>
        <v/>
      </c>
      <c r="F207" s="5"/>
      <c r="G207" s="19"/>
      <c r="H207" s="151" t="str">
        <f t="shared" si="4"/>
        <v/>
      </c>
    </row>
    <row r="208" spans="1:8" ht="19.5" x14ac:dyDescent="0.4">
      <c r="A208" s="37">
        <v>200</v>
      </c>
      <c r="B208" s="29" t="str">
        <f>IF($F208&gt;=1,VLOOKUP($F208,LISTE!$A$3:$J$2501,2),"")</f>
        <v/>
      </c>
      <c r="C208" s="30" t="str">
        <f>IF($F208&gt;=1,VLOOKUP($F208,LISTE!$A$103:$J$1824,3),"")</f>
        <v/>
      </c>
      <c r="D208" s="30" t="str">
        <f>IF($F208&gt;=1,VLOOKUP($F208,LISTE!$A$103:$J$1824,4),"")</f>
        <v/>
      </c>
      <c r="E208" s="95" t="str">
        <f>IF($F208&gt;=1,VLOOKUP($F208,LISTE!$A$103:$J$1824,7),"")</f>
        <v/>
      </c>
      <c r="F208" s="4"/>
      <c r="G208" s="20"/>
      <c r="H208" s="150" t="str">
        <f t="shared" si="4"/>
        <v/>
      </c>
    </row>
    <row r="209" spans="1:8" ht="19.5" x14ac:dyDescent="0.4">
      <c r="A209" s="38">
        <v>201</v>
      </c>
      <c r="B209" s="32" t="str">
        <f>IF($F209&gt;=1,VLOOKUP($F209,LISTE!$A$103:$J$2501,2),"")</f>
        <v/>
      </c>
      <c r="C209" s="33" t="str">
        <f>IF($F209&gt;=1,VLOOKUP($F209,LISTE!$A$103:$J$1824,3),"")</f>
        <v/>
      </c>
      <c r="D209" s="33" t="str">
        <f>IF($F209&gt;=1,VLOOKUP($F209,LISTE!$A$103:$J$1824,4),"")</f>
        <v/>
      </c>
      <c r="E209" s="32" t="str">
        <f>IF($F209&gt;=1,VLOOKUP($F209,LISTE!$A$103:$J$1824,7),"")</f>
        <v/>
      </c>
      <c r="F209" s="5"/>
      <c r="G209" s="19"/>
      <c r="H209" s="151" t="str">
        <f t="shared" si="4"/>
        <v/>
      </c>
    </row>
    <row r="210" spans="1:8" ht="19.5" x14ac:dyDescent="0.4">
      <c r="A210" s="37">
        <v>202</v>
      </c>
      <c r="B210" s="29" t="str">
        <f>IF($F210&gt;=1,VLOOKUP($F210,LISTE!$A$3:$J$2501,2),"")</f>
        <v/>
      </c>
      <c r="C210" s="30" t="str">
        <f>IF($F210&gt;=1,VLOOKUP($F210,LISTE!$A$103:$J$1824,3),"")</f>
        <v/>
      </c>
      <c r="D210" s="30" t="str">
        <f>IF($F210&gt;=1,VLOOKUP($F210,LISTE!$A$103:$J$1824,4),"")</f>
        <v/>
      </c>
      <c r="E210" s="95" t="str">
        <f>IF($F210&gt;=1,VLOOKUP($F210,LISTE!$A$103:$J$1824,7),"")</f>
        <v/>
      </c>
      <c r="F210" s="4"/>
      <c r="G210" s="20"/>
      <c r="H210" s="150" t="str">
        <f t="shared" si="4"/>
        <v/>
      </c>
    </row>
    <row r="211" spans="1:8" ht="19.5" x14ac:dyDescent="0.4">
      <c r="A211" s="38">
        <v>203</v>
      </c>
      <c r="B211" s="32" t="str">
        <f>IF($F211&gt;=1,VLOOKUP($F211,LISTE!$A$103:$J$2501,2),"")</f>
        <v/>
      </c>
      <c r="C211" s="33" t="str">
        <f>IF($F211&gt;=1,VLOOKUP($F211,LISTE!$A$103:$J$1824,3),"")</f>
        <v/>
      </c>
      <c r="D211" s="33" t="str">
        <f>IF($F211&gt;=1,VLOOKUP($F211,LISTE!$A$103:$J$1824,4),"")</f>
        <v/>
      </c>
      <c r="E211" s="32" t="str">
        <f>IF($F211&gt;=1,VLOOKUP($F211,LISTE!$A$103:$J$1824,7),"")</f>
        <v/>
      </c>
      <c r="F211" s="5"/>
      <c r="G211" s="19"/>
      <c r="H211" s="151" t="str">
        <f t="shared" si="4"/>
        <v/>
      </c>
    </row>
    <row r="212" spans="1:8" ht="19.5" x14ac:dyDescent="0.4">
      <c r="A212" s="37">
        <v>204</v>
      </c>
      <c r="B212" s="29" t="str">
        <f>IF($F212&gt;=1,VLOOKUP($F212,LISTE!$A$3:$J$2501,2),"")</f>
        <v/>
      </c>
      <c r="C212" s="30" t="str">
        <f>IF($F212&gt;=1,VLOOKUP($F212,LISTE!$A$103:$J$1824,3),"")</f>
        <v/>
      </c>
      <c r="D212" s="30" t="str">
        <f>IF($F212&gt;=1,VLOOKUP($F212,LISTE!$A$103:$J$1824,4),"")</f>
        <v/>
      </c>
      <c r="E212" s="95" t="str">
        <f>IF($F212&gt;=1,VLOOKUP($F212,LISTE!$A$103:$J$1824,7),"")</f>
        <v/>
      </c>
      <c r="F212" s="4"/>
      <c r="G212" s="20"/>
      <c r="H212" s="150" t="str">
        <f t="shared" si="4"/>
        <v/>
      </c>
    </row>
    <row r="213" spans="1:8" ht="19.5" x14ac:dyDescent="0.4">
      <c r="A213" s="38">
        <v>205</v>
      </c>
      <c r="B213" s="32" t="str">
        <f>IF($F213&gt;=1,VLOOKUP($F213,LISTE!$A$103:$J$2501,2),"")</f>
        <v/>
      </c>
      <c r="C213" s="33" t="str">
        <f>IF($F213&gt;=1,VLOOKUP($F213,LISTE!$A$103:$J$1824,3),"")</f>
        <v/>
      </c>
      <c r="D213" s="33" t="str">
        <f>IF($F213&gt;=1,VLOOKUP($F213,LISTE!$A$103:$J$1824,4),"")</f>
        <v/>
      </c>
      <c r="E213" s="32" t="str">
        <f>IF($F213&gt;=1,VLOOKUP($F213,LISTE!$A$103:$J$1824,7),"")</f>
        <v/>
      </c>
      <c r="F213" s="5"/>
      <c r="G213" s="19"/>
      <c r="H213" s="151" t="str">
        <f t="shared" si="4"/>
        <v/>
      </c>
    </row>
    <row r="214" spans="1:8" ht="19.5" x14ac:dyDescent="0.4">
      <c r="A214" s="37">
        <v>206</v>
      </c>
      <c r="B214" s="29" t="str">
        <f>IF($F214&gt;=1,VLOOKUP($F214,LISTE!$A$3:$J$2501,2),"")</f>
        <v/>
      </c>
      <c r="C214" s="30" t="str">
        <f>IF($F214&gt;=1,VLOOKUP($F214,LISTE!$A$103:$J$1824,3),"")</f>
        <v/>
      </c>
      <c r="D214" s="30" t="str">
        <f>IF($F214&gt;=1,VLOOKUP($F214,LISTE!$A$103:$J$1824,4),"")</f>
        <v/>
      </c>
      <c r="E214" s="95" t="str">
        <f>IF($F214&gt;=1,VLOOKUP($F214,LISTE!$A$103:$J$1824,7),"")</f>
        <v/>
      </c>
      <c r="F214" s="4"/>
      <c r="G214" s="20"/>
      <c r="H214" s="150" t="str">
        <f t="shared" si="4"/>
        <v/>
      </c>
    </row>
    <row r="215" spans="1:8" ht="19.5" x14ac:dyDescent="0.4">
      <c r="A215" s="38">
        <v>207</v>
      </c>
      <c r="B215" s="32" t="str">
        <f>IF($F215&gt;=1,VLOOKUP($F215,LISTE!$A$103:$J$2501,2),"")</f>
        <v/>
      </c>
      <c r="C215" s="33" t="str">
        <f>IF($F215&gt;=1,VLOOKUP($F215,LISTE!$A$103:$J$1824,3),"")</f>
        <v/>
      </c>
      <c r="D215" s="33" t="str">
        <f>IF($F215&gt;=1,VLOOKUP($F215,LISTE!$A$103:$J$1824,4),"")</f>
        <v/>
      </c>
      <c r="E215" s="32" t="str">
        <f>IF($F215&gt;=1,VLOOKUP($F215,LISTE!$A$103:$J$1824,7),"")</f>
        <v/>
      </c>
      <c r="F215" s="5"/>
      <c r="G215" s="19"/>
      <c r="H215" s="151" t="str">
        <f t="shared" si="4"/>
        <v/>
      </c>
    </row>
    <row r="216" spans="1:8" ht="19.5" x14ac:dyDescent="0.4">
      <c r="A216" s="37">
        <v>208</v>
      </c>
      <c r="B216" s="29" t="str">
        <f>IF($F216&gt;=1,VLOOKUP($F216,LISTE!$A$3:$J$2501,2),"")</f>
        <v/>
      </c>
      <c r="C216" s="30" t="str">
        <f>IF($F216&gt;=1,VLOOKUP($F216,LISTE!$A$103:$J$1824,3),"")</f>
        <v/>
      </c>
      <c r="D216" s="30" t="str">
        <f>IF($F216&gt;=1,VLOOKUP($F216,LISTE!$A$103:$J$1824,4),"")</f>
        <v/>
      </c>
      <c r="E216" s="95" t="str">
        <f>IF($F216&gt;=1,VLOOKUP($F216,LISTE!$A$103:$J$1824,7),"")</f>
        <v/>
      </c>
      <c r="F216" s="4"/>
      <c r="G216" s="20"/>
      <c r="H216" s="150" t="str">
        <f t="shared" si="4"/>
        <v/>
      </c>
    </row>
    <row r="217" spans="1:8" ht="19.5" x14ac:dyDescent="0.4">
      <c r="A217" s="38">
        <v>209</v>
      </c>
      <c r="B217" s="32" t="str">
        <f>IF($F217&gt;=1,VLOOKUP($F217,LISTE!$A$103:$J$2501,2),"")</f>
        <v/>
      </c>
      <c r="C217" s="33" t="str">
        <f>IF($F217&gt;=1,VLOOKUP($F217,LISTE!$A$103:$J$1824,3),"")</f>
        <v/>
      </c>
      <c r="D217" s="33" t="str">
        <f>IF($F217&gt;=1,VLOOKUP($F217,LISTE!$A$103:$J$1824,4),"")</f>
        <v/>
      </c>
      <c r="E217" s="32" t="str">
        <f>IF($F217&gt;=1,VLOOKUP($F217,LISTE!$A$103:$J$1824,7),"")</f>
        <v/>
      </c>
      <c r="F217" s="5"/>
      <c r="G217" s="19"/>
      <c r="H217" s="151" t="str">
        <f t="shared" si="4"/>
        <v/>
      </c>
    </row>
    <row r="218" spans="1:8" ht="19.5" x14ac:dyDescent="0.4">
      <c r="A218" s="37">
        <v>210</v>
      </c>
      <c r="B218" s="29" t="str">
        <f>IF($F218&gt;=1,VLOOKUP($F218,LISTE!$A$3:$J$2501,2),"")</f>
        <v/>
      </c>
      <c r="C218" s="30" t="str">
        <f>IF($F218&gt;=1,VLOOKUP($F218,LISTE!$A$103:$J$1824,3),"")</f>
        <v/>
      </c>
      <c r="D218" s="30" t="str">
        <f>IF($F218&gt;=1,VLOOKUP($F218,LISTE!$A$103:$J$1824,4),"")</f>
        <v/>
      </c>
      <c r="E218" s="95" t="str">
        <f>IF($F218&gt;=1,VLOOKUP($F218,LISTE!$A$103:$J$1824,7),"")</f>
        <v/>
      </c>
      <c r="F218" s="4"/>
      <c r="G218" s="20"/>
      <c r="H218" s="150" t="str">
        <f t="shared" si="4"/>
        <v/>
      </c>
    </row>
    <row r="219" spans="1:8" ht="19.5" x14ac:dyDescent="0.4">
      <c r="A219" s="38">
        <v>211</v>
      </c>
      <c r="B219" s="32" t="str">
        <f>IF($F219&gt;=1,VLOOKUP($F219,LISTE!$A$103:$J$2501,2),"")</f>
        <v/>
      </c>
      <c r="C219" s="33" t="str">
        <f>IF($F219&gt;=1,VLOOKUP($F219,LISTE!$A$103:$J$1824,3),"")</f>
        <v/>
      </c>
      <c r="D219" s="33" t="str">
        <f>IF($F219&gt;=1,VLOOKUP($F219,LISTE!$A$103:$J$1824,4),"")</f>
        <v/>
      </c>
      <c r="E219" s="32" t="str">
        <f>IF($F219&gt;=1,VLOOKUP($F219,LISTE!$A$103:$J$1824,7),"")</f>
        <v/>
      </c>
      <c r="F219" s="5"/>
      <c r="G219" s="19"/>
      <c r="H219" s="151" t="str">
        <f t="shared" si="4"/>
        <v/>
      </c>
    </row>
    <row r="220" spans="1:8" ht="19.5" x14ac:dyDescent="0.4">
      <c r="A220" s="37">
        <v>212</v>
      </c>
      <c r="B220" s="29" t="str">
        <f>IF($F220&gt;=1,VLOOKUP($F220,LISTE!$A$3:$J$2501,2),"")</f>
        <v/>
      </c>
      <c r="C220" s="30" t="str">
        <f>IF($F220&gt;=1,VLOOKUP($F220,LISTE!$A$103:$J$1824,3),"")</f>
        <v/>
      </c>
      <c r="D220" s="30" t="str">
        <f>IF($F220&gt;=1,VLOOKUP($F220,LISTE!$A$103:$J$1824,4),"")</f>
        <v/>
      </c>
      <c r="E220" s="95" t="str">
        <f>IF($F220&gt;=1,VLOOKUP($F220,LISTE!$A$103:$J$1824,7),"")</f>
        <v/>
      </c>
      <c r="F220" s="4"/>
      <c r="G220" s="20"/>
      <c r="H220" s="150" t="str">
        <f t="shared" si="4"/>
        <v/>
      </c>
    </row>
    <row r="221" spans="1:8" ht="19.5" x14ac:dyDescent="0.4">
      <c r="A221" s="38">
        <v>213</v>
      </c>
      <c r="B221" s="32" t="str">
        <f>IF($F221&gt;=1,VLOOKUP($F221,LISTE!$A$103:$J$2501,2),"")</f>
        <v/>
      </c>
      <c r="C221" s="33" t="str">
        <f>IF($F221&gt;=1,VLOOKUP($F221,LISTE!$A$103:$J$1824,3),"")</f>
        <v/>
      </c>
      <c r="D221" s="33" t="str">
        <f>IF($F221&gt;=1,VLOOKUP($F221,LISTE!$A$103:$J$1824,4),"")</f>
        <v/>
      </c>
      <c r="E221" s="32" t="str">
        <f>IF($F221&gt;=1,VLOOKUP($F221,LISTE!$A$103:$J$1824,7),"")</f>
        <v/>
      </c>
      <c r="F221" s="5"/>
      <c r="G221" s="19"/>
      <c r="H221" s="151" t="str">
        <f t="shared" si="4"/>
        <v/>
      </c>
    </row>
    <row r="222" spans="1:8" ht="19.5" x14ac:dyDescent="0.4">
      <c r="A222" s="37">
        <v>214</v>
      </c>
      <c r="B222" s="29" t="str">
        <f>IF($F222&gt;=1,VLOOKUP($F222,LISTE!$A$3:$J$2501,2),"")</f>
        <v/>
      </c>
      <c r="C222" s="30" t="str">
        <f>IF($F222&gt;=1,VLOOKUP($F222,LISTE!$A$103:$J$1824,3),"")</f>
        <v/>
      </c>
      <c r="D222" s="30" t="str">
        <f>IF($F222&gt;=1,VLOOKUP($F222,LISTE!$A$103:$J$1824,4),"")</f>
        <v/>
      </c>
      <c r="E222" s="95" t="str">
        <f>IF($F222&gt;=1,VLOOKUP($F222,LISTE!$A$103:$J$1824,7),"")</f>
        <v/>
      </c>
      <c r="F222" s="4"/>
      <c r="G222" s="20"/>
      <c r="H222" s="150" t="str">
        <f t="shared" si="4"/>
        <v/>
      </c>
    </row>
    <row r="223" spans="1:8" ht="19.5" x14ac:dyDescent="0.4">
      <c r="A223" s="38">
        <v>215</v>
      </c>
      <c r="B223" s="32" t="str">
        <f>IF($F223&gt;=1,VLOOKUP($F223,LISTE!$A$103:$J$2501,2),"")</f>
        <v/>
      </c>
      <c r="C223" s="33" t="str">
        <f>IF($F223&gt;=1,VLOOKUP($F223,LISTE!$A$103:$J$1824,3),"")</f>
        <v/>
      </c>
      <c r="D223" s="33" t="str">
        <f>IF($F223&gt;=1,VLOOKUP($F223,LISTE!$A$103:$J$1824,4),"")</f>
        <v/>
      </c>
      <c r="E223" s="32" t="str">
        <f>IF($F223&gt;=1,VLOOKUP($F223,LISTE!$A$103:$J$1824,7),"")</f>
        <v/>
      </c>
      <c r="F223" s="5"/>
      <c r="G223" s="19"/>
      <c r="H223" s="151" t="str">
        <f t="shared" si="4"/>
        <v/>
      </c>
    </row>
    <row r="224" spans="1:8" ht="19.5" x14ac:dyDescent="0.4">
      <c r="A224" s="37">
        <v>216</v>
      </c>
      <c r="B224" s="29" t="str">
        <f>IF($F224&gt;=1,VLOOKUP($F224,LISTE!$A$3:$J$2501,2),"")</f>
        <v/>
      </c>
      <c r="C224" s="30" t="str">
        <f>IF($F224&gt;=1,VLOOKUP($F224,LISTE!$A$103:$J$1824,3),"")</f>
        <v/>
      </c>
      <c r="D224" s="30" t="str">
        <f>IF($F224&gt;=1,VLOOKUP($F224,LISTE!$A$103:$J$1824,4),"")</f>
        <v/>
      </c>
      <c r="E224" s="95" t="str">
        <f>IF($F224&gt;=1,VLOOKUP($F224,LISTE!$A$103:$J$1824,7),"")</f>
        <v/>
      </c>
      <c r="F224" s="4"/>
      <c r="G224" s="20"/>
      <c r="H224" s="150" t="str">
        <f t="shared" si="4"/>
        <v/>
      </c>
    </row>
    <row r="225" spans="1:8" ht="19.5" x14ac:dyDescent="0.4">
      <c r="A225" s="38">
        <v>217</v>
      </c>
      <c r="B225" s="32" t="str">
        <f>IF($F225&gt;=1,VLOOKUP($F225,LISTE!$A$103:$J$2501,2),"")</f>
        <v/>
      </c>
      <c r="C225" s="33" t="str">
        <f>IF($F225&gt;=1,VLOOKUP($F225,LISTE!$A$103:$J$1824,3),"")</f>
        <v/>
      </c>
      <c r="D225" s="33" t="str">
        <f>IF($F225&gt;=1,VLOOKUP($F225,LISTE!$A$103:$J$1824,4),"")</f>
        <v/>
      </c>
      <c r="E225" s="32" t="str">
        <f>IF($F225&gt;=1,VLOOKUP($F225,LISTE!$A$103:$J$1824,7),"")</f>
        <v/>
      </c>
      <c r="F225" s="5"/>
      <c r="G225" s="19"/>
      <c r="H225" s="151" t="str">
        <f t="shared" si="4"/>
        <v/>
      </c>
    </row>
    <row r="226" spans="1:8" ht="19.5" x14ac:dyDescent="0.4">
      <c r="A226" s="37">
        <v>218</v>
      </c>
      <c r="B226" s="29" t="str">
        <f>IF($F226&gt;=1,VLOOKUP($F226,LISTE!$A$3:$J$2501,2),"")</f>
        <v/>
      </c>
      <c r="C226" s="30" t="str">
        <f>IF($F226&gt;=1,VLOOKUP($F226,LISTE!$A$103:$J$1824,3),"")</f>
        <v/>
      </c>
      <c r="D226" s="30" t="str">
        <f>IF($F226&gt;=1,VLOOKUP($F226,LISTE!$A$103:$J$1824,4),"")</f>
        <v/>
      </c>
      <c r="E226" s="95" t="str">
        <f>IF($F226&gt;=1,VLOOKUP($F226,LISTE!$A$103:$J$1824,7),"")</f>
        <v/>
      </c>
      <c r="F226" s="4"/>
      <c r="G226" s="20"/>
      <c r="H226" s="150" t="str">
        <f t="shared" si="4"/>
        <v/>
      </c>
    </row>
    <row r="227" spans="1:8" ht="19.5" x14ac:dyDescent="0.4">
      <c r="A227" s="38">
        <v>219</v>
      </c>
      <c r="B227" s="32" t="str">
        <f>IF($F227&gt;=1,VLOOKUP($F227,LISTE!$A$103:$J$2501,2),"")</f>
        <v/>
      </c>
      <c r="C227" s="33" t="str">
        <f>IF($F227&gt;=1,VLOOKUP($F227,LISTE!$A$103:$J$1824,3),"")</f>
        <v/>
      </c>
      <c r="D227" s="33" t="str">
        <f>IF($F227&gt;=1,VLOOKUP($F227,LISTE!$A$103:$J$1824,4),"")</f>
        <v/>
      </c>
      <c r="E227" s="32" t="str">
        <f>IF($F227&gt;=1,VLOOKUP($F227,LISTE!$A$103:$J$1824,7),"")</f>
        <v/>
      </c>
      <c r="F227" s="5"/>
      <c r="G227" s="19"/>
      <c r="H227" s="151" t="str">
        <f t="shared" si="4"/>
        <v/>
      </c>
    </row>
    <row r="228" spans="1:8" ht="19.5" x14ac:dyDescent="0.4">
      <c r="A228" s="37">
        <v>220</v>
      </c>
      <c r="B228" s="29" t="str">
        <f>IF($F228&gt;=1,VLOOKUP($F228,LISTE!$A$3:$J$2501,2),"")</f>
        <v/>
      </c>
      <c r="C228" s="30" t="str">
        <f>IF($F228&gt;=1,VLOOKUP($F228,LISTE!$A$103:$J$1824,3),"")</f>
        <v/>
      </c>
      <c r="D228" s="30" t="str">
        <f>IF($F228&gt;=1,VLOOKUP($F228,LISTE!$A$103:$J$1824,4),"")</f>
        <v/>
      </c>
      <c r="E228" s="95" t="str">
        <f>IF($F228&gt;=1,VLOOKUP($F228,LISTE!$A$103:$J$1824,7),"")</f>
        <v/>
      </c>
      <c r="F228" s="4"/>
      <c r="G228" s="20"/>
      <c r="H228" s="150" t="str">
        <f t="shared" si="4"/>
        <v/>
      </c>
    </row>
    <row r="229" spans="1:8" ht="19.5" x14ac:dyDescent="0.4">
      <c r="A229" s="38">
        <v>221</v>
      </c>
      <c r="B229" s="32" t="str">
        <f>IF($F229&gt;=1,VLOOKUP($F229,LISTE!$A$103:$J$2501,2),"")</f>
        <v/>
      </c>
      <c r="C229" s="33" t="str">
        <f>IF($F229&gt;=1,VLOOKUP($F229,LISTE!$A$103:$J$1824,3),"")</f>
        <v/>
      </c>
      <c r="D229" s="33" t="str">
        <f>IF($F229&gt;=1,VLOOKUP($F229,LISTE!$A$103:$J$1824,4),"")</f>
        <v/>
      </c>
      <c r="E229" s="32" t="str">
        <f>IF($F229&gt;=1,VLOOKUP($F229,LISTE!$A$103:$J$1824,7),"")</f>
        <v/>
      </c>
      <c r="F229" s="5"/>
      <c r="G229" s="19"/>
      <c r="H229" s="151" t="str">
        <f t="shared" si="4"/>
        <v/>
      </c>
    </row>
    <row r="230" spans="1:8" ht="19.5" x14ac:dyDescent="0.4">
      <c r="A230" s="37">
        <v>222</v>
      </c>
      <c r="B230" s="29" t="str">
        <f>IF($F230&gt;=1,VLOOKUP($F230,LISTE!$A$3:$J$2501,2),"")</f>
        <v/>
      </c>
      <c r="C230" s="30" t="str">
        <f>IF($F230&gt;=1,VLOOKUP($F230,LISTE!$A$103:$J$1824,3),"")</f>
        <v/>
      </c>
      <c r="D230" s="30" t="str">
        <f>IF($F230&gt;=1,VLOOKUP($F230,LISTE!$A$103:$J$1824,4),"")</f>
        <v/>
      </c>
      <c r="E230" s="95" t="str">
        <f>IF($F230&gt;=1,VLOOKUP($F230,LISTE!$A$103:$J$1824,7),"")</f>
        <v/>
      </c>
      <c r="F230" s="4"/>
      <c r="G230" s="20"/>
      <c r="H230" s="150" t="str">
        <f t="shared" si="4"/>
        <v/>
      </c>
    </row>
    <row r="231" spans="1:8" ht="19.5" x14ac:dyDescent="0.4">
      <c r="A231" s="38">
        <v>223</v>
      </c>
      <c r="B231" s="32" t="str">
        <f>IF($F231&gt;=1,VLOOKUP($F231,LISTE!$A$103:$J$2501,2),"")</f>
        <v/>
      </c>
      <c r="C231" s="33" t="str">
        <f>IF($F231&gt;=1,VLOOKUP($F231,LISTE!$A$103:$J$1824,3),"")</f>
        <v/>
      </c>
      <c r="D231" s="33" t="str">
        <f>IF($F231&gt;=1,VLOOKUP($F231,LISTE!$A$103:$J$1824,4),"")</f>
        <v/>
      </c>
      <c r="E231" s="32" t="str">
        <f>IF($F231&gt;=1,VLOOKUP($F231,LISTE!$A$103:$J$1824,7),"")</f>
        <v/>
      </c>
      <c r="F231" s="5"/>
      <c r="G231" s="19"/>
      <c r="H231" s="151" t="str">
        <f t="shared" si="4"/>
        <v/>
      </c>
    </row>
    <row r="232" spans="1:8" ht="19.5" x14ac:dyDescent="0.4">
      <c r="A232" s="37">
        <v>224</v>
      </c>
      <c r="B232" s="29" t="str">
        <f>IF($F232&gt;=1,VLOOKUP($F232,LISTE!$A$3:$J$2501,2),"")</f>
        <v/>
      </c>
      <c r="C232" s="30" t="str">
        <f>IF($F232&gt;=1,VLOOKUP($F232,LISTE!$A$103:$J$1824,3),"")</f>
        <v/>
      </c>
      <c r="D232" s="30" t="str">
        <f>IF($F232&gt;=1,VLOOKUP($F232,LISTE!$A$103:$J$1824,4),"")</f>
        <v/>
      </c>
      <c r="E232" s="95" t="str">
        <f>IF($F232&gt;=1,VLOOKUP($F232,LISTE!$A$103:$J$1824,7),"")</f>
        <v/>
      </c>
      <c r="F232" s="4"/>
      <c r="G232" s="20"/>
      <c r="H232" s="150" t="str">
        <f t="shared" si="4"/>
        <v/>
      </c>
    </row>
    <row r="233" spans="1:8" ht="19.5" x14ac:dyDescent="0.4">
      <c r="A233" s="38">
        <v>225</v>
      </c>
      <c r="B233" s="32" t="str">
        <f>IF($F233&gt;=1,VLOOKUP($F233,LISTE!$A$103:$J$2501,2),"")</f>
        <v/>
      </c>
      <c r="C233" s="33" t="str">
        <f>IF($F233&gt;=1,VLOOKUP($F233,LISTE!$A$103:$J$1824,3),"")</f>
        <v/>
      </c>
      <c r="D233" s="33" t="str">
        <f>IF($F233&gt;=1,VLOOKUP($F233,LISTE!$A$103:$J$1824,4),"")</f>
        <v/>
      </c>
      <c r="E233" s="32" t="str">
        <f>IF($F233&gt;=1,VLOOKUP($F233,LISTE!$A$103:$J$1824,7),"")</f>
        <v/>
      </c>
      <c r="F233" s="5"/>
      <c r="G233" s="19"/>
      <c r="H233" s="151" t="str">
        <f t="shared" si="4"/>
        <v/>
      </c>
    </row>
    <row r="234" spans="1:8" ht="19.5" x14ac:dyDescent="0.4">
      <c r="A234" s="37">
        <v>226</v>
      </c>
      <c r="B234" s="29" t="str">
        <f>IF($F234&gt;=1,VLOOKUP($F234,LISTE!$A$3:$J$2501,2),"")</f>
        <v/>
      </c>
      <c r="C234" s="30" t="str">
        <f>IF($F234&gt;=1,VLOOKUP($F234,LISTE!$A$103:$J$1824,3),"")</f>
        <v/>
      </c>
      <c r="D234" s="30" t="str">
        <f>IF($F234&gt;=1,VLOOKUP($F234,LISTE!$A$103:$J$1824,4),"")</f>
        <v/>
      </c>
      <c r="E234" s="95" t="str">
        <f>IF($F234&gt;=1,VLOOKUP($F234,LISTE!$A$103:$J$1824,7),"")</f>
        <v/>
      </c>
      <c r="F234" s="4"/>
      <c r="G234" s="20"/>
      <c r="H234" s="150" t="str">
        <f t="shared" si="4"/>
        <v/>
      </c>
    </row>
    <row r="235" spans="1:8" ht="19.5" x14ac:dyDescent="0.4">
      <c r="A235" s="38">
        <v>227</v>
      </c>
      <c r="B235" s="32" t="str">
        <f>IF($F235&gt;=1,VLOOKUP($F235,LISTE!$A$103:$J$2501,2),"")</f>
        <v/>
      </c>
      <c r="C235" s="33" t="str">
        <f>IF($F235&gt;=1,VLOOKUP($F235,LISTE!$A$103:$J$1824,3),"")</f>
        <v/>
      </c>
      <c r="D235" s="33" t="str">
        <f>IF($F235&gt;=1,VLOOKUP($F235,LISTE!$A$103:$J$1824,4),"")</f>
        <v/>
      </c>
      <c r="E235" s="32" t="str">
        <f>IF($F235&gt;=1,VLOOKUP($F235,LISTE!$A$103:$J$1824,7),"")</f>
        <v/>
      </c>
      <c r="F235" s="5"/>
      <c r="G235" s="19"/>
      <c r="H235" s="151" t="str">
        <f t="shared" ref="H235:H298" si="5">IF(F235="","",IF(B235="","Pas de concurrent",IF(B235&lt;&gt;$D$6,"Mauvaise catégorie",H234-1)))</f>
        <v/>
      </c>
    </row>
    <row r="236" spans="1:8" ht="19.5" x14ac:dyDescent="0.4">
      <c r="A236" s="37">
        <v>228</v>
      </c>
      <c r="B236" s="29" t="str">
        <f>IF($F236&gt;=1,VLOOKUP($F236,LISTE!$A$3:$J$2501,2),"")</f>
        <v/>
      </c>
      <c r="C236" s="30" t="str">
        <f>IF($F236&gt;=1,VLOOKUP($F236,LISTE!$A$103:$J$1824,3),"")</f>
        <v/>
      </c>
      <c r="D236" s="30" t="str">
        <f>IF($F236&gt;=1,VLOOKUP($F236,LISTE!$A$103:$J$1824,4),"")</f>
        <v/>
      </c>
      <c r="E236" s="95" t="str">
        <f>IF($F236&gt;=1,VLOOKUP($F236,LISTE!$A$103:$J$1824,7),"")</f>
        <v/>
      </c>
      <c r="F236" s="4"/>
      <c r="G236" s="20"/>
      <c r="H236" s="150" t="str">
        <f t="shared" si="5"/>
        <v/>
      </c>
    </row>
    <row r="237" spans="1:8" ht="19.5" x14ac:dyDescent="0.4">
      <c r="A237" s="38">
        <v>229</v>
      </c>
      <c r="B237" s="32" t="str">
        <f>IF($F237&gt;=1,VLOOKUP($F237,LISTE!$A$103:$J$2501,2),"")</f>
        <v/>
      </c>
      <c r="C237" s="33" t="str">
        <f>IF($F237&gt;=1,VLOOKUP($F237,LISTE!$A$103:$J$1824,3),"")</f>
        <v/>
      </c>
      <c r="D237" s="33" t="str">
        <f>IF($F237&gt;=1,VLOOKUP($F237,LISTE!$A$103:$J$1824,4),"")</f>
        <v/>
      </c>
      <c r="E237" s="32" t="str">
        <f>IF($F237&gt;=1,VLOOKUP($F237,LISTE!$A$103:$J$1824,7),"")</f>
        <v/>
      </c>
      <c r="F237" s="5"/>
      <c r="G237" s="19"/>
      <c r="H237" s="151" t="str">
        <f t="shared" si="5"/>
        <v/>
      </c>
    </row>
    <row r="238" spans="1:8" ht="19.5" x14ac:dyDescent="0.4">
      <c r="A238" s="37">
        <v>230</v>
      </c>
      <c r="B238" s="29" t="str">
        <f>IF($F238&gt;=1,VLOOKUP($F238,LISTE!$A$3:$J$2501,2),"")</f>
        <v/>
      </c>
      <c r="C238" s="30" t="str">
        <f>IF($F238&gt;=1,VLOOKUP($F238,LISTE!$A$103:$J$1824,3),"")</f>
        <v/>
      </c>
      <c r="D238" s="30" t="str">
        <f>IF($F238&gt;=1,VLOOKUP($F238,LISTE!$A$103:$J$1824,4),"")</f>
        <v/>
      </c>
      <c r="E238" s="95" t="str">
        <f>IF($F238&gt;=1,VLOOKUP($F238,LISTE!$A$103:$J$1824,7),"")</f>
        <v/>
      </c>
      <c r="F238" s="4"/>
      <c r="G238" s="20"/>
      <c r="H238" s="150" t="str">
        <f t="shared" si="5"/>
        <v/>
      </c>
    </row>
    <row r="239" spans="1:8" ht="19.5" x14ac:dyDescent="0.4">
      <c r="A239" s="38">
        <v>231</v>
      </c>
      <c r="B239" s="32" t="str">
        <f>IF($F239&gt;=1,VLOOKUP($F239,LISTE!$A$103:$J$2501,2),"")</f>
        <v/>
      </c>
      <c r="C239" s="33" t="str">
        <f>IF($F239&gt;=1,VLOOKUP($F239,LISTE!$A$103:$J$1824,3),"")</f>
        <v/>
      </c>
      <c r="D239" s="33" t="str">
        <f>IF($F239&gt;=1,VLOOKUP($F239,LISTE!$A$103:$J$1824,4),"")</f>
        <v/>
      </c>
      <c r="E239" s="32" t="str">
        <f>IF($F239&gt;=1,VLOOKUP($F239,LISTE!$A$103:$J$1824,7),"")</f>
        <v/>
      </c>
      <c r="F239" s="5"/>
      <c r="G239" s="19"/>
      <c r="H239" s="151" t="str">
        <f t="shared" si="5"/>
        <v/>
      </c>
    </row>
    <row r="240" spans="1:8" ht="19.5" x14ac:dyDescent="0.4">
      <c r="A240" s="37">
        <v>232</v>
      </c>
      <c r="B240" s="29" t="str">
        <f>IF($F240&gt;=1,VLOOKUP($F240,LISTE!$A$3:$J$2501,2),"")</f>
        <v/>
      </c>
      <c r="C240" s="30" t="str">
        <f>IF($F240&gt;=1,VLOOKUP($F240,LISTE!$A$103:$J$1824,3),"")</f>
        <v/>
      </c>
      <c r="D240" s="30" t="str">
        <f>IF($F240&gt;=1,VLOOKUP($F240,LISTE!$A$103:$J$1824,4),"")</f>
        <v/>
      </c>
      <c r="E240" s="95" t="str">
        <f>IF($F240&gt;=1,VLOOKUP($F240,LISTE!$A$103:$J$1824,7),"")</f>
        <v/>
      </c>
      <c r="F240" s="4"/>
      <c r="G240" s="20"/>
      <c r="H240" s="150" t="str">
        <f t="shared" si="5"/>
        <v/>
      </c>
    </row>
    <row r="241" spans="1:8" ht="19.5" x14ac:dyDescent="0.4">
      <c r="A241" s="38">
        <v>233</v>
      </c>
      <c r="B241" s="32" t="str">
        <f>IF($F241&gt;=1,VLOOKUP($F241,LISTE!$A$103:$J$2501,2),"")</f>
        <v/>
      </c>
      <c r="C241" s="33" t="str">
        <f>IF($F241&gt;=1,VLOOKUP($F241,LISTE!$A$103:$J$1824,3),"")</f>
        <v/>
      </c>
      <c r="D241" s="33" t="str">
        <f>IF($F241&gt;=1,VLOOKUP($F241,LISTE!$A$103:$J$1824,4),"")</f>
        <v/>
      </c>
      <c r="E241" s="32" t="str">
        <f>IF($F241&gt;=1,VLOOKUP($F241,LISTE!$A$103:$J$1824,7),"")</f>
        <v/>
      </c>
      <c r="F241" s="5"/>
      <c r="G241" s="19"/>
      <c r="H241" s="151" t="str">
        <f t="shared" si="5"/>
        <v/>
      </c>
    </row>
    <row r="242" spans="1:8" ht="19.5" x14ac:dyDescent="0.4">
      <c r="A242" s="37">
        <v>234</v>
      </c>
      <c r="B242" s="29" t="str">
        <f>IF($F242&gt;=1,VLOOKUP($F242,LISTE!$A$3:$J$2501,2),"")</f>
        <v/>
      </c>
      <c r="C242" s="30" t="str">
        <f>IF($F242&gt;=1,VLOOKUP($F242,LISTE!$A$103:$J$1824,3),"")</f>
        <v/>
      </c>
      <c r="D242" s="30" t="str">
        <f>IF($F242&gt;=1,VLOOKUP($F242,LISTE!$A$103:$J$1824,4),"")</f>
        <v/>
      </c>
      <c r="E242" s="95" t="str">
        <f>IF($F242&gt;=1,VLOOKUP($F242,LISTE!$A$103:$J$1824,7),"")</f>
        <v/>
      </c>
      <c r="F242" s="4"/>
      <c r="G242" s="20"/>
      <c r="H242" s="150" t="str">
        <f t="shared" si="5"/>
        <v/>
      </c>
    </row>
    <row r="243" spans="1:8" ht="19.5" x14ac:dyDescent="0.4">
      <c r="A243" s="38">
        <v>235</v>
      </c>
      <c r="B243" s="32" t="str">
        <f>IF($F243&gt;=1,VLOOKUP($F243,LISTE!$A$103:$J$2501,2),"")</f>
        <v/>
      </c>
      <c r="C243" s="33" t="str">
        <f>IF($F243&gt;=1,VLOOKUP($F243,LISTE!$A$103:$J$1824,3),"")</f>
        <v/>
      </c>
      <c r="D243" s="33" t="str">
        <f>IF($F243&gt;=1,VLOOKUP($F243,LISTE!$A$103:$J$1824,4),"")</f>
        <v/>
      </c>
      <c r="E243" s="32" t="str">
        <f>IF($F243&gt;=1,VLOOKUP($F243,LISTE!$A$103:$J$1824,7),"")</f>
        <v/>
      </c>
      <c r="F243" s="5"/>
      <c r="G243" s="19"/>
      <c r="H243" s="151" t="str">
        <f t="shared" si="5"/>
        <v/>
      </c>
    </row>
    <row r="244" spans="1:8" ht="19.5" x14ac:dyDescent="0.4">
      <c r="A244" s="37">
        <v>236</v>
      </c>
      <c r="B244" s="29" t="str">
        <f>IF($F244&gt;=1,VLOOKUP($F244,LISTE!$A$3:$J$2501,2),"")</f>
        <v/>
      </c>
      <c r="C244" s="30" t="str">
        <f>IF($F244&gt;=1,VLOOKUP($F244,LISTE!$A$103:$J$1824,3),"")</f>
        <v/>
      </c>
      <c r="D244" s="30" t="str">
        <f>IF($F244&gt;=1,VLOOKUP($F244,LISTE!$A$103:$J$1824,4),"")</f>
        <v/>
      </c>
      <c r="E244" s="95" t="str">
        <f>IF($F244&gt;=1,VLOOKUP($F244,LISTE!$A$103:$J$1824,7),"")</f>
        <v/>
      </c>
      <c r="F244" s="4"/>
      <c r="G244" s="20"/>
      <c r="H244" s="150" t="str">
        <f t="shared" si="5"/>
        <v/>
      </c>
    </row>
    <row r="245" spans="1:8" ht="19.5" x14ac:dyDescent="0.4">
      <c r="A245" s="38">
        <v>237</v>
      </c>
      <c r="B245" s="32" t="str">
        <f>IF($F245&gt;=1,VLOOKUP($F245,LISTE!$A$103:$J$2501,2),"")</f>
        <v/>
      </c>
      <c r="C245" s="33" t="str">
        <f>IF($F245&gt;=1,VLOOKUP($F245,LISTE!$A$103:$J$1824,3),"")</f>
        <v/>
      </c>
      <c r="D245" s="33" t="str">
        <f>IF($F245&gt;=1,VLOOKUP($F245,LISTE!$A$103:$J$1824,4),"")</f>
        <v/>
      </c>
      <c r="E245" s="32" t="str">
        <f>IF($F245&gt;=1,VLOOKUP($F245,LISTE!$A$103:$J$1824,7),"")</f>
        <v/>
      </c>
      <c r="F245" s="5"/>
      <c r="G245" s="19"/>
      <c r="H245" s="151" t="str">
        <f t="shared" si="5"/>
        <v/>
      </c>
    </row>
    <row r="246" spans="1:8" ht="19.5" x14ac:dyDescent="0.4">
      <c r="A246" s="37">
        <v>238</v>
      </c>
      <c r="B246" s="29" t="str">
        <f>IF($F246&gt;=1,VLOOKUP($F246,LISTE!$A$3:$J$2501,2),"")</f>
        <v/>
      </c>
      <c r="C246" s="30" t="str">
        <f>IF($F246&gt;=1,VLOOKUP($F246,LISTE!$A$103:$J$1824,3),"")</f>
        <v/>
      </c>
      <c r="D246" s="30" t="str">
        <f>IF($F246&gt;=1,VLOOKUP($F246,LISTE!$A$103:$J$1824,4),"")</f>
        <v/>
      </c>
      <c r="E246" s="95" t="str">
        <f>IF($F246&gt;=1,VLOOKUP($F246,LISTE!$A$103:$J$1824,7),"")</f>
        <v/>
      </c>
      <c r="F246" s="4"/>
      <c r="G246" s="20"/>
      <c r="H246" s="150" t="str">
        <f t="shared" si="5"/>
        <v/>
      </c>
    </row>
    <row r="247" spans="1:8" ht="19.5" x14ac:dyDescent="0.4">
      <c r="A247" s="38">
        <v>239</v>
      </c>
      <c r="B247" s="32" t="str">
        <f>IF($F247&gt;=1,VLOOKUP($F247,LISTE!$A$103:$J$2501,2),"")</f>
        <v/>
      </c>
      <c r="C247" s="33" t="str">
        <f>IF($F247&gt;=1,VLOOKUP($F247,LISTE!$A$103:$J$1824,3),"")</f>
        <v/>
      </c>
      <c r="D247" s="33" t="str">
        <f>IF($F247&gt;=1,VLOOKUP($F247,LISTE!$A$103:$J$1824,4),"")</f>
        <v/>
      </c>
      <c r="E247" s="32" t="str">
        <f>IF($F247&gt;=1,VLOOKUP($F247,LISTE!$A$103:$J$1824,7),"")</f>
        <v/>
      </c>
      <c r="F247" s="5"/>
      <c r="G247" s="19"/>
      <c r="H247" s="151" t="str">
        <f t="shared" si="5"/>
        <v/>
      </c>
    </row>
    <row r="248" spans="1:8" ht="19.5" x14ac:dyDescent="0.4">
      <c r="A248" s="37">
        <v>240</v>
      </c>
      <c r="B248" s="29" t="str">
        <f>IF($F248&gt;=1,VLOOKUP($F248,LISTE!$A$3:$J$2501,2),"")</f>
        <v/>
      </c>
      <c r="C248" s="30" t="str">
        <f>IF($F248&gt;=1,VLOOKUP($F248,LISTE!$A$103:$J$1824,3),"")</f>
        <v/>
      </c>
      <c r="D248" s="30" t="str">
        <f>IF($F248&gt;=1,VLOOKUP($F248,LISTE!$A$103:$J$1824,4),"")</f>
        <v/>
      </c>
      <c r="E248" s="95" t="str">
        <f>IF($F248&gt;=1,VLOOKUP($F248,LISTE!$A$103:$J$1824,7),"")</f>
        <v/>
      </c>
      <c r="F248" s="4"/>
      <c r="G248" s="20"/>
      <c r="H248" s="150" t="str">
        <f t="shared" si="5"/>
        <v/>
      </c>
    </row>
    <row r="249" spans="1:8" ht="19.5" x14ac:dyDescent="0.4">
      <c r="A249" s="38">
        <v>241</v>
      </c>
      <c r="B249" s="32" t="str">
        <f>IF($F249&gt;=1,VLOOKUP($F249,LISTE!$A$103:$J$2501,2),"")</f>
        <v/>
      </c>
      <c r="C249" s="33" t="str">
        <f>IF($F249&gt;=1,VLOOKUP($F249,LISTE!$A$103:$J$1824,3),"")</f>
        <v/>
      </c>
      <c r="D249" s="33" t="str">
        <f>IF($F249&gt;=1,VLOOKUP($F249,LISTE!$A$103:$J$1824,4),"")</f>
        <v/>
      </c>
      <c r="E249" s="32" t="str">
        <f>IF($F249&gt;=1,VLOOKUP($F249,LISTE!$A$103:$J$1824,7),"")</f>
        <v/>
      </c>
      <c r="F249" s="5"/>
      <c r="G249" s="19"/>
      <c r="H249" s="151" t="str">
        <f t="shared" si="5"/>
        <v/>
      </c>
    </row>
    <row r="250" spans="1:8" ht="19.5" x14ac:dyDescent="0.4">
      <c r="A250" s="37">
        <v>242</v>
      </c>
      <c r="B250" s="29" t="str">
        <f>IF($F250&gt;=1,VLOOKUP($F250,LISTE!$A$3:$J$2501,2),"")</f>
        <v/>
      </c>
      <c r="C250" s="30" t="str">
        <f>IF($F250&gt;=1,VLOOKUP($F250,LISTE!$A$103:$J$1824,3),"")</f>
        <v/>
      </c>
      <c r="D250" s="30" t="str">
        <f>IF($F250&gt;=1,VLOOKUP($F250,LISTE!$A$103:$J$1824,4),"")</f>
        <v/>
      </c>
      <c r="E250" s="95" t="str">
        <f>IF($F250&gt;=1,VLOOKUP($F250,LISTE!$A$103:$J$1824,7),"")</f>
        <v/>
      </c>
      <c r="F250" s="4"/>
      <c r="G250" s="20"/>
      <c r="H250" s="150" t="str">
        <f t="shared" si="5"/>
        <v/>
      </c>
    </row>
    <row r="251" spans="1:8" ht="19.5" x14ac:dyDescent="0.4">
      <c r="A251" s="38">
        <v>243</v>
      </c>
      <c r="B251" s="32" t="str">
        <f>IF($F251&gt;=1,VLOOKUP($F251,LISTE!$A$103:$J$2501,2),"")</f>
        <v/>
      </c>
      <c r="C251" s="33" t="str">
        <f>IF($F251&gt;=1,VLOOKUP($F251,LISTE!$A$103:$J$1824,3),"")</f>
        <v/>
      </c>
      <c r="D251" s="33" t="str">
        <f>IF($F251&gt;=1,VLOOKUP($F251,LISTE!$A$103:$J$1824,4),"")</f>
        <v/>
      </c>
      <c r="E251" s="32" t="str">
        <f>IF($F251&gt;=1,VLOOKUP($F251,LISTE!$A$103:$J$1824,7),"")</f>
        <v/>
      </c>
      <c r="F251" s="5"/>
      <c r="G251" s="19"/>
      <c r="H251" s="151" t="str">
        <f t="shared" si="5"/>
        <v/>
      </c>
    </row>
    <row r="252" spans="1:8" ht="19.5" x14ac:dyDescent="0.4">
      <c r="A252" s="37">
        <v>244</v>
      </c>
      <c r="B252" s="29" t="str">
        <f>IF($F252&gt;=1,VLOOKUP($F252,LISTE!$A$3:$J$2501,2),"")</f>
        <v/>
      </c>
      <c r="C252" s="30" t="str">
        <f>IF($F252&gt;=1,VLOOKUP($F252,LISTE!$A$103:$J$1824,3),"")</f>
        <v/>
      </c>
      <c r="D252" s="30" t="str">
        <f>IF($F252&gt;=1,VLOOKUP($F252,LISTE!$A$103:$J$1824,4),"")</f>
        <v/>
      </c>
      <c r="E252" s="95" t="str">
        <f>IF($F252&gt;=1,VLOOKUP($F252,LISTE!$A$103:$J$1824,7),"")</f>
        <v/>
      </c>
      <c r="F252" s="4"/>
      <c r="G252" s="20"/>
      <c r="H252" s="150" t="str">
        <f t="shared" si="5"/>
        <v/>
      </c>
    </row>
    <row r="253" spans="1:8" ht="19.5" x14ac:dyDescent="0.4">
      <c r="A253" s="38">
        <v>245</v>
      </c>
      <c r="B253" s="32" t="str">
        <f>IF($F253&gt;=1,VLOOKUP($F253,LISTE!$A$103:$J$2501,2),"")</f>
        <v/>
      </c>
      <c r="C253" s="33" t="str">
        <f>IF($F253&gt;=1,VLOOKUP($F253,LISTE!$A$103:$J$1824,3),"")</f>
        <v/>
      </c>
      <c r="D253" s="33" t="str">
        <f>IF($F253&gt;=1,VLOOKUP($F253,LISTE!$A$103:$J$1824,4),"")</f>
        <v/>
      </c>
      <c r="E253" s="32" t="str">
        <f>IF($F253&gt;=1,VLOOKUP($F253,LISTE!$A$103:$J$1824,7),"")</f>
        <v/>
      </c>
      <c r="F253" s="5"/>
      <c r="G253" s="19"/>
      <c r="H253" s="151" t="str">
        <f t="shared" si="5"/>
        <v/>
      </c>
    </row>
    <row r="254" spans="1:8" ht="19.5" x14ac:dyDescent="0.4">
      <c r="A254" s="37">
        <v>246</v>
      </c>
      <c r="B254" s="29" t="str">
        <f>IF($F254&gt;=1,VLOOKUP($F254,LISTE!$A$3:$J$2501,2),"")</f>
        <v/>
      </c>
      <c r="C254" s="30" t="str">
        <f>IF($F254&gt;=1,VLOOKUP($F254,LISTE!$A$103:$J$1824,3),"")</f>
        <v/>
      </c>
      <c r="D254" s="30" t="str">
        <f>IF($F254&gt;=1,VLOOKUP($F254,LISTE!$A$103:$J$1824,4),"")</f>
        <v/>
      </c>
      <c r="E254" s="95" t="str">
        <f>IF($F254&gt;=1,VLOOKUP($F254,LISTE!$A$103:$J$1824,7),"")</f>
        <v/>
      </c>
      <c r="F254" s="4"/>
      <c r="G254" s="20"/>
      <c r="H254" s="150" t="str">
        <f t="shared" si="5"/>
        <v/>
      </c>
    </row>
    <row r="255" spans="1:8" ht="19.5" x14ac:dyDescent="0.4">
      <c r="A255" s="38">
        <v>247</v>
      </c>
      <c r="B255" s="32" t="str">
        <f>IF($F255&gt;=1,VLOOKUP($F255,LISTE!$A$103:$J$2501,2),"")</f>
        <v/>
      </c>
      <c r="C255" s="33" t="str">
        <f>IF($F255&gt;=1,VLOOKUP($F255,LISTE!$A$103:$J$1824,3),"")</f>
        <v/>
      </c>
      <c r="D255" s="33" t="str">
        <f>IF($F255&gt;=1,VLOOKUP($F255,LISTE!$A$103:$J$1824,4),"")</f>
        <v/>
      </c>
      <c r="E255" s="32" t="str">
        <f>IF($F255&gt;=1,VLOOKUP($F255,LISTE!$A$103:$J$1824,7),"")</f>
        <v/>
      </c>
      <c r="F255" s="5"/>
      <c r="G255" s="19"/>
      <c r="H255" s="151" t="str">
        <f t="shared" si="5"/>
        <v/>
      </c>
    </row>
    <row r="256" spans="1:8" ht="19.5" x14ac:dyDescent="0.4">
      <c r="A256" s="37">
        <v>248</v>
      </c>
      <c r="B256" s="29" t="str">
        <f>IF($F256&gt;=1,VLOOKUP($F256,LISTE!$A$3:$J$2501,2),"")</f>
        <v/>
      </c>
      <c r="C256" s="30" t="str">
        <f>IF($F256&gt;=1,VLOOKUP($F256,LISTE!$A$103:$J$1824,3),"")</f>
        <v/>
      </c>
      <c r="D256" s="30" t="str">
        <f>IF($F256&gt;=1,VLOOKUP($F256,LISTE!$A$103:$J$1824,4),"")</f>
        <v/>
      </c>
      <c r="E256" s="95" t="str">
        <f>IF($F256&gt;=1,VLOOKUP($F256,LISTE!$A$103:$J$1824,7),"")</f>
        <v/>
      </c>
      <c r="F256" s="4"/>
      <c r="G256" s="20"/>
      <c r="H256" s="150" t="str">
        <f t="shared" si="5"/>
        <v/>
      </c>
    </row>
    <row r="257" spans="1:8" ht="19.5" x14ac:dyDescent="0.4">
      <c r="A257" s="38">
        <v>249</v>
      </c>
      <c r="B257" s="32" t="str">
        <f>IF($F257&gt;=1,VLOOKUP($F257,LISTE!$A$103:$J$2501,2),"")</f>
        <v/>
      </c>
      <c r="C257" s="33" t="str">
        <f>IF($F257&gt;=1,VLOOKUP($F257,LISTE!$A$103:$J$1824,3),"")</f>
        <v/>
      </c>
      <c r="D257" s="33" t="str">
        <f>IF($F257&gt;=1,VLOOKUP($F257,LISTE!$A$103:$J$1824,4),"")</f>
        <v/>
      </c>
      <c r="E257" s="32" t="str">
        <f>IF($F257&gt;=1,VLOOKUP($F257,LISTE!$A$103:$J$1824,7),"")</f>
        <v/>
      </c>
      <c r="F257" s="5"/>
      <c r="G257" s="19"/>
      <c r="H257" s="151" t="str">
        <f t="shared" si="5"/>
        <v/>
      </c>
    </row>
    <row r="258" spans="1:8" ht="19.5" x14ac:dyDescent="0.4">
      <c r="A258" s="37">
        <v>250</v>
      </c>
      <c r="B258" s="29" t="str">
        <f>IF($F258&gt;=1,VLOOKUP($F258,LISTE!$A$3:$J$2501,2),"")</f>
        <v/>
      </c>
      <c r="C258" s="30" t="str">
        <f>IF($F258&gt;=1,VLOOKUP($F258,LISTE!$A$103:$J$1824,3),"")</f>
        <v/>
      </c>
      <c r="D258" s="30" t="str">
        <f>IF($F258&gt;=1,VLOOKUP($F258,LISTE!$A$103:$J$1824,4),"")</f>
        <v/>
      </c>
      <c r="E258" s="95" t="str">
        <f>IF($F258&gt;=1,VLOOKUP($F258,LISTE!$A$103:$J$1824,7),"")</f>
        <v/>
      </c>
      <c r="F258" s="4"/>
      <c r="G258" s="20"/>
      <c r="H258" s="150" t="str">
        <f t="shared" si="5"/>
        <v/>
      </c>
    </row>
    <row r="259" spans="1:8" ht="19.5" x14ac:dyDescent="0.4">
      <c r="A259" s="38">
        <v>251</v>
      </c>
      <c r="B259" s="32" t="str">
        <f>IF($F259&gt;=1,VLOOKUP($F259,LISTE!$A$103:$J$2501,2),"")</f>
        <v/>
      </c>
      <c r="C259" s="33" t="str">
        <f>IF($F259&gt;=1,VLOOKUP($F259,LISTE!$A$103:$J$1824,3),"")</f>
        <v/>
      </c>
      <c r="D259" s="33" t="str">
        <f>IF($F259&gt;=1,VLOOKUP($F259,LISTE!$A$103:$J$1824,4),"")</f>
        <v/>
      </c>
      <c r="E259" s="32" t="str">
        <f>IF($F259&gt;=1,VLOOKUP($F259,LISTE!$A$103:$J$1824,7),"")</f>
        <v/>
      </c>
      <c r="F259" s="5"/>
      <c r="G259" s="19"/>
      <c r="H259" s="151" t="str">
        <f t="shared" si="5"/>
        <v/>
      </c>
    </row>
    <row r="260" spans="1:8" ht="19.5" x14ac:dyDescent="0.4">
      <c r="A260" s="37">
        <v>252</v>
      </c>
      <c r="B260" s="29" t="str">
        <f>IF($F260&gt;=1,VLOOKUP($F260,LISTE!$A$3:$J$2501,2),"")</f>
        <v/>
      </c>
      <c r="C260" s="30" t="str">
        <f>IF($F260&gt;=1,VLOOKUP($F260,LISTE!$A$103:$J$1824,3),"")</f>
        <v/>
      </c>
      <c r="D260" s="30" t="str">
        <f>IF($F260&gt;=1,VLOOKUP($F260,LISTE!$A$103:$J$1824,4),"")</f>
        <v/>
      </c>
      <c r="E260" s="95" t="str">
        <f>IF($F260&gt;=1,VLOOKUP($F260,LISTE!$A$103:$J$1824,7),"")</f>
        <v/>
      </c>
      <c r="F260" s="4"/>
      <c r="G260" s="20"/>
      <c r="H260" s="150" t="str">
        <f t="shared" si="5"/>
        <v/>
      </c>
    </row>
    <row r="261" spans="1:8" ht="19.5" x14ac:dyDescent="0.4">
      <c r="A261" s="38">
        <v>253</v>
      </c>
      <c r="B261" s="32" t="str">
        <f>IF($F261&gt;=1,VLOOKUP($F261,LISTE!$A$103:$J$2501,2),"")</f>
        <v/>
      </c>
      <c r="C261" s="33" t="str">
        <f>IF($F261&gt;=1,VLOOKUP($F261,LISTE!$A$103:$J$1824,3),"")</f>
        <v/>
      </c>
      <c r="D261" s="33" t="str">
        <f>IF($F261&gt;=1,VLOOKUP($F261,LISTE!$A$103:$J$1824,4),"")</f>
        <v/>
      </c>
      <c r="E261" s="32" t="str">
        <f>IF($F261&gt;=1,VLOOKUP($F261,LISTE!$A$103:$J$1824,7),"")</f>
        <v/>
      </c>
      <c r="F261" s="5"/>
      <c r="G261" s="19"/>
      <c r="H261" s="151" t="str">
        <f t="shared" si="5"/>
        <v/>
      </c>
    </row>
    <row r="262" spans="1:8" ht="19.5" x14ac:dyDescent="0.4">
      <c r="A262" s="37">
        <v>254</v>
      </c>
      <c r="B262" s="29" t="str">
        <f>IF($F262&gt;=1,VLOOKUP($F262,LISTE!$A$3:$J$2501,2),"")</f>
        <v/>
      </c>
      <c r="C262" s="30" t="str">
        <f>IF($F262&gt;=1,VLOOKUP($F262,LISTE!$A$103:$J$1824,3),"")</f>
        <v/>
      </c>
      <c r="D262" s="30" t="str">
        <f>IF($F262&gt;=1,VLOOKUP($F262,LISTE!$A$103:$J$1824,4),"")</f>
        <v/>
      </c>
      <c r="E262" s="95" t="str">
        <f>IF($F262&gt;=1,VLOOKUP($F262,LISTE!$A$103:$J$1824,7),"")</f>
        <v/>
      </c>
      <c r="F262" s="4"/>
      <c r="G262" s="20"/>
      <c r="H262" s="150" t="str">
        <f t="shared" si="5"/>
        <v/>
      </c>
    </row>
    <row r="263" spans="1:8" ht="19.5" x14ac:dyDescent="0.4">
      <c r="A263" s="38">
        <v>255</v>
      </c>
      <c r="B263" s="32" t="str">
        <f>IF($F263&gt;=1,VLOOKUP($F263,LISTE!$A$103:$J$2501,2),"")</f>
        <v/>
      </c>
      <c r="C263" s="33" t="str">
        <f>IF($F263&gt;=1,VLOOKUP($F263,LISTE!$A$103:$J$1824,3),"")</f>
        <v/>
      </c>
      <c r="D263" s="33" t="str">
        <f>IF($F263&gt;=1,VLOOKUP($F263,LISTE!$A$103:$J$1824,4),"")</f>
        <v/>
      </c>
      <c r="E263" s="32" t="str">
        <f>IF($F263&gt;=1,VLOOKUP($F263,LISTE!$A$103:$J$1824,7),"")</f>
        <v/>
      </c>
      <c r="F263" s="5"/>
      <c r="G263" s="19"/>
      <c r="H263" s="151" t="str">
        <f t="shared" si="5"/>
        <v/>
      </c>
    </row>
    <row r="264" spans="1:8" ht="19.5" x14ac:dyDescent="0.4">
      <c r="A264" s="37">
        <v>256</v>
      </c>
      <c r="B264" s="29" t="str">
        <f>IF($F264&gt;=1,VLOOKUP($F264,LISTE!$A$3:$J$2501,2),"")</f>
        <v/>
      </c>
      <c r="C264" s="30" t="str">
        <f>IF($F264&gt;=1,VLOOKUP($F264,LISTE!$A$103:$J$1824,3),"")</f>
        <v/>
      </c>
      <c r="D264" s="30" t="str">
        <f>IF($F264&gt;=1,VLOOKUP($F264,LISTE!$A$103:$J$1824,4),"")</f>
        <v/>
      </c>
      <c r="E264" s="95" t="str">
        <f>IF($F264&gt;=1,VLOOKUP($F264,LISTE!$A$103:$J$1824,7),"")</f>
        <v/>
      </c>
      <c r="F264" s="4"/>
      <c r="G264" s="20"/>
      <c r="H264" s="150" t="str">
        <f t="shared" si="5"/>
        <v/>
      </c>
    </row>
    <row r="265" spans="1:8" ht="19.5" x14ac:dyDescent="0.4">
      <c r="A265" s="38">
        <v>257</v>
      </c>
      <c r="B265" s="32" t="str">
        <f>IF($F265&gt;=1,VLOOKUP($F265,LISTE!$A$103:$J$2501,2),"")</f>
        <v/>
      </c>
      <c r="C265" s="33" t="str">
        <f>IF($F265&gt;=1,VLOOKUP($F265,LISTE!$A$103:$J$1824,3),"")</f>
        <v/>
      </c>
      <c r="D265" s="33" t="str">
        <f>IF($F265&gt;=1,VLOOKUP($F265,LISTE!$A$103:$J$1824,4),"")</f>
        <v/>
      </c>
      <c r="E265" s="32" t="str">
        <f>IF($F265&gt;=1,VLOOKUP($F265,LISTE!$A$103:$J$1824,7),"")</f>
        <v/>
      </c>
      <c r="F265" s="5"/>
      <c r="G265" s="19"/>
      <c r="H265" s="151" t="str">
        <f t="shared" si="5"/>
        <v/>
      </c>
    </row>
    <row r="266" spans="1:8" ht="19.5" x14ac:dyDescent="0.4">
      <c r="A266" s="37">
        <v>258</v>
      </c>
      <c r="B266" s="29" t="str">
        <f>IF($F266&gt;=1,VLOOKUP($F266,LISTE!$A$3:$J$2501,2),"")</f>
        <v/>
      </c>
      <c r="C266" s="30" t="str">
        <f>IF($F266&gt;=1,VLOOKUP($F266,LISTE!$A$103:$J$1824,3),"")</f>
        <v/>
      </c>
      <c r="D266" s="30" t="str">
        <f>IF($F266&gt;=1,VLOOKUP($F266,LISTE!$A$103:$J$1824,4),"")</f>
        <v/>
      </c>
      <c r="E266" s="95" t="str">
        <f>IF($F266&gt;=1,VLOOKUP($F266,LISTE!$A$103:$J$1824,7),"")</f>
        <v/>
      </c>
      <c r="F266" s="4"/>
      <c r="G266" s="20"/>
      <c r="H266" s="150" t="str">
        <f t="shared" si="5"/>
        <v/>
      </c>
    </row>
    <row r="267" spans="1:8" ht="19.5" x14ac:dyDescent="0.4">
      <c r="A267" s="38">
        <v>259</v>
      </c>
      <c r="B267" s="32" t="str">
        <f>IF($F267&gt;=1,VLOOKUP($F267,LISTE!$A$103:$J$2501,2),"")</f>
        <v/>
      </c>
      <c r="C267" s="33" t="str">
        <f>IF($F267&gt;=1,VLOOKUP($F267,LISTE!$A$103:$J$1824,3),"")</f>
        <v/>
      </c>
      <c r="D267" s="33" t="str">
        <f>IF($F267&gt;=1,VLOOKUP($F267,LISTE!$A$103:$J$1824,4),"")</f>
        <v/>
      </c>
      <c r="E267" s="32" t="str">
        <f>IF($F267&gt;=1,VLOOKUP($F267,LISTE!$A$103:$J$1824,7),"")</f>
        <v/>
      </c>
      <c r="F267" s="5"/>
      <c r="G267" s="19"/>
      <c r="H267" s="151" t="str">
        <f t="shared" si="5"/>
        <v/>
      </c>
    </row>
    <row r="268" spans="1:8" ht="19.5" x14ac:dyDescent="0.4">
      <c r="A268" s="37">
        <v>260</v>
      </c>
      <c r="B268" s="29" t="str">
        <f>IF($F268&gt;=1,VLOOKUP($F268,LISTE!$A$3:$J$2501,2),"")</f>
        <v/>
      </c>
      <c r="C268" s="30" t="str">
        <f>IF($F268&gt;=1,VLOOKUP($F268,LISTE!$A$103:$J$1824,3),"")</f>
        <v/>
      </c>
      <c r="D268" s="30" t="str">
        <f>IF($F268&gt;=1,VLOOKUP($F268,LISTE!$A$103:$J$1824,4),"")</f>
        <v/>
      </c>
      <c r="E268" s="95" t="str">
        <f>IF($F268&gt;=1,VLOOKUP($F268,LISTE!$A$103:$J$1824,7),"")</f>
        <v/>
      </c>
      <c r="F268" s="4"/>
      <c r="G268" s="20"/>
      <c r="H268" s="150" t="str">
        <f t="shared" si="5"/>
        <v/>
      </c>
    </row>
    <row r="269" spans="1:8" ht="19.5" x14ac:dyDescent="0.4">
      <c r="A269" s="38">
        <v>261</v>
      </c>
      <c r="B269" s="32" t="str">
        <f>IF($F269&gt;=1,VLOOKUP($F269,LISTE!$A$103:$J$2501,2),"")</f>
        <v/>
      </c>
      <c r="C269" s="33" t="str">
        <f>IF($F269&gt;=1,VLOOKUP($F269,LISTE!$A$103:$J$1824,3),"")</f>
        <v/>
      </c>
      <c r="D269" s="33" t="str">
        <f>IF($F269&gt;=1,VLOOKUP($F269,LISTE!$A$103:$J$1824,4),"")</f>
        <v/>
      </c>
      <c r="E269" s="32" t="str">
        <f>IF($F269&gt;=1,VLOOKUP($F269,LISTE!$A$103:$J$1824,7),"")</f>
        <v/>
      </c>
      <c r="F269" s="5"/>
      <c r="G269" s="19"/>
      <c r="H269" s="151" t="str">
        <f t="shared" si="5"/>
        <v/>
      </c>
    </row>
    <row r="270" spans="1:8" ht="19.5" x14ac:dyDescent="0.4">
      <c r="A270" s="37">
        <v>262</v>
      </c>
      <c r="B270" s="29" t="str">
        <f>IF($F270&gt;=1,VLOOKUP($F270,LISTE!$A$3:$J$2501,2),"")</f>
        <v/>
      </c>
      <c r="C270" s="30" t="str">
        <f>IF($F270&gt;=1,VLOOKUP($F270,LISTE!$A$103:$J$1824,3),"")</f>
        <v/>
      </c>
      <c r="D270" s="30" t="str">
        <f>IF($F270&gt;=1,VLOOKUP($F270,LISTE!$A$103:$J$1824,4),"")</f>
        <v/>
      </c>
      <c r="E270" s="95" t="str">
        <f>IF($F270&gt;=1,VLOOKUP($F270,LISTE!$A$103:$J$1824,7),"")</f>
        <v/>
      </c>
      <c r="F270" s="4"/>
      <c r="G270" s="20"/>
      <c r="H270" s="150" t="str">
        <f t="shared" si="5"/>
        <v/>
      </c>
    </row>
    <row r="271" spans="1:8" ht="19.5" x14ac:dyDescent="0.4">
      <c r="A271" s="38">
        <v>263</v>
      </c>
      <c r="B271" s="32" t="str">
        <f>IF($F271&gt;=1,VLOOKUP($F271,LISTE!$A$103:$J$2501,2),"")</f>
        <v/>
      </c>
      <c r="C271" s="33" t="str">
        <f>IF($F271&gt;=1,VLOOKUP($F271,LISTE!$A$103:$J$1824,3),"")</f>
        <v/>
      </c>
      <c r="D271" s="33" t="str">
        <f>IF($F271&gt;=1,VLOOKUP($F271,LISTE!$A$103:$J$1824,4),"")</f>
        <v/>
      </c>
      <c r="E271" s="32" t="str">
        <f>IF($F271&gt;=1,VLOOKUP($F271,LISTE!$A$103:$J$1824,7),"")</f>
        <v/>
      </c>
      <c r="F271" s="5"/>
      <c r="G271" s="19"/>
      <c r="H271" s="151" t="str">
        <f t="shared" si="5"/>
        <v/>
      </c>
    </row>
    <row r="272" spans="1:8" ht="19.5" x14ac:dyDescent="0.4">
      <c r="A272" s="37">
        <v>264</v>
      </c>
      <c r="B272" s="29" t="str">
        <f>IF($F272&gt;=1,VLOOKUP($F272,LISTE!$A$3:$J$2501,2),"")</f>
        <v/>
      </c>
      <c r="C272" s="30" t="str">
        <f>IF($F272&gt;=1,VLOOKUP($F272,LISTE!$A$103:$J$1824,3),"")</f>
        <v/>
      </c>
      <c r="D272" s="30" t="str">
        <f>IF($F272&gt;=1,VLOOKUP($F272,LISTE!$A$103:$J$1824,4),"")</f>
        <v/>
      </c>
      <c r="E272" s="95" t="str">
        <f>IF($F272&gt;=1,VLOOKUP($F272,LISTE!$A$103:$J$1824,7),"")</f>
        <v/>
      </c>
      <c r="F272" s="4"/>
      <c r="G272" s="20"/>
      <c r="H272" s="150" t="str">
        <f t="shared" si="5"/>
        <v/>
      </c>
    </row>
    <row r="273" spans="1:8" ht="19.5" x14ac:dyDescent="0.4">
      <c r="A273" s="38">
        <v>265</v>
      </c>
      <c r="B273" s="32" t="str">
        <f>IF($F273&gt;=1,VLOOKUP($F273,LISTE!$A$103:$J$2501,2),"")</f>
        <v/>
      </c>
      <c r="C273" s="33" t="str">
        <f>IF($F273&gt;=1,VLOOKUP($F273,LISTE!$A$103:$J$1824,3),"")</f>
        <v/>
      </c>
      <c r="D273" s="33" t="str">
        <f>IF($F273&gt;=1,VLOOKUP($F273,LISTE!$A$103:$J$1824,4),"")</f>
        <v/>
      </c>
      <c r="E273" s="32" t="str">
        <f>IF($F273&gt;=1,VLOOKUP($F273,LISTE!$A$103:$J$1824,7),"")</f>
        <v/>
      </c>
      <c r="F273" s="5"/>
      <c r="G273" s="19"/>
      <c r="H273" s="151" t="str">
        <f t="shared" si="5"/>
        <v/>
      </c>
    </row>
    <row r="274" spans="1:8" ht="19.5" x14ac:dyDescent="0.4">
      <c r="A274" s="37">
        <v>266</v>
      </c>
      <c r="B274" s="29" t="str">
        <f>IF($F274&gt;=1,VLOOKUP($F274,LISTE!$A$3:$J$2501,2),"")</f>
        <v/>
      </c>
      <c r="C274" s="30" t="str">
        <f>IF($F274&gt;=1,VLOOKUP($F274,LISTE!$A$103:$J$1824,3),"")</f>
        <v/>
      </c>
      <c r="D274" s="30" t="str">
        <f>IF($F274&gt;=1,VLOOKUP($F274,LISTE!$A$103:$J$1824,4),"")</f>
        <v/>
      </c>
      <c r="E274" s="95" t="str">
        <f>IF($F274&gt;=1,VLOOKUP($F274,LISTE!$A$103:$J$1824,7),"")</f>
        <v/>
      </c>
      <c r="F274" s="4"/>
      <c r="G274" s="20"/>
      <c r="H274" s="150" t="str">
        <f t="shared" si="5"/>
        <v/>
      </c>
    </row>
    <row r="275" spans="1:8" ht="19.5" x14ac:dyDescent="0.4">
      <c r="A275" s="38">
        <v>267</v>
      </c>
      <c r="B275" s="32" t="str">
        <f>IF($F275&gt;=1,VLOOKUP($F275,LISTE!$A$103:$J$2501,2),"")</f>
        <v/>
      </c>
      <c r="C275" s="33" t="str">
        <f>IF($F275&gt;=1,VLOOKUP($F275,LISTE!$A$103:$J$1824,3),"")</f>
        <v/>
      </c>
      <c r="D275" s="33" t="str">
        <f>IF($F275&gt;=1,VLOOKUP($F275,LISTE!$A$103:$J$1824,4),"")</f>
        <v/>
      </c>
      <c r="E275" s="32" t="str">
        <f>IF($F275&gt;=1,VLOOKUP($F275,LISTE!$A$103:$J$1824,7),"")</f>
        <v/>
      </c>
      <c r="F275" s="5"/>
      <c r="G275" s="19"/>
      <c r="H275" s="151" t="str">
        <f t="shared" si="5"/>
        <v/>
      </c>
    </row>
    <row r="276" spans="1:8" ht="19.5" x14ac:dyDescent="0.4">
      <c r="A276" s="37">
        <v>268</v>
      </c>
      <c r="B276" s="29" t="str">
        <f>IF($F276&gt;=1,VLOOKUP($F276,LISTE!$A$3:$J$2501,2),"")</f>
        <v/>
      </c>
      <c r="C276" s="30" t="str">
        <f>IF($F276&gt;=1,VLOOKUP($F276,LISTE!$A$103:$J$1824,3),"")</f>
        <v/>
      </c>
      <c r="D276" s="30" t="str">
        <f>IF($F276&gt;=1,VLOOKUP($F276,LISTE!$A$103:$J$1824,4),"")</f>
        <v/>
      </c>
      <c r="E276" s="95" t="str">
        <f>IF($F276&gt;=1,VLOOKUP($F276,LISTE!$A$103:$J$1824,7),"")</f>
        <v/>
      </c>
      <c r="F276" s="4"/>
      <c r="G276" s="20"/>
      <c r="H276" s="150" t="str">
        <f t="shared" si="5"/>
        <v/>
      </c>
    </row>
    <row r="277" spans="1:8" ht="19.5" x14ac:dyDescent="0.4">
      <c r="A277" s="38">
        <v>269</v>
      </c>
      <c r="B277" s="32" t="str">
        <f>IF($F277&gt;=1,VLOOKUP($F277,LISTE!$A$103:$J$2501,2),"")</f>
        <v/>
      </c>
      <c r="C277" s="33" t="str">
        <f>IF($F277&gt;=1,VLOOKUP($F277,LISTE!$A$103:$J$1824,3),"")</f>
        <v/>
      </c>
      <c r="D277" s="33" t="str">
        <f>IF($F277&gt;=1,VLOOKUP($F277,LISTE!$A$103:$J$1824,4),"")</f>
        <v/>
      </c>
      <c r="E277" s="32" t="str">
        <f>IF($F277&gt;=1,VLOOKUP($F277,LISTE!$A$103:$J$1824,7),"")</f>
        <v/>
      </c>
      <c r="F277" s="5"/>
      <c r="G277" s="19"/>
      <c r="H277" s="151" t="str">
        <f t="shared" si="5"/>
        <v/>
      </c>
    </row>
    <row r="278" spans="1:8" ht="19.5" x14ac:dyDescent="0.4">
      <c r="A278" s="37">
        <v>270</v>
      </c>
      <c r="B278" s="29" t="str">
        <f>IF($F278&gt;=1,VLOOKUP($F278,LISTE!$A$3:$J$2501,2),"")</f>
        <v/>
      </c>
      <c r="C278" s="30" t="str">
        <f>IF($F278&gt;=1,VLOOKUP($F278,LISTE!$A$103:$J$1824,3),"")</f>
        <v/>
      </c>
      <c r="D278" s="30" t="str">
        <f>IF($F278&gt;=1,VLOOKUP($F278,LISTE!$A$103:$J$1824,4),"")</f>
        <v/>
      </c>
      <c r="E278" s="95" t="str">
        <f>IF($F278&gt;=1,VLOOKUP($F278,LISTE!$A$103:$J$1824,7),"")</f>
        <v/>
      </c>
      <c r="F278" s="4"/>
      <c r="G278" s="20"/>
      <c r="H278" s="150" t="str">
        <f t="shared" si="5"/>
        <v/>
      </c>
    </row>
    <row r="279" spans="1:8" ht="19.5" x14ac:dyDescent="0.4">
      <c r="A279" s="38">
        <v>271</v>
      </c>
      <c r="B279" s="32" t="str">
        <f>IF($F279&gt;=1,VLOOKUP($F279,LISTE!$A$103:$J$2501,2),"")</f>
        <v/>
      </c>
      <c r="C279" s="33" t="str">
        <f>IF($F279&gt;=1,VLOOKUP($F279,LISTE!$A$103:$J$1824,3),"")</f>
        <v/>
      </c>
      <c r="D279" s="33" t="str">
        <f>IF($F279&gt;=1,VLOOKUP($F279,LISTE!$A$103:$J$1824,4),"")</f>
        <v/>
      </c>
      <c r="E279" s="32" t="str">
        <f>IF($F279&gt;=1,VLOOKUP($F279,LISTE!$A$103:$J$1824,7),"")</f>
        <v/>
      </c>
      <c r="F279" s="5"/>
      <c r="G279" s="19"/>
      <c r="H279" s="151" t="str">
        <f t="shared" si="5"/>
        <v/>
      </c>
    </row>
    <row r="280" spans="1:8" ht="19.5" x14ac:dyDescent="0.4">
      <c r="A280" s="37">
        <v>272</v>
      </c>
      <c r="B280" s="29" t="str">
        <f>IF($F280&gt;=1,VLOOKUP($F280,LISTE!$A$3:$J$2501,2),"")</f>
        <v/>
      </c>
      <c r="C280" s="30" t="str">
        <f>IF($F280&gt;=1,VLOOKUP($F280,LISTE!$A$103:$J$1824,3),"")</f>
        <v/>
      </c>
      <c r="D280" s="30" t="str">
        <f>IF($F280&gt;=1,VLOOKUP($F280,LISTE!$A$103:$J$1824,4),"")</f>
        <v/>
      </c>
      <c r="E280" s="95" t="str">
        <f>IF($F280&gt;=1,VLOOKUP($F280,LISTE!$A$103:$J$1824,7),"")</f>
        <v/>
      </c>
      <c r="F280" s="4"/>
      <c r="G280" s="20"/>
      <c r="H280" s="150" t="str">
        <f t="shared" si="5"/>
        <v/>
      </c>
    </row>
    <row r="281" spans="1:8" ht="19.5" x14ac:dyDescent="0.4">
      <c r="A281" s="38">
        <v>273</v>
      </c>
      <c r="B281" s="32" t="str">
        <f>IF($F281&gt;=1,VLOOKUP($F281,LISTE!$A$103:$J$2501,2),"")</f>
        <v/>
      </c>
      <c r="C281" s="33" t="str">
        <f>IF($F281&gt;=1,VLOOKUP($F281,LISTE!$A$103:$J$1824,3),"")</f>
        <v/>
      </c>
      <c r="D281" s="33" t="str">
        <f>IF($F281&gt;=1,VLOOKUP($F281,LISTE!$A$103:$J$1824,4),"")</f>
        <v/>
      </c>
      <c r="E281" s="32" t="str">
        <f>IF($F281&gt;=1,VLOOKUP($F281,LISTE!$A$103:$J$1824,7),"")</f>
        <v/>
      </c>
      <c r="F281" s="5"/>
      <c r="G281" s="19"/>
      <c r="H281" s="151" t="str">
        <f t="shared" si="5"/>
        <v/>
      </c>
    </row>
    <row r="282" spans="1:8" ht="19.5" x14ac:dyDescent="0.4">
      <c r="A282" s="37">
        <v>274</v>
      </c>
      <c r="B282" s="29" t="str">
        <f>IF($F282&gt;=1,VLOOKUP($F282,LISTE!$A$3:$J$2501,2),"")</f>
        <v/>
      </c>
      <c r="C282" s="30" t="str">
        <f>IF($F282&gt;=1,VLOOKUP($F282,LISTE!$A$103:$J$1824,3),"")</f>
        <v/>
      </c>
      <c r="D282" s="30" t="str">
        <f>IF($F282&gt;=1,VLOOKUP($F282,LISTE!$A$103:$J$1824,4),"")</f>
        <v/>
      </c>
      <c r="E282" s="95" t="str">
        <f>IF($F282&gt;=1,VLOOKUP($F282,LISTE!$A$103:$J$1824,7),"")</f>
        <v/>
      </c>
      <c r="F282" s="4"/>
      <c r="G282" s="20"/>
      <c r="H282" s="150" t="str">
        <f t="shared" si="5"/>
        <v/>
      </c>
    </row>
    <row r="283" spans="1:8" ht="19.5" x14ac:dyDescent="0.4">
      <c r="A283" s="38">
        <v>275</v>
      </c>
      <c r="B283" s="32" t="str">
        <f>IF($F283&gt;=1,VLOOKUP($F283,LISTE!$A$103:$J$2501,2),"")</f>
        <v/>
      </c>
      <c r="C283" s="33" t="str">
        <f>IF($F283&gt;=1,VLOOKUP($F283,LISTE!$A$103:$J$1824,3),"")</f>
        <v/>
      </c>
      <c r="D283" s="33" t="str">
        <f>IF($F283&gt;=1,VLOOKUP($F283,LISTE!$A$103:$J$1824,4),"")</f>
        <v/>
      </c>
      <c r="E283" s="32" t="str">
        <f>IF($F283&gt;=1,VLOOKUP($F283,LISTE!$A$103:$J$1824,7),"")</f>
        <v/>
      </c>
      <c r="F283" s="5"/>
      <c r="G283" s="19"/>
      <c r="H283" s="151" t="str">
        <f t="shared" si="5"/>
        <v/>
      </c>
    </row>
    <row r="284" spans="1:8" ht="19.5" x14ac:dyDescent="0.4">
      <c r="A284" s="37">
        <v>276</v>
      </c>
      <c r="B284" s="29" t="str">
        <f>IF($F284&gt;=1,VLOOKUP($F284,LISTE!$A$3:$J$2501,2),"")</f>
        <v/>
      </c>
      <c r="C284" s="30" t="str">
        <f>IF($F284&gt;=1,VLOOKUP($F284,LISTE!$A$103:$J$1824,3),"")</f>
        <v/>
      </c>
      <c r="D284" s="30" t="str">
        <f>IF($F284&gt;=1,VLOOKUP($F284,LISTE!$A$103:$J$1824,4),"")</f>
        <v/>
      </c>
      <c r="E284" s="95" t="str">
        <f>IF($F284&gt;=1,VLOOKUP($F284,LISTE!$A$103:$J$1824,7),"")</f>
        <v/>
      </c>
      <c r="F284" s="4"/>
      <c r="G284" s="20"/>
      <c r="H284" s="150" t="str">
        <f t="shared" si="5"/>
        <v/>
      </c>
    </row>
    <row r="285" spans="1:8" ht="19.5" x14ac:dyDescent="0.4">
      <c r="A285" s="38">
        <v>277</v>
      </c>
      <c r="B285" s="32" t="str">
        <f>IF($F285&gt;=1,VLOOKUP($F285,LISTE!$A$103:$J$2501,2),"")</f>
        <v/>
      </c>
      <c r="C285" s="33" t="str">
        <f>IF($F285&gt;=1,VLOOKUP($F285,LISTE!$A$103:$J$1824,3),"")</f>
        <v/>
      </c>
      <c r="D285" s="33" t="str">
        <f>IF($F285&gt;=1,VLOOKUP($F285,LISTE!$A$103:$J$1824,4),"")</f>
        <v/>
      </c>
      <c r="E285" s="32" t="str">
        <f>IF($F285&gt;=1,VLOOKUP($F285,LISTE!$A$103:$J$1824,7),"")</f>
        <v/>
      </c>
      <c r="F285" s="5"/>
      <c r="G285" s="19"/>
      <c r="H285" s="151" t="str">
        <f t="shared" si="5"/>
        <v/>
      </c>
    </row>
    <row r="286" spans="1:8" ht="19.5" x14ac:dyDescent="0.4">
      <c r="A286" s="37">
        <v>278</v>
      </c>
      <c r="B286" s="29" t="str">
        <f>IF($F286&gt;=1,VLOOKUP($F286,LISTE!$A$3:$J$2501,2),"")</f>
        <v/>
      </c>
      <c r="C286" s="30" t="str">
        <f>IF($F286&gt;=1,VLOOKUP($F286,LISTE!$A$103:$J$1824,3),"")</f>
        <v/>
      </c>
      <c r="D286" s="30" t="str">
        <f>IF($F286&gt;=1,VLOOKUP($F286,LISTE!$A$103:$J$1824,4),"")</f>
        <v/>
      </c>
      <c r="E286" s="95" t="str">
        <f>IF($F286&gt;=1,VLOOKUP($F286,LISTE!$A$103:$J$1824,7),"")</f>
        <v/>
      </c>
      <c r="F286" s="4"/>
      <c r="G286" s="20"/>
      <c r="H286" s="150" t="str">
        <f t="shared" si="5"/>
        <v/>
      </c>
    </row>
    <row r="287" spans="1:8" ht="19.5" x14ac:dyDescent="0.4">
      <c r="A287" s="38">
        <v>279</v>
      </c>
      <c r="B287" s="32" t="str">
        <f>IF($F287&gt;=1,VLOOKUP($F287,LISTE!$A$103:$J$2501,2),"")</f>
        <v/>
      </c>
      <c r="C287" s="33" t="str">
        <f>IF($F287&gt;=1,VLOOKUP($F287,LISTE!$A$103:$J$1824,3),"")</f>
        <v/>
      </c>
      <c r="D287" s="33" t="str">
        <f>IF($F287&gt;=1,VLOOKUP($F287,LISTE!$A$103:$J$1824,4),"")</f>
        <v/>
      </c>
      <c r="E287" s="32" t="str">
        <f>IF($F287&gt;=1,VLOOKUP($F287,LISTE!$A$103:$J$1824,7),"")</f>
        <v/>
      </c>
      <c r="F287" s="5"/>
      <c r="G287" s="19"/>
      <c r="H287" s="151" t="str">
        <f t="shared" si="5"/>
        <v/>
      </c>
    </row>
    <row r="288" spans="1:8" ht="19.5" x14ac:dyDescent="0.4">
      <c r="A288" s="37">
        <v>280</v>
      </c>
      <c r="B288" s="29" t="str">
        <f>IF($F288&gt;=1,VLOOKUP($F288,LISTE!$A$3:$J$2501,2),"")</f>
        <v/>
      </c>
      <c r="C288" s="30" t="str">
        <f>IF($F288&gt;=1,VLOOKUP($F288,LISTE!$A$103:$J$1824,3),"")</f>
        <v/>
      </c>
      <c r="D288" s="30" t="str">
        <f>IF($F288&gt;=1,VLOOKUP($F288,LISTE!$A$103:$J$1824,4),"")</f>
        <v/>
      </c>
      <c r="E288" s="95" t="str">
        <f>IF($F288&gt;=1,VLOOKUP($F288,LISTE!$A$103:$J$1824,7),"")</f>
        <v/>
      </c>
      <c r="F288" s="4"/>
      <c r="G288" s="20"/>
      <c r="H288" s="150" t="str">
        <f t="shared" si="5"/>
        <v/>
      </c>
    </row>
    <row r="289" spans="1:8" ht="19.5" x14ac:dyDescent="0.4">
      <c r="A289" s="38">
        <v>281</v>
      </c>
      <c r="B289" s="32" t="str">
        <f>IF($F289&gt;=1,VLOOKUP($F289,LISTE!$A$103:$J$2501,2),"")</f>
        <v/>
      </c>
      <c r="C289" s="33" t="str">
        <f>IF($F289&gt;=1,VLOOKUP($F289,LISTE!$A$103:$J$1824,3),"")</f>
        <v/>
      </c>
      <c r="D289" s="33" t="str">
        <f>IF($F289&gt;=1,VLOOKUP($F289,LISTE!$A$103:$J$1824,4),"")</f>
        <v/>
      </c>
      <c r="E289" s="32" t="str">
        <f>IF($F289&gt;=1,VLOOKUP($F289,LISTE!$A$103:$J$1824,7),"")</f>
        <v/>
      </c>
      <c r="F289" s="5"/>
      <c r="G289" s="19"/>
      <c r="H289" s="151" t="str">
        <f t="shared" si="5"/>
        <v/>
      </c>
    </row>
    <row r="290" spans="1:8" ht="19.5" x14ac:dyDescent="0.4">
      <c r="A290" s="37">
        <v>282</v>
      </c>
      <c r="B290" s="29" t="str">
        <f>IF($F290&gt;=1,VLOOKUP($F290,LISTE!$A$3:$J$2501,2),"")</f>
        <v/>
      </c>
      <c r="C290" s="30" t="str">
        <f>IF($F290&gt;=1,VLOOKUP($F290,LISTE!$A$103:$J$1824,3),"")</f>
        <v/>
      </c>
      <c r="D290" s="30" t="str">
        <f>IF($F290&gt;=1,VLOOKUP($F290,LISTE!$A$103:$J$1824,4),"")</f>
        <v/>
      </c>
      <c r="E290" s="95" t="str">
        <f>IF($F290&gt;=1,VLOOKUP($F290,LISTE!$A$103:$J$1824,7),"")</f>
        <v/>
      </c>
      <c r="F290" s="4"/>
      <c r="G290" s="20"/>
      <c r="H290" s="150" t="str">
        <f t="shared" si="5"/>
        <v/>
      </c>
    </row>
    <row r="291" spans="1:8" ht="19.5" x14ac:dyDescent="0.4">
      <c r="A291" s="38">
        <v>283</v>
      </c>
      <c r="B291" s="32" t="str">
        <f>IF($F291&gt;=1,VLOOKUP($F291,LISTE!$A$103:$J$2501,2),"")</f>
        <v/>
      </c>
      <c r="C291" s="33" t="str">
        <f>IF($F291&gt;=1,VLOOKUP($F291,LISTE!$A$103:$J$1824,3),"")</f>
        <v/>
      </c>
      <c r="D291" s="33" t="str">
        <f>IF($F291&gt;=1,VLOOKUP($F291,LISTE!$A$103:$J$1824,4),"")</f>
        <v/>
      </c>
      <c r="E291" s="32" t="str">
        <f>IF($F291&gt;=1,VLOOKUP($F291,LISTE!$A$103:$J$1824,7),"")</f>
        <v/>
      </c>
      <c r="F291" s="5"/>
      <c r="G291" s="19"/>
      <c r="H291" s="151" t="str">
        <f t="shared" si="5"/>
        <v/>
      </c>
    </row>
    <row r="292" spans="1:8" ht="19.5" x14ac:dyDescent="0.4">
      <c r="A292" s="37">
        <v>284</v>
      </c>
      <c r="B292" s="29" t="str">
        <f>IF($F292&gt;=1,VLOOKUP($F292,LISTE!$A$3:$J$2501,2),"")</f>
        <v/>
      </c>
      <c r="C292" s="30" t="str">
        <f>IF($F292&gt;=1,VLOOKUP($F292,LISTE!$A$103:$J$1824,3),"")</f>
        <v/>
      </c>
      <c r="D292" s="30" t="str">
        <f>IF($F292&gt;=1,VLOOKUP($F292,LISTE!$A$103:$J$1824,4),"")</f>
        <v/>
      </c>
      <c r="E292" s="95" t="str">
        <f>IF($F292&gt;=1,VLOOKUP($F292,LISTE!$A$103:$J$1824,7),"")</f>
        <v/>
      </c>
      <c r="F292" s="4"/>
      <c r="G292" s="20"/>
      <c r="H292" s="150" t="str">
        <f t="shared" si="5"/>
        <v/>
      </c>
    </row>
    <row r="293" spans="1:8" ht="19.5" x14ac:dyDescent="0.4">
      <c r="A293" s="38">
        <v>285</v>
      </c>
      <c r="B293" s="32" t="str">
        <f>IF($F293&gt;=1,VLOOKUP($F293,LISTE!$A$103:$J$2501,2),"")</f>
        <v/>
      </c>
      <c r="C293" s="33" t="str">
        <f>IF($F293&gt;=1,VLOOKUP($F293,LISTE!$A$103:$J$1824,3),"")</f>
        <v/>
      </c>
      <c r="D293" s="33" t="str">
        <f>IF($F293&gt;=1,VLOOKUP($F293,LISTE!$A$103:$J$1824,4),"")</f>
        <v/>
      </c>
      <c r="E293" s="32" t="str">
        <f>IF($F293&gt;=1,VLOOKUP($F293,LISTE!$A$103:$J$1824,7),"")</f>
        <v/>
      </c>
      <c r="F293" s="5"/>
      <c r="G293" s="19"/>
      <c r="H293" s="151" t="str">
        <f t="shared" si="5"/>
        <v/>
      </c>
    </row>
    <row r="294" spans="1:8" ht="19.5" x14ac:dyDescent="0.4">
      <c r="A294" s="37">
        <v>286</v>
      </c>
      <c r="B294" s="29" t="str">
        <f>IF($F294&gt;=1,VLOOKUP($F294,LISTE!$A$3:$J$2501,2),"")</f>
        <v/>
      </c>
      <c r="C294" s="30" t="str">
        <f>IF($F294&gt;=1,VLOOKUP($F294,LISTE!$A$103:$J$1824,3),"")</f>
        <v/>
      </c>
      <c r="D294" s="30" t="str">
        <f>IF($F294&gt;=1,VLOOKUP($F294,LISTE!$A$103:$J$1824,4),"")</f>
        <v/>
      </c>
      <c r="E294" s="95" t="str">
        <f>IF($F294&gt;=1,VLOOKUP($F294,LISTE!$A$103:$J$1824,7),"")</f>
        <v/>
      </c>
      <c r="F294" s="4"/>
      <c r="G294" s="20"/>
      <c r="H294" s="150" t="str">
        <f t="shared" si="5"/>
        <v/>
      </c>
    </row>
    <row r="295" spans="1:8" ht="19.5" x14ac:dyDescent="0.4">
      <c r="A295" s="38">
        <v>287</v>
      </c>
      <c r="B295" s="32" t="str">
        <f>IF($F295&gt;=1,VLOOKUP($F295,LISTE!$A$103:$J$2501,2),"")</f>
        <v/>
      </c>
      <c r="C295" s="33" t="str">
        <f>IF($F295&gt;=1,VLOOKUP($F295,LISTE!$A$103:$J$1824,3),"")</f>
        <v/>
      </c>
      <c r="D295" s="33" t="str">
        <f>IF($F295&gt;=1,VLOOKUP($F295,LISTE!$A$103:$J$1824,4),"")</f>
        <v/>
      </c>
      <c r="E295" s="32" t="str">
        <f>IF($F295&gt;=1,VLOOKUP($F295,LISTE!$A$103:$J$1824,7),"")</f>
        <v/>
      </c>
      <c r="F295" s="5"/>
      <c r="G295" s="19"/>
      <c r="H295" s="151" t="str">
        <f t="shared" si="5"/>
        <v/>
      </c>
    </row>
    <row r="296" spans="1:8" ht="19.5" x14ac:dyDescent="0.4">
      <c r="A296" s="37">
        <v>288</v>
      </c>
      <c r="B296" s="29" t="str">
        <f>IF($F296&gt;=1,VLOOKUP($F296,LISTE!$A$3:$J$2501,2),"")</f>
        <v/>
      </c>
      <c r="C296" s="30" t="str">
        <f>IF($F296&gt;=1,VLOOKUP($F296,LISTE!$A$103:$J$1824,3),"")</f>
        <v/>
      </c>
      <c r="D296" s="30" t="str">
        <f>IF($F296&gt;=1,VLOOKUP($F296,LISTE!$A$103:$J$1824,4),"")</f>
        <v/>
      </c>
      <c r="E296" s="95" t="str">
        <f>IF($F296&gt;=1,VLOOKUP($F296,LISTE!$A$103:$J$1824,7),"")</f>
        <v/>
      </c>
      <c r="F296" s="4"/>
      <c r="G296" s="20"/>
      <c r="H296" s="150" t="str">
        <f t="shared" si="5"/>
        <v/>
      </c>
    </row>
    <row r="297" spans="1:8" ht="19.5" x14ac:dyDescent="0.4">
      <c r="A297" s="38">
        <v>289</v>
      </c>
      <c r="B297" s="32" t="str">
        <f>IF($F297&gt;=1,VLOOKUP($F297,LISTE!$A$103:$J$2501,2),"")</f>
        <v/>
      </c>
      <c r="C297" s="33" t="str">
        <f>IF($F297&gt;=1,VLOOKUP($F297,LISTE!$A$103:$J$1824,3),"")</f>
        <v/>
      </c>
      <c r="D297" s="33" t="str">
        <f>IF($F297&gt;=1,VLOOKUP($F297,LISTE!$A$103:$J$1824,4),"")</f>
        <v/>
      </c>
      <c r="E297" s="32" t="str">
        <f>IF($F297&gt;=1,VLOOKUP($F297,LISTE!$A$103:$J$1824,7),"")</f>
        <v/>
      </c>
      <c r="F297" s="5"/>
      <c r="G297" s="19"/>
      <c r="H297" s="151" t="str">
        <f t="shared" si="5"/>
        <v/>
      </c>
    </row>
    <row r="298" spans="1:8" ht="19.5" x14ac:dyDescent="0.4">
      <c r="A298" s="37">
        <v>290</v>
      </c>
      <c r="B298" s="29" t="str">
        <f>IF($F298&gt;=1,VLOOKUP($F298,LISTE!$A$3:$J$2501,2),"")</f>
        <v/>
      </c>
      <c r="C298" s="30" t="str">
        <f>IF($F298&gt;=1,VLOOKUP($F298,LISTE!$A$103:$J$1824,3),"")</f>
        <v/>
      </c>
      <c r="D298" s="30" t="str">
        <f>IF($F298&gt;=1,VLOOKUP($F298,LISTE!$A$103:$J$1824,4),"")</f>
        <v/>
      </c>
      <c r="E298" s="95" t="str">
        <f>IF($F298&gt;=1,VLOOKUP($F298,LISTE!$A$103:$J$1824,7),"")</f>
        <v/>
      </c>
      <c r="F298" s="4"/>
      <c r="G298" s="20"/>
      <c r="H298" s="150" t="str">
        <f t="shared" si="5"/>
        <v/>
      </c>
    </row>
    <row r="299" spans="1:8" ht="19.5" x14ac:dyDescent="0.4">
      <c r="A299" s="38">
        <v>291</v>
      </c>
      <c r="B299" s="32" t="str">
        <f>IF($F299&gt;=1,VLOOKUP($F299,LISTE!$A$103:$J$2501,2),"")</f>
        <v/>
      </c>
      <c r="C299" s="33" t="str">
        <f>IF($F299&gt;=1,VLOOKUP($F299,LISTE!$A$103:$J$1824,3),"")</f>
        <v/>
      </c>
      <c r="D299" s="33" t="str">
        <f>IF($F299&gt;=1,VLOOKUP($F299,LISTE!$A$103:$J$1824,4),"")</f>
        <v/>
      </c>
      <c r="E299" s="32" t="str">
        <f>IF($F299&gt;=1,VLOOKUP($F299,LISTE!$A$103:$J$1824,7),"")</f>
        <v/>
      </c>
      <c r="F299" s="5"/>
      <c r="G299" s="19"/>
      <c r="H299" s="151" t="str">
        <f t="shared" ref="H299:H308" si="6">IF(F299="","",IF(B299="","Pas de concurrent",IF(B299&lt;&gt;$D$6,"Mauvaise catégorie",H298-1)))</f>
        <v/>
      </c>
    </row>
    <row r="300" spans="1:8" ht="19.5" x14ac:dyDescent="0.4">
      <c r="A300" s="37">
        <v>292</v>
      </c>
      <c r="B300" s="29" t="str">
        <f>IF($F300&gt;=1,VLOOKUP($F300,LISTE!$A$3:$J$2501,2),"")</f>
        <v/>
      </c>
      <c r="C300" s="30" t="str">
        <f>IF($F300&gt;=1,VLOOKUP($F300,LISTE!$A$103:$J$1824,3),"")</f>
        <v/>
      </c>
      <c r="D300" s="30" t="str">
        <f>IF($F300&gt;=1,VLOOKUP($F300,LISTE!$A$103:$J$1824,4),"")</f>
        <v/>
      </c>
      <c r="E300" s="95" t="str">
        <f>IF($F300&gt;=1,VLOOKUP($F300,LISTE!$A$103:$J$1824,7),"")</f>
        <v/>
      </c>
      <c r="F300" s="4"/>
      <c r="G300" s="20"/>
      <c r="H300" s="150" t="str">
        <f t="shared" si="6"/>
        <v/>
      </c>
    </row>
    <row r="301" spans="1:8" ht="19.5" x14ac:dyDescent="0.4">
      <c r="A301" s="38">
        <v>293</v>
      </c>
      <c r="B301" s="32" t="str">
        <f>IF($F301&gt;=1,VLOOKUP($F301,LISTE!$A$103:$J$2501,2),"")</f>
        <v/>
      </c>
      <c r="C301" s="33" t="str">
        <f>IF($F301&gt;=1,VLOOKUP($F301,LISTE!$A$103:$J$1824,3),"")</f>
        <v/>
      </c>
      <c r="D301" s="33" t="str">
        <f>IF($F301&gt;=1,VLOOKUP($F301,LISTE!$A$103:$J$1824,4),"")</f>
        <v/>
      </c>
      <c r="E301" s="32" t="str">
        <f>IF($F301&gt;=1,VLOOKUP($F301,LISTE!$A$103:$J$1824,7),"")</f>
        <v/>
      </c>
      <c r="F301" s="5"/>
      <c r="G301" s="19"/>
      <c r="H301" s="151" t="str">
        <f t="shared" si="6"/>
        <v/>
      </c>
    </row>
    <row r="302" spans="1:8" ht="19.5" x14ac:dyDescent="0.4">
      <c r="A302" s="37">
        <v>294</v>
      </c>
      <c r="B302" s="29" t="str">
        <f>IF($F302&gt;=1,VLOOKUP($F302,LISTE!$A$3:$J$2501,2),"")</f>
        <v/>
      </c>
      <c r="C302" s="30" t="str">
        <f>IF($F302&gt;=1,VLOOKUP($F302,LISTE!$A$103:$J$1824,3),"")</f>
        <v/>
      </c>
      <c r="D302" s="30" t="str">
        <f>IF($F302&gt;=1,VLOOKUP($F302,LISTE!$A$103:$J$1824,4),"")</f>
        <v/>
      </c>
      <c r="E302" s="95" t="str">
        <f>IF($F302&gt;=1,VLOOKUP($F302,LISTE!$A$103:$J$1824,7),"")</f>
        <v/>
      </c>
      <c r="F302" s="4"/>
      <c r="G302" s="20"/>
      <c r="H302" s="150" t="str">
        <f t="shared" si="6"/>
        <v/>
      </c>
    </row>
    <row r="303" spans="1:8" ht="19.5" x14ac:dyDescent="0.4">
      <c r="A303" s="38">
        <v>295</v>
      </c>
      <c r="B303" s="32" t="str">
        <f>IF($F303&gt;=1,VLOOKUP($F303,LISTE!$A$103:$J$2501,2),"")</f>
        <v/>
      </c>
      <c r="C303" s="33" t="str">
        <f>IF($F303&gt;=1,VLOOKUP($F303,LISTE!$A$103:$J$1824,3),"")</f>
        <v/>
      </c>
      <c r="D303" s="33" t="str">
        <f>IF($F303&gt;=1,VLOOKUP($F303,LISTE!$A$103:$J$1824,4),"")</f>
        <v/>
      </c>
      <c r="E303" s="32" t="str">
        <f>IF($F303&gt;=1,VLOOKUP($F303,LISTE!$A$103:$J$1824,7),"")</f>
        <v/>
      </c>
      <c r="F303" s="5"/>
      <c r="G303" s="19"/>
      <c r="H303" s="151" t="str">
        <f t="shared" si="6"/>
        <v/>
      </c>
    </row>
    <row r="304" spans="1:8" ht="19.5" x14ac:dyDescent="0.4">
      <c r="A304" s="37">
        <v>296</v>
      </c>
      <c r="B304" s="29" t="str">
        <f>IF($F304&gt;=1,VLOOKUP($F304,LISTE!$A$3:$J$2501,2),"")</f>
        <v/>
      </c>
      <c r="C304" s="30" t="str">
        <f>IF($F304&gt;=1,VLOOKUP($F304,LISTE!$A$103:$J$1824,3),"")</f>
        <v/>
      </c>
      <c r="D304" s="30" t="str">
        <f>IF($F304&gt;=1,VLOOKUP($F304,LISTE!$A$103:$J$1824,4),"")</f>
        <v/>
      </c>
      <c r="E304" s="95" t="str">
        <f>IF($F304&gt;=1,VLOOKUP($F304,LISTE!$A$103:$J$1824,7),"")</f>
        <v/>
      </c>
      <c r="F304" s="4"/>
      <c r="G304" s="20"/>
      <c r="H304" s="150" t="str">
        <f t="shared" si="6"/>
        <v/>
      </c>
    </row>
    <row r="305" spans="1:8" ht="19.5" x14ac:dyDescent="0.4">
      <c r="A305" s="38">
        <v>297</v>
      </c>
      <c r="B305" s="32" t="str">
        <f>IF($F305&gt;=1,VLOOKUP($F305,LISTE!$A$103:$J$2501,2),"")</f>
        <v/>
      </c>
      <c r="C305" s="33" t="str">
        <f>IF($F305&gt;=1,VLOOKUP($F305,LISTE!$A$103:$J$1824,3),"")</f>
        <v/>
      </c>
      <c r="D305" s="33" t="str">
        <f>IF($F305&gt;=1,VLOOKUP($F305,LISTE!$A$103:$J$1824,4),"")</f>
        <v/>
      </c>
      <c r="E305" s="32" t="str">
        <f>IF($F305&gt;=1,VLOOKUP($F305,LISTE!$A$103:$J$1824,7),"")</f>
        <v/>
      </c>
      <c r="F305" s="5"/>
      <c r="G305" s="19"/>
      <c r="H305" s="151" t="str">
        <f t="shared" si="6"/>
        <v/>
      </c>
    </row>
    <row r="306" spans="1:8" ht="19.5" x14ac:dyDescent="0.4">
      <c r="A306" s="37">
        <v>298</v>
      </c>
      <c r="B306" s="29" t="str">
        <f>IF($F306&gt;=1,VLOOKUP($F306,LISTE!$A$3:$J$2501,2),"")</f>
        <v/>
      </c>
      <c r="C306" s="30" t="str">
        <f>IF($F306&gt;=1,VLOOKUP($F306,LISTE!$A$103:$J$1824,3),"")</f>
        <v/>
      </c>
      <c r="D306" s="30" t="str">
        <f>IF($F306&gt;=1,VLOOKUP($F306,LISTE!$A$103:$J$1824,4),"")</f>
        <v/>
      </c>
      <c r="E306" s="95" t="str">
        <f>IF($F306&gt;=1,VLOOKUP($F306,LISTE!$A$103:$J$1824,7),"")</f>
        <v/>
      </c>
      <c r="F306" s="4"/>
      <c r="G306" s="20"/>
      <c r="H306" s="150" t="str">
        <f t="shared" si="6"/>
        <v/>
      </c>
    </row>
    <row r="307" spans="1:8" ht="19.5" x14ac:dyDescent="0.4">
      <c r="A307" s="38">
        <v>299</v>
      </c>
      <c r="B307" s="32" t="str">
        <f>IF($F307&gt;=1,VLOOKUP($F307,LISTE!$A$103:$J$2501,2),"")</f>
        <v/>
      </c>
      <c r="C307" s="33" t="str">
        <f>IF($F307&gt;=1,VLOOKUP($F307,LISTE!$A$103:$J$1824,3),"")</f>
        <v/>
      </c>
      <c r="D307" s="33" t="str">
        <f>IF($F307&gt;=1,VLOOKUP($F307,LISTE!$A$103:$J$1824,4),"")</f>
        <v/>
      </c>
      <c r="E307" s="32" t="str">
        <f>IF($F307&gt;=1,VLOOKUP($F307,LISTE!$A$103:$J$1824,7),"")</f>
        <v/>
      </c>
      <c r="F307" s="5"/>
      <c r="G307" s="19"/>
      <c r="H307" s="151" t="str">
        <f t="shared" si="6"/>
        <v/>
      </c>
    </row>
    <row r="308" spans="1:8" ht="20.25" thickBot="1" x14ac:dyDescent="0.45">
      <c r="A308" s="178">
        <v>300</v>
      </c>
      <c r="B308" s="35" t="str">
        <f>IF($F308&gt;=1,VLOOKUP($F308,LISTE!$A$3:$J$2501,2),"")</f>
        <v/>
      </c>
      <c r="C308" s="36" t="str">
        <f>IF($F308&gt;=1,VLOOKUP($F308,LISTE!$A$103:$J$1824,3),"")</f>
        <v/>
      </c>
      <c r="D308" s="36" t="str">
        <f>IF($F308&gt;=1,VLOOKUP($F308,LISTE!$A$103:$J$1824,4),"")</f>
        <v/>
      </c>
      <c r="E308" s="96" t="str">
        <f>IF($F308&gt;=1,VLOOKUP($F308,LISTE!$A$103:$J$1824,7),"")</f>
        <v/>
      </c>
      <c r="F308" s="6"/>
      <c r="G308" s="21"/>
      <c r="H308" s="152" t="str">
        <f t="shared" si="6"/>
        <v/>
      </c>
    </row>
    <row r="309" spans="1:8" ht="15.75" thickTop="1" x14ac:dyDescent="0.3">
      <c r="G309" s="23"/>
    </row>
    <row r="310" spans="1:8" x14ac:dyDescent="0.3">
      <c r="G310" s="23"/>
    </row>
    <row r="311" spans="1:8" x14ac:dyDescent="0.3">
      <c r="G311" s="23"/>
    </row>
    <row r="312" spans="1:8" x14ac:dyDescent="0.3">
      <c r="G312" s="23"/>
    </row>
    <row r="313" spans="1:8" x14ac:dyDescent="0.3">
      <c r="G313" s="23"/>
    </row>
    <row r="314" spans="1:8" x14ac:dyDescent="0.3">
      <c r="G314" s="23"/>
    </row>
    <row r="315" spans="1:8" x14ac:dyDescent="0.3">
      <c r="G315" s="23"/>
    </row>
    <row r="316" spans="1:8" x14ac:dyDescent="0.3">
      <c r="G316" s="23"/>
    </row>
    <row r="317" spans="1:8" x14ac:dyDescent="0.3">
      <c r="G317" s="23"/>
    </row>
    <row r="318" spans="1:8" x14ac:dyDescent="0.3">
      <c r="G318" s="23"/>
    </row>
    <row r="319" spans="1:8" x14ac:dyDescent="0.3">
      <c r="G319" s="23"/>
    </row>
    <row r="320" spans="1:8" x14ac:dyDescent="0.3">
      <c r="G320" s="23"/>
    </row>
    <row r="321" spans="7:7" x14ac:dyDescent="0.3">
      <c r="G321" s="23"/>
    </row>
    <row r="322" spans="7:7" x14ac:dyDescent="0.3">
      <c r="G322" s="23"/>
    </row>
    <row r="323" spans="7:7" x14ac:dyDescent="0.3">
      <c r="G323" s="23"/>
    </row>
    <row r="324" spans="7:7" x14ac:dyDescent="0.3">
      <c r="G324" s="23"/>
    </row>
    <row r="325" spans="7:7" x14ac:dyDescent="0.3">
      <c r="G325" s="23"/>
    </row>
    <row r="326" spans="7:7" x14ac:dyDescent="0.3">
      <c r="G326" s="23"/>
    </row>
    <row r="327" spans="7:7" x14ac:dyDescent="0.3">
      <c r="G327" s="23"/>
    </row>
    <row r="328" spans="7:7" x14ac:dyDescent="0.3">
      <c r="G328" s="23"/>
    </row>
    <row r="329" spans="7:7" x14ac:dyDescent="0.3">
      <c r="G329" s="23"/>
    </row>
    <row r="330" spans="7:7" x14ac:dyDescent="0.3">
      <c r="G330" s="23"/>
    </row>
    <row r="331" spans="7:7" x14ac:dyDescent="0.3">
      <c r="G331" s="23"/>
    </row>
    <row r="332" spans="7:7" x14ac:dyDescent="0.3">
      <c r="G332" s="23"/>
    </row>
    <row r="333" spans="7:7" x14ac:dyDescent="0.3">
      <c r="G333" s="23"/>
    </row>
    <row r="334" spans="7:7" x14ac:dyDescent="0.3">
      <c r="G334" s="23"/>
    </row>
    <row r="335" spans="7:7" x14ac:dyDescent="0.3">
      <c r="G335" s="23"/>
    </row>
    <row r="336" spans="7:7" x14ac:dyDescent="0.3">
      <c r="G336" s="23"/>
    </row>
    <row r="337" spans="7:7" x14ac:dyDescent="0.3">
      <c r="G337" s="23"/>
    </row>
    <row r="338" spans="7:7" x14ac:dyDescent="0.3">
      <c r="G338" s="23"/>
    </row>
    <row r="339" spans="7:7" x14ac:dyDescent="0.3">
      <c r="G339" s="23"/>
    </row>
    <row r="340" spans="7:7" x14ac:dyDescent="0.3">
      <c r="G340" s="23"/>
    </row>
    <row r="341" spans="7:7" x14ac:dyDescent="0.3">
      <c r="G341" s="23"/>
    </row>
    <row r="342" spans="7:7" x14ac:dyDescent="0.3">
      <c r="G342" s="23"/>
    </row>
    <row r="343" spans="7:7" x14ac:dyDescent="0.3">
      <c r="G343" s="23"/>
    </row>
    <row r="344" spans="7:7" x14ac:dyDescent="0.3">
      <c r="G344" s="23"/>
    </row>
    <row r="345" spans="7:7" x14ac:dyDescent="0.3">
      <c r="G345" s="23"/>
    </row>
    <row r="346" spans="7:7" x14ac:dyDescent="0.3">
      <c r="G346" s="23"/>
    </row>
    <row r="347" spans="7:7" x14ac:dyDescent="0.3">
      <c r="G347" s="23"/>
    </row>
    <row r="348" spans="7:7" x14ac:dyDescent="0.3">
      <c r="G348" s="23"/>
    </row>
    <row r="349" spans="7:7" x14ac:dyDescent="0.3">
      <c r="G349" s="23"/>
    </row>
    <row r="350" spans="7:7" x14ac:dyDescent="0.3">
      <c r="G350" s="23"/>
    </row>
    <row r="351" spans="7:7" x14ac:dyDescent="0.3">
      <c r="G351" s="23"/>
    </row>
    <row r="352" spans="7:7" x14ac:dyDescent="0.3">
      <c r="G352" s="23"/>
    </row>
    <row r="353" spans="7:7" x14ac:dyDescent="0.3">
      <c r="G353" s="23"/>
    </row>
    <row r="354" spans="7:7" x14ac:dyDescent="0.3">
      <c r="G354" s="23"/>
    </row>
    <row r="355" spans="7:7" x14ac:dyDescent="0.3">
      <c r="G355" s="23"/>
    </row>
    <row r="356" spans="7:7" x14ac:dyDescent="0.3">
      <c r="G356" s="23"/>
    </row>
    <row r="357" spans="7:7" x14ac:dyDescent="0.3">
      <c r="G357" s="23"/>
    </row>
    <row r="358" spans="7:7" x14ac:dyDescent="0.3">
      <c r="G358" s="23"/>
    </row>
    <row r="359" spans="7:7" x14ac:dyDescent="0.3">
      <c r="G359" s="23"/>
    </row>
    <row r="360" spans="7:7" x14ac:dyDescent="0.3">
      <c r="G360" s="23"/>
    </row>
    <row r="361" spans="7:7" x14ac:dyDescent="0.3">
      <c r="G361" s="23"/>
    </row>
    <row r="362" spans="7:7" x14ac:dyDescent="0.3">
      <c r="G362" s="23"/>
    </row>
    <row r="363" spans="7:7" x14ac:dyDescent="0.3">
      <c r="G363" s="23"/>
    </row>
    <row r="364" spans="7:7" x14ac:dyDescent="0.3">
      <c r="G364" s="23"/>
    </row>
    <row r="365" spans="7:7" x14ac:dyDescent="0.3">
      <c r="G365" s="23"/>
    </row>
    <row r="366" spans="7:7" x14ac:dyDescent="0.3">
      <c r="G366" s="23"/>
    </row>
    <row r="367" spans="7:7" x14ac:dyDescent="0.3">
      <c r="G367" s="23"/>
    </row>
    <row r="368" spans="7:7" x14ac:dyDescent="0.3">
      <c r="G368" s="23"/>
    </row>
    <row r="369" spans="7:7" x14ac:dyDescent="0.3">
      <c r="G369" s="23"/>
    </row>
    <row r="370" spans="7:7" x14ac:dyDescent="0.3">
      <c r="G370" s="23"/>
    </row>
    <row r="371" spans="7:7" x14ac:dyDescent="0.3">
      <c r="G371" s="23"/>
    </row>
    <row r="372" spans="7:7" x14ac:dyDescent="0.3">
      <c r="G372" s="23"/>
    </row>
    <row r="373" spans="7:7" x14ac:dyDescent="0.3">
      <c r="G373" s="23"/>
    </row>
    <row r="374" spans="7:7" x14ac:dyDescent="0.3">
      <c r="G374" s="23"/>
    </row>
    <row r="375" spans="7:7" x14ac:dyDescent="0.3">
      <c r="G375" s="23"/>
    </row>
    <row r="376" spans="7:7" x14ac:dyDescent="0.3">
      <c r="G376" s="23"/>
    </row>
    <row r="377" spans="7:7" x14ac:dyDescent="0.3">
      <c r="G377" s="23"/>
    </row>
    <row r="378" spans="7:7" x14ac:dyDescent="0.3">
      <c r="G378" s="23"/>
    </row>
    <row r="379" spans="7:7" x14ac:dyDescent="0.3">
      <c r="G379" s="23"/>
    </row>
    <row r="380" spans="7:7" x14ac:dyDescent="0.3">
      <c r="G380" s="23"/>
    </row>
    <row r="381" spans="7:7" x14ac:dyDescent="0.3">
      <c r="G381" s="23"/>
    </row>
    <row r="382" spans="7:7" x14ac:dyDescent="0.3">
      <c r="G382" s="23"/>
    </row>
    <row r="383" spans="7:7" x14ac:dyDescent="0.3">
      <c r="G383" s="23"/>
    </row>
    <row r="384" spans="7:7" x14ac:dyDescent="0.3">
      <c r="G384" s="23"/>
    </row>
    <row r="385" spans="7:7" x14ac:dyDescent="0.3">
      <c r="G385" s="23"/>
    </row>
    <row r="386" spans="7:7" x14ac:dyDescent="0.3">
      <c r="G386" s="23"/>
    </row>
    <row r="387" spans="7:7" x14ac:dyDescent="0.3">
      <c r="G387" s="23"/>
    </row>
    <row r="388" spans="7:7" x14ac:dyDescent="0.3">
      <c r="G388" s="23"/>
    </row>
    <row r="389" spans="7:7" x14ac:dyDescent="0.3">
      <c r="G389" s="23"/>
    </row>
    <row r="390" spans="7:7" x14ac:dyDescent="0.3">
      <c r="G390" s="23"/>
    </row>
    <row r="391" spans="7:7" x14ac:dyDescent="0.3">
      <c r="G391" s="23"/>
    </row>
    <row r="392" spans="7:7" x14ac:dyDescent="0.3">
      <c r="G392" s="23"/>
    </row>
    <row r="393" spans="7:7" x14ac:dyDescent="0.3">
      <c r="G393" s="23"/>
    </row>
    <row r="394" spans="7:7" x14ac:dyDescent="0.3">
      <c r="G394" s="23"/>
    </row>
    <row r="395" spans="7:7" x14ac:dyDescent="0.3">
      <c r="G395" s="23"/>
    </row>
    <row r="396" spans="7:7" x14ac:dyDescent="0.3">
      <c r="G396" s="23"/>
    </row>
    <row r="397" spans="7:7" x14ac:dyDescent="0.3">
      <c r="G397" s="23"/>
    </row>
    <row r="398" spans="7:7" x14ac:dyDescent="0.3">
      <c r="G398" s="23"/>
    </row>
    <row r="399" spans="7:7" x14ac:dyDescent="0.3">
      <c r="G399" s="23"/>
    </row>
    <row r="400" spans="7:7" x14ac:dyDescent="0.3">
      <c r="G400" s="23"/>
    </row>
    <row r="401" spans="7:7" x14ac:dyDescent="0.3">
      <c r="G401" s="23"/>
    </row>
    <row r="402" spans="7:7" x14ac:dyDescent="0.3">
      <c r="G402" s="23"/>
    </row>
    <row r="403" spans="7:7" x14ac:dyDescent="0.3">
      <c r="G403" s="23"/>
    </row>
    <row r="404" spans="7:7" x14ac:dyDescent="0.3">
      <c r="G404" s="23"/>
    </row>
    <row r="405" spans="7:7" x14ac:dyDescent="0.3">
      <c r="G405" s="23"/>
    </row>
    <row r="406" spans="7:7" x14ac:dyDescent="0.3">
      <c r="G406" s="23"/>
    </row>
    <row r="407" spans="7:7" x14ac:dyDescent="0.3">
      <c r="G407" s="23"/>
    </row>
    <row r="408" spans="7:7" x14ac:dyDescent="0.3">
      <c r="G408" s="23"/>
    </row>
    <row r="409" spans="7:7" x14ac:dyDescent="0.3">
      <c r="G409" s="23"/>
    </row>
    <row r="410" spans="7:7" x14ac:dyDescent="0.3">
      <c r="G410" s="23"/>
    </row>
    <row r="411" spans="7:7" x14ac:dyDescent="0.3">
      <c r="G411" s="23"/>
    </row>
    <row r="412" spans="7:7" x14ac:dyDescent="0.3">
      <c r="G412" s="23"/>
    </row>
    <row r="413" spans="7:7" x14ac:dyDescent="0.3">
      <c r="G413" s="23"/>
    </row>
    <row r="414" spans="7:7" x14ac:dyDescent="0.3">
      <c r="G414" s="23"/>
    </row>
    <row r="415" spans="7:7" x14ac:dyDescent="0.3">
      <c r="G415" s="23"/>
    </row>
    <row r="416" spans="7:7" x14ac:dyDescent="0.3">
      <c r="G416" s="23"/>
    </row>
    <row r="417" spans="7:7" x14ac:dyDescent="0.3">
      <c r="G417" s="23"/>
    </row>
    <row r="418" spans="7:7" x14ac:dyDescent="0.3">
      <c r="G418" s="23"/>
    </row>
    <row r="419" spans="7:7" x14ac:dyDescent="0.3">
      <c r="G419" s="23"/>
    </row>
    <row r="420" spans="7:7" x14ac:dyDescent="0.3">
      <c r="G420" s="23"/>
    </row>
    <row r="421" spans="7:7" x14ac:dyDescent="0.3">
      <c r="G421" s="23"/>
    </row>
    <row r="422" spans="7:7" x14ac:dyDescent="0.3">
      <c r="G422" s="23"/>
    </row>
    <row r="423" spans="7:7" x14ac:dyDescent="0.3">
      <c r="G423" s="23"/>
    </row>
    <row r="424" spans="7:7" x14ac:dyDescent="0.3">
      <c r="G424" s="23"/>
    </row>
    <row r="425" spans="7:7" x14ac:dyDescent="0.3">
      <c r="G425" s="23"/>
    </row>
    <row r="426" spans="7:7" x14ac:dyDescent="0.3">
      <c r="G426" s="23"/>
    </row>
    <row r="427" spans="7:7" x14ac:dyDescent="0.3">
      <c r="G427" s="23"/>
    </row>
    <row r="428" spans="7:7" x14ac:dyDescent="0.3">
      <c r="G428" s="23"/>
    </row>
    <row r="429" spans="7:7" x14ac:dyDescent="0.3">
      <c r="G429" s="23"/>
    </row>
    <row r="65536" spans="1:1" x14ac:dyDescent="0.3">
      <c r="A65536" s="2" t="e">
        <f>#REF!</f>
        <v>#REF!</v>
      </c>
    </row>
  </sheetData>
  <sheetProtection selectLockedCells="1"/>
  <autoFilter ref="A8:H308"/>
  <sortState ref="J9:N19">
    <sortCondition descending="1" ref="N9:N19"/>
  </sortState>
  <mergeCells count="1">
    <mergeCell ref="E7:G7"/>
  </mergeCells>
  <phoneticPr fontId="0" type="noConversion"/>
  <conditionalFormatting sqref="C9:E308">
    <cfRule type="cellIs" dxfId="4" priority="2" stopIfTrue="1" operator="between">
      <formula>1</formula>
      <formula>500</formula>
    </cfRule>
  </conditionalFormatting>
  <conditionalFormatting sqref="B9:B308">
    <cfRule type="cellIs" dxfId="3" priority="1" stopIfTrue="1" operator="between">
      <formula>1</formula>
      <formula>500</formula>
    </cfRule>
  </conditionalFormatting>
  <conditionalFormatting sqref="H9:H308">
    <cfRule type="cellIs" dxfId="2" priority="55" stopIfTrue="1" operator="equal">
      <formula>#REF!</formula>
    </cfRule>
    <cfRule type="cellIs" dxfId="1" priority="56" stopIfTrue="1" operator="equal">
      <formula>#REF!</formula>
    </cfRule>
    <cfRule type="cellIs" dxfId="0" priority="57" stopIfTrue="1" operator="equal">
      <formula>#REF!</formula>
    </cfRule>
  </conditionalFormatting>
  <dataValidations count="2">
    <dataValidation type="custom" allowBlank="1" showInputMessage="1" showErrorMessage="1" errorTitle="ERREUR" error="Le temps que vous saisissez est inférieur au précédent" sqref="G10:G308">
      <formula1>OR(G10=G9,G10&gt;G9)</formula1>
    </dataValidation>
    <dataValidation type="custom" allowBlank="1" showInputMessage="1" showErrorMessage="1" errorTitle="Erreur sur Dossards" error="Seuls, les dossards compris entre 200 et 469 seront acceptés pour la catégorie Benjamines !_x000a__x000a_ou dossard déjà arrivé" sqref="F9:F308">
      <formula1>AND(COUNTIF($F$9:$F$308,F9)=1,F9&lt;470,F9&gt;199)</formula1>
    </dataValidation>
  </dataValidations>
  <printOptions horizontalCentered="1"/>
  <pageMargins left="0.19685039370078741" right="0.19685039370078741" top="0.39370078740157483" bottom="0.39370078740157483" header="0.51181102362204722" footer="0.11811023622047245"/>
  <pageSetup paperSize="9" scale="70" orientation="portrait" horizontalDpi="300" verticalDpi="300" r:id="rId1"/>
  <headerFooter alignWithMargins="0">
    <oddFooter>&amp;L&amp;G&amp;CClassement individuel de la catégorie Benjamines&amp;RRoger / J-Claude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ClassementEquipe">
                <anchor moveWithCells="1" sizeWithCells="1">
                  <from>
                    <xdr:col>12</xdr:col>
                    <xdr:colOff>438150</xdr:colOff>
                    <xdr:row>6</xdr:row>
                    <xdr:rowOff>190500</xdr:rowOff>
                  </from>
                  <to>
                    <xdr:col>13</xdr:col>
                    <xdr:colOff>438150</xdr:colOff>
                    <xdr:row>6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LISTE</vt:lpstr>
      <vt:lpstr>BF</vt:lpstr>
      <vt:lpstr>LISTE!Criteres</vt:lpstr>
      <vt:lpstr>LISTE!Impression_des_titres</vt:lpstr>
      <vt:lpstr>BF!Zone_d_impression</vt:lpstr>
      <vt:lpstr>LISTE!Zone_d_impression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Poloche</dc:creator>
  <cp:lastModifiedBy> </cp:lastModifiedBy>
  <cp:lastPrinted>2016-07-10T07:53:39Z</cp:lastPrinted>
  <dcterms:created xsi:type="dcterms:W3CDTF">2013-09-22T10:05:43Z</dcterms:created>
  <dcterms:modified xsi:type="dcterms:W3CDTF">2016-07-13T13:22:22Z</dcterms:modified>
</cp:coreProperties>
</file>