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 activeTab="1"/>
  </bookViews>
  <sheets>
    <sheet name="Paramètres" sheetId="10" r:id="rId1"/>
    <sheet name="Modèle" sheetId="1" r:id="rId2"/>
  </sheets>
  <functionGroups builtInGroupCount="17"/>
  <definedNames>
    <definedName name="Année">OFFSET(Paramètres!$D$11,0,0,COUNTA(Paramètres!$D:$D))</definedName>
    <definedName name="ChoixAnnée">Modèle!$N$6</definedName>
    <definedName name="Lieux">Paramètres!$E$11:$E$35</definedName>
    <definedName name="Période">Paramètres!$B$11:$C$22</definedName>
    <definedName name="Période_1">Paramètres!$B$11:$B$22</definedName>
    <definedName name="Période_2">Paramètres!$C$11:$C$22</definedName>
    <definedName name="_xlnm.Print_Area" localSheetId="1">Modèle!$B$2:$L$41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2" i="1" s="1"/>
  <c r="B7" i="1" s="1"/>
  <c r="B35" i="1" l="1"/>
  <c r="B11" i="1"/>
  <c r="B16" i="1"/>
  <c r="B36" i="1"/>
  <c r="B14" i="1"/>
  <c r="B18" i="1"/>
  <c r="B22" i="1"/>
  <c r="B26" i="1"/>
  <c r="B30" i="1"/>
  <c r="B34" i="1"/>
  <c r="B12" i="1"/>
  <c r="B37" i="1"/>
  <c r="B15" i="1"/>
  <c r="B19" i="1"/>
  <c r="B23" i="1"/>
  <c r="B27" i="1"/>
  <c r="B31" i="1"/>
  <c r="B9" i="1"/>
  <c r="B13" i="1"/>
  <c r="B20" i="1"/>
  <c r="B24" i="1"/>
  <c r="B28" i="1"/>
  <c r="B32" i="1"/>
  <c r="B10" i="1"/>
  <c r="B8" i="1"/>
  <c r="B17" i="1"/>
  <c r="B21" i="1"/>
  <c r="B25" i="1"/>
  <c r="B29" i="1"/>
  <c r="B33" i="1"/>
  <c r="L3" i="1"/>
  <c r="G9" i="1" l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7" i="1"/>
  <c r="H9" i="1" l="1"/>
  <c r="H10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7" i="1"/>
  <c r="H11" i="1"/>
  <c r="H12" i="1"/>
  <c r="H39" i="1" l="1"/>
  <c r="G39" i="1"/>
</calcChain>
</file>

<file path=xl/sharedStrings.xml><?xml version="1.0" encoding="utf-8"?>
<sst xmlns="http://schemas.openxmlformats.org/spreadsheetml/2006/main" count="49" uniqueCount="49">
  <si>
    <t>au</t>
  </si>
  <si>
    <t>DATE</t>
  </si>
  <si>
    <t>Renfort restauration</t>
  </si>
  <si>
    <t>Horaires</t>
  </si>
  <si>
    <t>Nombres d'heures</t>
  </si>
  <si>
    <t>Horaire 1</t>
  </si>
  <si>
    <t>Horaire 2</t>
  </si>
  <si>
    <t>en heures</t>
  </si>
  <si>
    <t>en centièmes</t>
  </si>
  <si>
    <t>Total</t>
  </si>
  <si>
    <t>A rendre impérativement le 20 du mois</t>
  </si>
  <si>
    <t>En cas d'absence préciser la nature : maladie (M) maternité (CM) accident de travail (AT) absence (A)</t>
  </si>
  <si>
    <t>CRÉATION D’UNE FEUILLE D’HEURE</t>
  </si>
  <si>
    <t>Aller sur l’onglet « MODÈLE »</t>
  </si>
  <si>
    <t>Valider par la touche « ENTRÉE » ou cliquer sur une autre case</t>
  </si>
  <si>
    <t>Cliquer sur le bouton « CRÉER NOUVELLE FEUILLE »</t>
  </si>
  <si>
    <t>La nouvelle feuille d’heures au nom de l’animateur sera automatiquement créée à la suite des autres feuilles</t>
  </si>
  <si>
    <t>FLANDRE</t>
  </si>
  <si>
    <t>CALMETTE</t>
  </si>
  <si>
    <t>CAPUCINES</t>
  </si>
  <si>
    <t>MOZART</t>
  </si>
  <si>
    <t>MONTCY</t>
  </si>
  <si>
    <t xml:space="preserve">CAQUOT </t>
  </si>
  <si>
    <t>CITADELLE</t>
  </si>
  <si>
    <t>LOUIS HANOT</t>
  </si>
  <si>
    <t>PLACE VERTE</t>
  </si>
  <si>
    <t>BOURBON</t>
  </si>
  <si>
    <t xml:space="preserve">ROUGET DE LISLE </t>
  </si>
  <si>
    <t>Période</t>
  </si>
  <si>
    <t>EQUIPE NETTOYAGE MTB</t>
  </si>
  <si>
    <t>EQUIPE NETTOYAGE CDF</t>
  </si>
  <si>
    <t>BROSSOLETTE</t>
  </si>
  <si>
    <t>DOLET</t>
  </si>
  <si>
    <t>ETION</t>
  </si>
  <si>
    <t>HAYBIONS</t>
  </si>
  <si>
    <t>JOLIOT CURIE</t>
  </si>
  <si>
    <t>JULES VERNE 1</t>
  </si>
  <si>
    <t>JULES VERNE 2</t>
  </si>
  <si>
    <t>LIEGEOIS</t>
  </si>
  <si>
    <t>MENDES FRANCE</t>
  </si>
  <si>
    <t>MUGUETS</t>
  </si>
  <si>
    <t>PLACE DUCALE</t>
  </si>
  <si>
    <t>VIENOT PRIM</t>
  </si>
  <si>
    <t>Année</t>
  </si>
  <si>
    <t>Lieux / Observations</t>
  </si>
  <si>
    <t>Choix année</t>
  </si>
  <si>
    <t>Lieu / Observations</t>
  </si>
  <si>
    <t>Rentrer le nom de l’animateur dans la case B2 (en haut à gauche)</t>
  </si>
  <si>
    <t>Période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</si>
</sst>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 mmmm"/>
    <numFmt numFmtId="165" formatCode="mmmm"/>
    <numFmt numFmtId="168" formatCode="mmmm\ yyyy"/>
  </numFmts>
  <fonts count="14">
    <font>
      <sz val="11"/>
      <color theme="1"/>
      <name val="Calibri"/>
      <family val="2"/>
      <scheme val="minor"/>
    </font>
    <font>
      <sz val="12"/>
      <color theme="1"/>
      <name val="Liberation Sans"/>
      <family val="2"/>
    </font>
    <font>
      <sz val="10"/>
      <color theme="1"/>
      <name val="Liberation Sans"/>
      <family val="2"/>
    </font>
    <font>
      <sz val="11"/>
      <color theme="1"/>
      <name val="Calibri"/>
      <family val="2"/>
    </font>
    <font>
      <b/>
      <sz val="13.5"/>
      <color theme="1"/>
      <name val="Calibri"/>
      <family val="2"/>
    </font>
    <font>
      <sz val="10"/>
      <color theme="1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b/>
      <sz val="18"/>
      <color rgb="FFFFFFFF"/>
      <name val="Liberation Sans"/>
      <family val="2"/>
    </font>
    <font>
      <b/>
      <sz val="20"/>
      <color theme="1"/>
      <name val="Calibri"/>
      <family val="2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</font>
    <font>
      <b/>
      <sz val="16"/>
      <color theme="1"/>
      <name val="Calibri"/>
      <family val="2"/>
    </font>
    <font>
      <sz val="12"/>
      <color theme="0"/>
      <name val="Liberation Sans"/>
      <family val="2"/>
    </font>
  </fonts>
  <fills count="8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</fills>
  <borders count="9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0" borderId="0" xfId="0" applyFont="1" applyAlignment="1">
      <alignment horizontal="left" vertical="center" wrapText="1"/>
    </xf>
    <xf numFmtId="0" fontId="3" fillId="0" borderId="0" xfId="0" applyFont="1"/>
    <xf numFmtId="0" fontId="6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20" fontId="6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165" fontId="2" fillId="0" borderId="0" xfId="0" applyNumberFormat="1" applyFont="1" applyAlignment="1">
      <alignment horizontal="left" vertical="center" wrapText="1"/>
    </xf>
    <xf numFmtId="164" fontId="2" fillId="0" borderId="0" xfId="0" applyNumberFormat="1" applyFont="1" applyAlignment="1">
      <alignment horizontal="left" vertical="center" wrapText="1"/>
    </xf>
    <xf numFmtId="14" fontId="3" fillId="0" borderId="0" xfId="0" applyNumberFormat="1" applyFont="1"/>
    <xf numFmtId="0" fontId="3" fillId="0" borderId="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4" fontId="6" fillId="0" borderId="5" xfId="0" applyNumberFormat="1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164" fontId="6" fillId="0" borderId="6" xfId="0" applyNumberFormat="1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13" fillId="4" borderId="0" xfId="0" applyFont="1" applyFill="1" applyAlignment="1">
      <alignment vertical="center" wrapText="1"/>
    </xf>
    <xf numFmtId="0" fontId="13" fillId="4" borderId="0" xfId="0" applyFont="1" applyFill="1" applyAlignment="1">
      <alignment horizontal="center" vertical="center" wrapText="1"/>
    </xf>
    <xf numFmtId="0" fontId="13" fillId="4" borderId="0" xfId="0" applyFont="1" applyFill="1" applyAlignment="1">
      <alignment vertical="center"/>
    </xf>
    <xf numFmtId="0" fontId="10" fillId="4" borderId="0" xfId="0" applyFont="1" applyFill="1"/>
    <xf numFmtId="0" fontId="1" fillId="6" borderId="0" xfId="0" applyFont="1" applyFill="1" applyAlignment="1">
      <alignment horizontal="right" vertical="center" wrapText="1"/>
    </xf>
    <xf numFmtId="0" fontId="1" fillId="6" borderId="0" xfId="0" applyFont="1" applyFill="1" applyAlignment="1">
      <alignment horizontal="left" vertical="center" wrapText="1"/>
    </xf>
    <xf numFmtId="0" fontId="1" fillId="6" borderId="0" xfId="0" applyFont="1" applyFill="1" applyAlignment="1">
      <alignment horizontal="center" vertical="center" wrapText="1"/>
    </xf>
    <xf numFmtId="0" fontId="3" fillId="0" borderId="0" xfId="0" quotePrefix="1" applyFont="1"/>
    <xf numFmtId="0" fontId="8" fillId="7" borderId="0" xfId="0" applyFont="1" applyFill="1" applyAlignment="1">
      <alignment horizontal="center" vertical="center" wrapText="1"/>
    </xf>
    <xf numFmtId="0" fontId="8" fillId="5" borderId="0" xfId="0" applyFont="1" applyFill="1" applyAlignment="1">
      <alignment horizontal="center" vertical="center" wrapText="1"/>
    </xf>
    <xf numFmtId="0" fontId="1" fillId="6" borderId="0" xfId="0" applyFont="1" applyFill="1" applyAlignment="1">
      <alignment horizontal="center" vertical="center" wrapText="1"/>
    </xf>
    <xf numFmtId="164" fontId="6" fillId="0" borderId="2" xfId="0" applyNumberFormat="1" applyFont="1" applyBorder="1" applyAlignment="1">
      <alignment horizontal="right" vertical="center" wrapText="1" indent="2"/>
    </xf>
    <xf numFmtId="164" fontId="6" fillId="0" borderId="3" xfId="0" applyNumberFormat="1" applyFont="1" applyBorder="1" applyAlignment="1">
      <alignment horizontal="right" vertical="center" wrapText="1" indent="2"/>
    </xf>
    <xf numFmtId="0" fontId="3" fillId="0" borderId="1" xfId="0" applyFont="1" applyBorder="1" applyAlignment="1">
      <alignment horizontal="left" vertical="center" wrapText="1"/>
    </xf>
    <xf numFmtId="0" fontId="12" fillId="0" borderId="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168" fontId="6" fillId="0" borderId="3" xfId="0" applyNumberFormat="1" applyFont="1" applyBorder="1" applyAlignment="1">
      <alignment horizontal="left" vertical="center" wrapText="1"/>
    </xf>
    <xf numFmtId="168" fontId="6" fillId="0" borderId="4" xfId="0" applyNumberFormat="1" applyFont="1" applyBorder="1" applyAlignment="1">
      <alignment horizontal="left" vertical="center" wrapText="1"/>
    </xf>
  </cellXfs>
  <cellStyles count="1">
    <cellStyle name="Normal" xfId="0" builtinId="0"/>
  </cellStyles>
  <dxfs count="7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theme="0"/>
      </font>
    </dxf>
    <dxf>
      <font>
        <color theme="0" tint="-4.9989318521683403E-2"/>
      </font>
      <fill>
        <patternFill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209550</xdr:colOff>
          <xdr:row>0</xdr:row>
          <xdr:rowOff>304800</xdr:rowOff>
        </xdr:from>
        <xdr:to>
          <xdr:col>14</xdr:col>
          <xdr:colOff>590550</xdr:colOff>
          <xdr:row>3</xdr:row>
          <xdr:rowOff>190500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209550</xdr:colOff>
          <xdr:row>6</xdr:row>
          <xdr:rowOff>142875</xdr:rowOff>
        </xdr:from>
        <xdr:to>
          <xdr:col>14</xdr:col>
          <xdr:colOff>590550</xdr:colOff>
          <xdr:row>9</xdr:row>
          <xdr:rowOff>28575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M86"/>
  <sheetViews>
    <sheetView showGridLines="0" topLeftCell="A10" workbookViewId="0">
      <selection activeCell="H16" sqref="H16"/>
    </sheetView>
  </sheetViews>
  <sheetFormatPr baseColWidth="10" defaultRowHeight="15"/>
  <cols>
    <col min="2" max="4" width="15.7109375" customWidth="1"/>
    <col min="5" max="5" width="22.7109375" customWidth="1"/>
    <col min="6" max="6" width="12.7109375" customWidth="1"/>
    <col min="10" max="10" width="25.7109375" customWidth="1"/>
  </cols>
  <sheetData>
    <row r="2" spans="2:13" ht="50.1" customHeight="1">
      <c r="B2" s="32" t="s">
        <v>12</v>
      </c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</row>
    <row r="3" spans="2:13" ht="20.100000000000001" customHeight="1">
      <c r="B3" s="33" t="s">
        <v>13</v>
      </c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</row>
    <row r="4" spans="2:13" ht="20.100000000000001" customHeight="1">
      <c r="B4" s="33" t="s">
        <v>47</v>
      </c>
      <c r="C4" s="33"/>
      <c r="D4" s="33"/>
      <c r="E4" s="33"/>
      <c r="F4" s="33"/>
      <c r="G4" s="33"/>
      <c r="H4" s="33"/>
      <c r="I4" s="33"/>
      <c r="J4" s="33"/>
      <c r="K4" s="33"/>
      <c r="L4" s="33"/>
      <c r="M4" s="33"/>
    </row>
    <row r="5" spans="2:13" ht="20.100000000000001" customHeight="1">
      <c r="B5" s="33" t="s">
        <v>14</v>
      </c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</row>
    <row r="6" spans="2:13" ht="20.100000000000001" customHeight="1">
      <c r="B6" s="33" t="s">
        <v>15</v>
      </c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</row>
    <row r="7" spans="2:13" ht="20.100000000000001" customHeight="1">
      <c r="B7" s="27"/>
      <c r="C7" s="28"/>
      <c r="D7" s="29"/>
      <c r="E7" s="29"/>
      <c r="F7" s="29"/>
      <c r="G7" s="28"/>
      <c r="H7" s="28"/>
      <c r="I7" s="29"/>
      <c r="J7" s="29"/>
      <c r="K7" s="28"/>
      <c r="L7" s="28"/>
      <c r="M7" s="28"/>
    </row>
    <row r="8" spans="2:13" ht="50.1" customHeight="1">
      <c r="B8" s="31" t="s">
        <v>16</v>
      </c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</row>
    <row r="9" spans="2:13" ht="20.100000000000001" customHeight="1">
      <c r="B9" s="9"/>
      <c r="C9" s="10"/>
      <c r="D9" s="9"/>
      <c r="E9" s="9"/>
      <c r="F9" s="9"/>
      <c r="G9" s="10"/>
      <c r="H9" s="10"/>
      <c r="I9" s="9"/>
      <c r="J9" s="9"/>
      <c r="K9" s="10"/>
      <c r="L9" s="10"/>
      <c r="M9" s="10"/>
    </row>
    <row r="10" spans="2:13" ht="20.100000000000001" customHeight="1">
      <c r="B10" s="23" t="s">
        <v>28</v>
      </c>
      <c r="C10" s="23"/>
      <c r="D10" s="24" t="s">
        <v>43</v>
      </c>
      <c r="E10" s="25" t="s">
        <v>44</v>
      </c>
      <c r="F10" s="23"/>
      <c r="G10" s="23"/>
      <c r="H10" s="23"/>
      <c r="I10" s="26"/>
      <c r="J10" s="23"/>
      <c r="K10" s="23"/>
      <c r="L10" s="23"/>
      <c r="M10" s="23"/>
    </row>
    <row r="11" spans="2:13" ht="20.100000000000001" customHeight="1">
      <c r="B11" s="13">
        <v>43455</v>
      </c>
      <c r="C11" s="13">
        <v>43120</v>
      </c>
      <c r="D11" s="11">
        <v>2017</v>
      </c>
      <c r="E11" s="16" t="s">
        <v>26</v>
      </c>
      <c r="G11" s="12"/>
      <c r="H11" s="1"/>
      <c r="K11" s="1"/>
      <c r="L11" s="1"/>
      <c r="M11" s="1"/>
    </row>
    <row r="12" spans="2:13" ht="20.100000000000001" customHeight="1">
      <c r="B12" s="13">
        <v>43121</v>
      </c>
      <c r="C12" s="13">
        <v>43151</v>
      </c>
      <c r="D12" s="11">
        <v>2018</v>
      </c>
      <c r="E12" s="16" t="s">
        <v>31</v>
      </c>
      <c r="G12" s="1"/>
      <c r="H12" s="1"/>
      <c r="K12" s="1"/>
      <c r="L12" s="1"/>
      <c r="M12" s="1"/>
    </row>
    <row r="13" spans="2:13" ht="20.100000000000001" customHeight="1">
      <c r="B13" s="13">
        <v>43152</v>
      </c>
      <c r="C13" s="13">
        <v>43179</v>
      </c>
      <c r="D13" s="11">
        <v>2019</v>
      </c>
      <c r="E13" s="16" t="s">
        <v>18</v>
      </c>
      <c r="G13" s="1"/>
      <c r="H13" s="1"/>
      <c r="K13" s="1"/>
      <c r="L13" s="1"/>
      <c r="M13" s="1"/>
    </row>
    <row r="14" spans="2:13" ht="20.100000000000001" customHeight="1">
      <c r="B14" s="13">
        <v>43180</v>
      </c>
      <c r="C14" s="13">
        <v>43210</v>
      </c>
      <c r="D14" s="11">
        <v>2020</v>
      </c>
      <c r="E14" s="16" t="s">
        <v>19</v>
      </c>
      <c r="G14" s="1"/>
      <c r="H14" s="1"/>
      <c r="K14" s="1"/>
      <c r="L14" s="1"/>
      <c r="M14" s="1"/>
    </row>
    <row r="15" spans="2:13" ht="20.100000000000001" customHeight="1">
      <c r="B15" s="13">
        <v>43211</v>
      </c>
      <c r="C15" s="13">
        <v>43240</v>
      </c>
      <c r="D15" s="11">
        <v>2021</v>
      </c>
      <c r="E15" s="16" t="s">
        <v>22</v>
      </c>
      <c r="G15" s="1"/>
      <c r="H15" s="1"/>
      <c r="K15" s="1"/>
      <c r="L15" s="1"/>
      <c r="M15" s="1"/>
    </row>
    <row r="16" spans="2:13" ht="20.100000000000001" customHeight="1">
      <c r="B16" s="13">
        <v>43241</v>
      </c>
      <c r="C16" s="13">
        <v>43271</v>
      </c>
      <c r="D16" s="11">
        <v>2022</v>
      </c>
      <c r="E16" s="16" t="s">
        <v>23</v>
      </c>
      <c r="G16" s="1"/>
      <c r="H16" s="1"/>
      <c r="K16" s="1"/>
      <c r="L16" s="1"/>
      <c r="M16" s="1"/>
    </row>
    <row r="17" spans="2:13" ht="20.100000000000001" customHeight="1">
      <c r="B17" s="13">
        <v>43272</v>
      </c>
      <c r="C17" s="13">
        <v>43301</v>
      </c>
      <c r="D17" s="11">
        <v>2023</v>
      </c>
      <c r="E17" s="16" t="s">
        <v>32</v>
      </c>
      <c r="G17" s="1"/>
      <c r="H17" s="1"/>
      <c r="K17" s="1"/>
      <c r="L17" s="1"/>
      <c r="M17" s="1"/>
    </row>
    <row r="18" spans="2:13" ht="20.100000000000001" customHeight="1">
      <c r="B18" s="13">
        <v>43302</v>
      </c>
      <c r="C18" s="13">
        <v>43332</v>
      </c>
      <c r="D18" s="11">
        <v>2024</v>
      </c>
      <c r="E18" s="16" t="s">
        <v>30</v>
      </c>
      <c r="G18" s="1"/>
      <c r="H18" s="1"/>
      <c r="K18" s="1"/>
      <c r="L18" s="1"/>
      <c r="M18" s="1"/>
    </row>
    <row r="19" spans="2:13" ht="20.100000000000001" customHeight="1">
      <c r="B19" s="13">
        <v>43333</v>
      </c>
      <c r="C19" s="13">
        <v>43363</v>
      </c>
      <c r="D19" s="11">
        <v>2025</v>
      </c>
      <c r="E19" s="16" t="s">
        <v>29</v>
      </c>
      <c r="G19" s="1"/>
      <c r="H19" s="1"/>
      <c r="K19" s="1"/>
      <c r="L19" s="1"/>
      <c r="M19" s="1"/>
    </row>
    <row r="20" spans="2:13" ht="20.100000000000001" customHeight="1">
      <c r="B20" s="13">
        <v>43364</v>
      </c>
      <c r="C20" s="13">
        <v>43393</v>
      </c>
      <c r="D20" s="11">
        <v>2026</v>
      </c>
      <c r="E20" s="16" t="s">
        <v>33</v>
      </c>
      <c r="G20" s="1"/>
      <c r="H20" s="1"/>
      <c r="K20" s="1"/>
      <c r="L20" s="1"/>
      <c r="M20" s="1"/>
    </row>
    <row r="21" spans="2:13" ht="20.100000000000001" customHeight="1">
      <c r="B21" s="13">
        <v>43394</v>
      </c>
      <c r="C21" s="13">
        <v>43424</v>
      </c>
      <c r="D21" s="11">
        <v>2027</v>
      </c>
      <c r="E21" s="16" t="s">
        <v>17</v>
      </c>
      <c r="G21" s="1"/>
      <c r="H21" s="1"/>
      <c r="K21" s="1"/>
      <c r="L21" s="1"/>
      <c r="M21" s="1"/>
    </row>
    <row r="22" spans="2:13" ht="20.100000000000001" customHeight="1">
      <c r="B22" s="13">
        <v>43425</v>
      </c>
      <c r="C22" s="13">
        <v>43454</v>
      </c>
      <c r="D22" s="11">
        <v>2028</v>
      </c>
      <c r="E22" s="16" t="s">
        <v>34</v>
      </c>
      <c r="G22" s="1"/>
      <c r="H22" s="1"/>
      <c r="K22" s="1"/>
      <c r="L22" s="1"/>
      <c r="M22" s="1"/>
    </row>
    <row r="23" spans="2:13" ht="20.100000000000001" customHeight="1">
      <c r="B23" s="1"/>
      <c r="C23" s="1"/>
      <c r="D23" s="11">
        <v>2029</v>
      </c>
      <c r="E23" s="16" t="s">
        <v>35</v>
      </c>
      <c r="F23" s="1"/>
      <c r="G23" s="1"/>
      <c r="H23" s="1"/>
      <c r="K23" s="1"/>
      <c r="L23" s="1"/>
      <c r="M23" s="1"/>
    </row>
    <row r="24" spans="2:13" ht="20.100000000000001" customHeight="1">
      <c r="B24" s="1"/>
      <c r="C24" s="1"/>
      <c r="D24" s="11">
        <v>2030</v>
      </c>
      <c r="E24" s="16" t="s">
        <v>36</v>
      </c>
      <c r="F24" s="1"/>
      <c r="G24" s="1"/>
      <c r="H24" s="1"/>
      <c r="I24" s="11"/>
      <c r="K24" s="1"/>
      <c r="L24" s="1"/>
      <c r="M24" s="1"/>
    </row>
    <row r="25" spans="2:13" ht="20.100000000000001" customHeight="1">
      <c r="B25" s="1"/>
      <c r="C25" s="1"/>
      <c r="D25" s="11">
        <v>2031</v>
      </c>
      <c r="E25" s="16" t="s">
        <v>37</v>
      </c>
      <c r="F25" s="1"/>
      <c r="G25" s="1"/>
      <c r="H25" s="1"/>
      <c r="I25" s="11"/>
      <c r="K25" s="1"/>
      <c r="L25" s="1"/>
      <c r="M25" s="1"/>
    </row>
    <row r="26" spans="2:13" ht="20.100000000000001" customHeight="1">
      <c r="D26" s="11">
        <v>2032</v>
      </c>
      <c r="E26" s="16" t="s">
        <v>38</v>
      </c>
    </row>
    <row r="27" spans="2:13" ht="20.100000000000001" customHeight="1">
      <c r="E27" s="16" t="s">
        <v>24</v>
      </c>
    </row>
    <row r="28" spans="2:13" ht="20.100000000000001" customHeight="1">
      <c r="E28" s="16" t="s">
        <v>39</v>
      </c>
    </row>
    <row r="29" spans="2:13" ht="20.100000000000001" customHeight="1">
      <c r="E29" s="16" t="s">
        <v>21</v>
      </c>
    </row>
    <row r="30" spans="2:13" ht="20.100000000000001" customHeight="1">
      <c r="E30" s="16" t="s">
        <v>20</v>
      </c>
    </row>
    <row r="31" spans="2:13" ht="20.100000000000001" customHeight="1">
      <c r="E31" s="16" t="s">
        <v>40</v>
      </c>
    </row>
    <row r="32" spans="2:13" ht="20.100000000000001" customHeight="1">
      <c r="E32" s="16" t="s">
        <v>41</v>
      </c>
    </row>
    <row r="33" spans="5:5" ht="20.100000000000001" customHeight="1">
      <c r="E33" s="16" t="s">
        <v>25</v>
      </c>
    </row>
    <row r="34" spans="5:5" ht="20.100000000000001" customHeight="1">
      <c r="E34" s="16" t="s">
        <v>27</v>
      </c>
    </row>
    <row r="35" spans="5:5" ht="20.100000000000001" customHeight="1">
      <c r="E35" s="16" t="s">
        <v>42</v>
      </c>
    </row>
    <row r="36" spans="5:5" ht="20.100000000000001" customHeight="1"/>
    <row r="37" spans="5:5" ht="20.100000000000001" customHeight="1"/>
    <row r="38" spans="5:5" ht="20.100000000000001" customHeight="1"/>
    <row r="39" spans="5:5" ht="20.100000000000001" customHeight="1"/>
    <row r="40" spans="5:5" ht="20.100000000000001" customHeight="1"/>
    <row r="41" spans="5:5" ht="20.100000000000001" customHeight="1"/>
    <row r="42" spans="5:5" ht="20.100000000000001" customHeight="1"/>
    <row r="43" spans="5:5" ht="20.100000000000001" customHeight="1"/>
    <row r="44" spans="5:5" ht="20.100000000000001" customHeight="1"/>
    <row r="45" spans="5:5" ht="20.100000000000001" customHeight="1"/>
    <row r="46" spans="5:5" ht="20.100000000000001" customHeight="1"/>
    <row r="47" spans="5:5" ht="20.100000000000001" customHeight="1"/>
    <row r="48" spans="5:5" ht="20.100000000000001" customHeight="1"/>
    <row r="49" ht="20.100000000000001" customHeight="1"/>
    <row r="50" ht="20.100000000000001" customHeight="1"/>
    <row r="51" ht="20.100000000000001" customHeight="1"/>
    <row r="52" ht="20.100000000000001" customHeight="1"/>
    <row r="53" ht="20.100000000000001" customHeight="1"/>
    <row r="54" ht="20.100000000000001" customHeight="1"/>
    <row r="55" ht="20.100000000000001" customHeight="1"/>
    <row r="56" ht="20.100000000000001" customHeight="1"/>
    <row r="57" ht="20.100000000000001" customHeight="1"/>
    <row r="58" ht="20.100000000000001" customHeight="1"/>
    <row r="59" ht="20.100000000000001" customHeight="1"/>
    <row r="60" ht="20.100000000000001" customHeight="1"/>
    <row r="61" ht="20.100000000000001" customHeight="1"/>
    <row r="62" ht="20.100000000000001" customHeight="1"/>
    <row r="63" ht="20.100000000000001" customHeight="1"/>
    <row r="64" ht="20.100000000000001" customHeight="1"/>
    <row r="65" ht="20.100000000000001" customHeight="1"/>
    <row r="66" ht="20.100000000000001" customHeight="1"/>
    <row r="67" ht="20.100000000000001" customHeight="1"/>
    <row r="68" ht="20.100000000000001" customHeight="1"/>
    <row r="69" ht="20.100000000000001" customHeight="1"/>
    <row r="70" ht="20.100000000000001" customHeight="1"/>
    <row r="71" ht="20.100000000000001" customHeight="1"/>
    <row r="72" ht="20.100000000000001" customHeight="1"/>
    <row r="73" ht="20.100000000000001" customHeight="1"/>
    <row r="74" ht="20.100000000000001" customHeight="1"/>
    <row r="75" ht="20.100000000000001" customHeight="1"/>
    <row r="76" ht="20.100000000000001" customHeight="1"/>
    <row r="77" ht="20.100000000000001" customHeight="1"/>
    <row r="78" ht="20.100000000000001" customHeight="1"/>
    <row r="79" ht="20.100000000000001" customHeight="1"/>
    <row r="80" ht="20.100000000000001" customHeight="1"/>
    <row r="81" ht="20.100000000000001" customHeight="1"/>
    <row r="82" ht="20.100000000000001" customHeight="1"/>
    <row r="83" ht="20.100000000000001" customHeight="1"/>
    <row r="84" ht="20.100000000000001" customHeight="1"/>
    <row r="85" ht="15" customHeight="1"/>
    <row r="86" ht="15" customHeight="1"/>
  </sheetData>
  <mergeCells count="6">
    <mergeCell ref="B8:M8"/>
    <mergeCell ref="B2:M2"/>
    <mergeCell ref="B3:M3"/>
    <mergeCell ref="B4:M4"/>
    <mergeCell ref="B5:M5"/>
    <mergeCell ref="B6:M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P47"/>
  <sheetViews>
    <sheetView showGridLines="0" tabSelected="1" workbookViewId="0">
      <selection activeCell="I3" sqref="I3"/>
    </sheetView>
  </sheetViews>
  <sheetFormatPr baseColWidth="10" defaultRowHeight="15"/>
  <cols>
    <col min="1" max="1" width="6.7109375" style="2" customWidth="1"/>
    <col min="2" max="2" width="11.42578125" style="2"/>
    <col min="3" max="8" width="8.7109375" style="2" customWidth="1"/>
    <col min="9" max="9" width="16.7109375" style="2" customWidth="1"/>
    <col min="10" max="10" width="11.42578125" style="2"/>
    <col min="11" max="11" width="16.7109375" style="2" customWidth="1"/>
    <col min="12" max="16384" width="11.42578125" style="2"/>
  </cols>
  <sheetData>
    <row r="1" spans="2:15" ht="24.95" customHeight="1"/>
    <row r="2" spans="2:15" ht="24.95" customHeight="1">
      <c r="B2" s="43"/>
      <c r="C2" s="44"/>
      <c r="D2" s="44"/>
      <c r="E2" s="44"/>
      <c r="F2" s="44"/>
      <c r="G2" s="44"/>
      <c r="H2" s="44"/>
      <c r="I2" s="34" t="s">
        <v>48</v>
      </c>
      <c r="J2" s="35"/>
      <c r="K2" s="47">
        <f>DATE(ChoixAnnée,MONTH(K3),1)</f>
        <v>43221</v>
      </c>
      <c r="L2" s="48"/>
    </row>
    <row r="3" spans="2:15" ht="24.95" customHeight="1">
      <c r="B3" s="45"/>
      <c r="C3" s="46"/>
      <c r="D3" s="46"/>
      <c r="E3" s="46"/>
      <c r="F3" s="46"/>
      <c r="G3" s="46"/>
      <c r="H3" s="46"/>
      <c r="I3" s="19">
        <v>43211</v>
      </c>
      <c r="J3" s="20" t="s">
        <v>0</v>
      </c>
      <c r="K3" s="21">
        <f>EDATE(I3,1)-1</f>
        <v>43240</v>
      </c>
      <c r="L3" s="22">
        <f>ChoixAnnée</f>
        <v>2018</v>
      </c>
    </row>
    <row r="4" spans="2:15" ht="24.95" customHeight="1">
      <c r="B4" s="41" t="s">
        <v>1</v>
      </c>
      <c r="C4" s="41" t="s">
        <v>2</v>
      </c>
      <c r="D4" s="41"/>
      <c r="E4" s="41"/>
      <c r="F4" s="41"/>
      <c r="G4" s="41"/>
      <c r="H4" s="41"/>
      <c r="I4" s="42" t="s">
        <v>46</v>
      </c>
      <c r="J4" s="42"/>
      <c r="K4" s="42"/>
      <c r="L4" s="42"/>
    </row>
    <row r="5" spans="2:15" ht="24.95" customHeight="1">
      <c r="B5" s="41"/>
      <c r="C5" s="40" t="s">
        <v>3</v>
      </c>
      <c r="D5" s="40"/>
      <c r="E5" s="40"/>
      <c r="F5" s="40"/>
      <c r="G5" s="40" t="s">
        <v>4</v>
      </c>
      <c r="H5" s="40"/>
      <c r="I5" s="41"/>
      <c r="J5" s="41"/>
      <c r="K5" s="41"/>
      <c r="L5" s="41"/>
      <c r="N5" s="18" t="s">
        <v>45</v>
      </c>
    </row>
    <row r="6" spans="2:15" ht="24.95" customHeight="1">
      <c r="B6" s="41"/>
      <c r="C6" s="40" t="s">
        <v>5</v>
      </c>
      <c r="D6" s="40"/>
      <c r="E6" s="40" t="s">
        <v>6</v>
      </c>
      <c r="F6" s="40"/>
      <c r="G6" s="4" t="s">
        <v>7</v>
      </c>
      <c r="H6" s="4" t="s">
        <v>8</v>
      </c>
      <c r="I6" s="41"/>
      <c r="J6" s="41"/>
      <c r="K6" s="41"/>
      <c r="L6" s="41"/>
      <c r="N6" s="17">
        <v>2018</v>
      </c>
    </row>
    <row r="7" spans="2:15" ht="24.95" customHeight="1">
      <c r="B7" s="6">
        <f>EDATE(K2,-1)+20</f>
        <v>43211</v>
      </c>
      <c r="C7" s="8"/>
      <c r="D7" s="8"/>
      <c r="E7" s="7"/>
      <c r="F7" s="7"/>
      <c r="G7" s="8">
        <f>(MOD(D7-C7,1)+MOD(F7-E7,1))</f>
        <v>0</v>
      </c>
      <c r="H7" s="15">
        <f>IF(G7="","",(G7*24))</f>
        <v>0</v>
      </c>
      <c r="I7" s="36"/>
      <c r="J7" s="36"/>
      <c r="K7" s="36"/>
      <c r="L7" s="36"/>
      <c r="O7" s="14"/>
    </row>
    <row r="8" spans="2:15" ht="24.95" customHeight="1">
      <c r="B8" s="6">
        <f>$B$7+ROW(1:1)</f>
        <v>43212</v>
      </c>
      <c r="C8" s="8"/>
      <c r="D8" s="8"/>
      <c r="E8" s="7"/>
      <c r="F8" s="7"/>
      <c r="G8" s="8"/>
      <c r="H8" s="15"/>
      <c r="I8" s="36"/>
      <c r="J8" s="36"/>
      <c r="K8" s="36"/>
      <c r="L8" s="36"/>
    </row>
    <row r="9" spans="2:15" ht="24.95" customHeight="1">
      <c r="B9" s="6">
        <f t="shared" ref="B9:B38" si="0">$B$7+ROW(2:2)</f>
        <v>43213</v>
      </c>
      <c r="C9" s="7"/>
      <c r="D9" s="7"/>
      <c r="E9" s="7"/>
      <c r="F9" s="7"/>
      <c r="G9" s="8">
        <f t="shared" ref="G9:G38" si="1">(MOD(D9-C9,1)+MOD(F9-E9,1))</f>
        <v>0</v>
      </c>
      <c r="H9" s="15">
        <f t="shared" ref="H9:H38" si="2">IF(G9="","",(G9*24))</f>
        <v>0</v>
      </c>
      <c r="I9" s="36"/>
      <c r="J9" s="36"/>
      <c r="K9" s="36"/>
      <c r="L9" s="36"/>
    </row>
    <row r="10" spans="2:15" ht="24.95" customHeight="1">
      <c r="B10" s="6">
        <f t="shared" si="0"/>
        <v>43214</v>
      </c>
      <c r="C10" s="7"/>
      <c r="D10" s="7"/>
      <c r="E10" s="7"/>
      <c r="F10" s="7"/>
      <c r="G10" s="8">
        <f t="shared" si="1"/>
        <v>0</v>
      </c>
      <c r="H10" s="15">
        <f t="shared" si="2"/>
        <v>0</v>
      </c>
      <c r="I10" s="36"/>
      <c r="J10" s="36"/>
      <c r="K10" s="36"/>
      <c r="L10" s="36"/>
    </row>
    <row r="11" spans="2:15" ht="24.95" customHeight="1">
      <c r="B11" s="6">
        <f t="shared" si="0"/>
        <v>43215</v>
      </c>
      <c r="C11" s="8"/>
      <c r="D11" s="8"/>
      <c r="E11" s="7"/>
      <c r="F11" s="7"/>
      <c r="G11" s="8">
        <f t="shared" si="1"/>
        <v>0</v>
      </c>
      <c r="H11" s="15">
        <f t="shared" si="2"/>
        <v>0</v>
      </c>
      <c r="I11" s="36"/>
      <c r="J11" s="36"/>
      <c r="K11" s="36"/>
      <c r="L11" s="36"/>
    </row>
    <row r="12" spans="2:15" ht="24.95" customHeight="1">
      <c r="B12" s="6">
        <f t="shared" si="0"/>
        <v>43216</v>
      </c>
      <c r="C12" s="7"/>
      <c r="D12" s="7"/>
      <c r="E12" s="8"/>
      <c r="F12" s="8"/>
      <c r="G12" s="8">
        <f t="shared" si="1"/>
        <v>0</v>
      </c>
      <c r="H12" s="15">
        <f t="shared" si="2"/>
        <v>0</v>
      </c>
      <c r="I12" s="36"/>
      <c r="J12" s="36"/>
      <c r="K12" s="36"/>
      <c r="L12" s="36"/>
    </row>
    <row r="13" spans="2:15" ht="24.95" customHeight="1">
      <c r="B13" s="6">
        <f t="shared" si="0"/>
        <v>43217</v>
      </c>
      <c r="C13" s="8"/>
      <c r="D13" s="8"/>
      <c r="E13" s="7"/>
      <c r="F13" s="7"/>
      <c r="G13" s="8">
        <f t="shared" si="1"/>
        <v>0</v>
      </c>
      <c r="H13" s="15">
        <f t="shared" si="2"/>
        <v>0</v>
      </c>
      <c r="I13" s="36"/>
      <c r="J13" s="36"/>
      <c r="K13" s="36"/>
      <c r="L13" s="36"/>
    </row>
    <row r="14" spans="2:15" ht="24.95" customHeight="1">
      <c r="B14" s="6">
        <f t="shared" si="0"/>
        <v>43218</v>
      </c>
      <c r="C14" s="8"/>
      <c r="D14" s="8"/>
      <c r="E14" s="7"/>
      <c r="F14" s="7"/>
      <c r="G14" s="8">
        <f t="shared" si="1"/>
        <v>0</v>
      </c>
      <c r="H14" s="15">
        <f t="shared" si="2"/>
        <v>0</v>
      </c>
      <c r="I14" s="36"/>
      <c r="J14" s="36"/>
      <c r="K14" s="36"/>
      <c r="L14" s="36"/>
    </row>
    <row r="15" spans="2:15" ht="24.95" customHeight="1">
      <c r="B15" s="6">
        <f t="shared" si="0"/>
        <v>43219</v>
      </c>
      <c r="C15" s="7"/>
      <c r="D15" s="7"/>
      <c r="E15" s="7"/>
      <c r="F15" s="7"/>
      <c r="G15" s="8">
        <f t="shared" si="1"/>
        <v>0</v>
      </c>
      <c r="H15" s="15">
        <f t="shared" si="2"/>
        <v>0</v>
      </c>
      <c r="I15" s="36"/>
      <c r="J15" s="36"/>
      <c r="K15" s="36"/>
      <c r="L15" s="36"/>
    </row>
    <row r="16" spans="2:15" ht="24.95" customHeight="1">
      <c r="B16" s="6">
        <f t="shared" si="0"/>
        <v>43220</v>
      </c>
      <c r="C16" s="7"/>
      <c r="D16" s="7"/>
      <c r="E16" s="7"/>
      <c r="F16" s="7"/>
      <c r="G16" s="8">
        <f t="shared" si="1"/>
        <v>0</v>
      </c>
      <c r="H16" s="15">
        <f t="shared" si="2"/>
        <v>0</v>
      </c>
      <c r="I16" s="36"/>
      <c r="J16" s="36"/>
      <c r="K16" s="36"/>
      <c r="L16" s="36"/>
    </row>
    <row r="17" spans="2:15" ht="24.95" customHeight="1">
      <c r="B17" s="6">
        <f t="shared" si="0"/>
        <v>43221</v>
      </c>
      <c r="C17" s="7"/>
      <c r="D17" s="7"/>
      <c r="E17" s="7"/>
      <c r="F17" s="7"/>
      <c r="G17" s="8">
        <f t="shared" si="1"/>
        <v>0</v>
      </c>
      <c r="H17" s="15">
        <f t="shared" si="2"/>
        <v>0</v>
      </c>
      <c r="I17" s="36"/>
      <c r="J17" s="36"/>
      <c r="K17" s="36"/>
      <c r="L17" s="36"/>
    </row>
    <row r="18" spans="2:15" ht="24.95" customHeight="1">
      <c r="B18" s="6">
        <f t="shared" si="0"/>
        <v>43222</v>
      </c>
      <c r="C18" s="7"/>
      <c r="D18" s="7"/>
      <c r="E18" s="7"/>
      <c r="F18" s="7"/>
      <c r="G18" s="8">
        <f t="shared" si="1"/>
        <v>0</v>
      </c>
      <c r="H18" s="15">
        <f t="shared" si="2"/>
        <v>0</v>
      </c>
      <c r="I18" s="36"/>
      <c r="J18" s="36"/>
      <c r="K18" s="36"/>
      <c r="L18" s="36"/>
    </row>
    <row r="19" spans="2:15" ht="24.95" customHeight="1">
      <c r="B19" s="6">
        <f t="shared" si="0"/>
        <v>43223</v>
      </c>
      <c r="C19" s="7"/>
      <c r="D19" s="7"/>
      <c r="E19" s="7"/>
      <c r="F19" s="7"/>
      <c r="G19" s="8">
        <f t="shared" si="1"/>
        <v>0</v>
      </c>
      <c r="H19" s="15">
        <f t="shared" si="2"/>
        <v>0</v>
      </c>
      <c r="I19" s="36"/>
      <c r="J19" s="36"/>
      <c r="K19" s="36"/>
      <c r="L19" s="36"/>
    </row>
    <row r="20" spans="2:15" ht="24.95" customHeight="1">
      <c r="B20" s="6">
        <f t="shared" si="0"/>
        <v>43224</v>
      </c>
      <c r="C20" s="7"/>
      <c r="D20" s="7"/>
      <c r="E20" s="7"/>
      <c r="F20" s="7"/>
      <c r="G20" s="8">
        <f t="shared" si="1"/>
        <v>0</v>
      </c>
      <c r="H20" s="15">
        <f t="shared" si="2"/>
        <v>0</v>
      </c>
      <c r="I20" s="36"/>
      <c r="J20" s="36"/>
      <c r="K20" s="36"/>
      <c r="L20" s="36"/>
    </row>
    <row r="21" spans="2:15" ht="24.95" customHeight="1">
      <c r="B21" s="6">
        <f t="shared" si="0"/>
        <v>43225</v>
      </c>
      <c r="C21" s="7"/>
      <c r="D21" s="7"/>
      <c r="E21" s="7"/>
      <c r="F21" s="7"/>
      <c r="G21" s="8">
        <f t="shared" si="1"/>
        <v>0</v>
      </c>
      <c r="H21" s="15">
        <f t="shared" si="2"/>
        <v>0</v>
      </c>
      <c r="I21" s="36"/>
      <c r="J21" s="36"/>
      <c r="K21" s="36"/>
      <c r="L21" s="36"/>
    </row>
    <row r="22" spans="2:15" ht="24.95" customHeight="1">
      <c r="B22" s="6">
        <f t="shared" si="0"/>
        <v>43226</v>
      </c>
      <c r="C22" s="7"/>
      <c r="D22" s="7"/>
      <c r="E22" s="7"/>
      <c r="F22" s="7"/>
      <c r="G22" s="8">
        <f t="shared" si="1"/>
        <v>0</v>
      </c>
      <c r="H22" s="15">
        <f t="shared" si="2"/>
        <v>0</v>
      </c>
      <c r="I22" s="36"/>
      <c r="J22" s="36"/>
      <c r="K22" s="36"/>
      <c r="L22" s="36"/>
    </row>
    <row r="23" spans="2:15" ht="24.95" customHeight="1">
      <c r="B23" s="6">
        <f t="shared" si="0"/>
        <v>43227</v>
      </c>
      <c r="C23" s="7"/>
      <c r="D23" s="7"/>
      <c r="E23" s="7"/>
      <c r="F23" s="7"/>
      <c r="G23" s="8">
        <f t="shared" si="1"/>
        <v>0</v>
      </c>
      <c r="H23" s="15">
        <f t="shared" si="2"/>
        <v>0</v>
      </c>
      <c r="I23" s="36"/>
      <c r="J23" s="36"/>
      <c r="K23" s="36"/>
      <c r="L23" s="36"/>
    </row>
    <row r="24" spans="2:15" ht="24.95" customHeight="1">
      <c r="B24" s="6">
        <f t="shared" si="0"/>
        <v>43228</v>
      </c>
      <c r="C24" s="7"/>
      <c r="D24" s="7"/>
      <c r="E24" s="7"/>
      <c r="F24" s="7"/>
      <c r="G24" s="8">
        <f t="shared" si="1"/>
        <v>0</v>
      </c>
      <c r="H24" s="15">
        <f t="shared" si="2"/>
        <v>0</v>
      </c>
      <c r="I24" s="36"/>
      <c r="J24" s="36"/>
      <c r="K24" s="36"/>
      <c r="L24" s="36"/>
    </row>
    <row r="25" spans="2:15" ht="24.95" customHeight="1">
      <c r="B25" s="6">
        <f t="shared" si="0"/>
        <v>43229</v>
      </c>
      <c r="C25" s="7"/>
      <c r="D25" s="7"/>
      <c r="E25" s="7"/>
      <c r="F25" s="7"/>
      <c r="G25" s="8">
        <f t="shared" si="1"/>
        <v>0</v>
      </c>
      <c r="H25" s="15">
        <f t="shared" si="2"/>
        <v>0</v>
      </c>
      <c r="I25" s="36"/>
      <c r="J25" s="36"/>
      <c r="K25" s="36"/>
      <c r="L25" s="36"/>
    </row>
    <row r="26" spans="2:15" ht="24.95" customHeight="1">
      <c r="B26" s="6">
        <f t="shared" si="0"/>
        <v>43230</v>
      </c>
      <c r="C26" s="7"/>
      <c r="D26" s="7"/>
      <c r="E26" s="7"/>
      <c r="F26" s="7"/>
      <c r="G26" s="8">
        <f t="shared" si="1"/>
        <v>0</v>
      </c>
      <c r="H26" s="15">
        <f t="shared" si="2"/>
        <v>0</v>
      </c>
      <c r="I26" s="36"/>
      <c r="J26" s="36"/>
      <c r="K26" s="36"/>
      <c r="L26" s="36"/>
    </row>
    <row r="27" spans="2:15" ht="24.95" customHeight="1">
      <c r="B27" s="6">
        <f t="shared" si="0"/>
        <v>43231</v>
      </c>
      <c r="C27" s="7"/>
      <c r="D27" s="7"/>
      <c r="E27" s="7"/>
      <c r="F27" s="7"/>
      <c r="G27" s="8">
        <f t="shared" si="1"/>
        <v>0</v>
      </c>
      <c r="H27" s="15">
        <f t="shared" si="2"/>
        <v>0</v>
      </c>
      <c r="I27" s="36"/>
      <c r="J27" s="36"/>
      <c r="K27" s="36"/>
      <c r="L27" s="36"/>
    </row>
    <row r="28" spans="2:15" ht="24.95" customHeight="1">
      <c r="B28" s="6">
        <f t="shared" si="0"/>
        <v>43232</v>
      </c>
      <c r="C28" s="7"/>
      <c r="D28" s="7"/>
      <c r="E28" s="7"/>
      <c r="F28" s="7"/>
      <c r="G28" s="8">
        <f t="shared" si="1"/>
        <v>0</v>
      </c>
      <c r="H28" s="15">
        <f t="shared" si="2"/>
        <v>0</v>
      </c>
      <c r="I28" s="36"/>
      <c r="J28" s="36"/>
      <c r="K28" s="36"/>
      <c r="L28" s="36"/>
    </row>
    <row r="29" spans="2:15" ht="24.95" customHeight="1">
      <c r="B29" s="6">
        <f t="shared" si="0"/>
        <v>43233</v>
      </c>
      <c r="C29" s="7"/>
      <c r="D29" s="7"/>
      <c r="E29" s="7"/>
      <c r="F29" s="7"/>
      <c r="G29" s="8">
        <f t="shared" si="1"/>
        <v>0</v>
      </c>
      <c r="H29" s="15">
        <f t="shared" si="2"/>
        <v>0</v>
      </c>
      <c r="I29" s="36"/>
      <c r="J29" s="36"/>
      <c r="K29" s="36"/>
      <c r="L29" s="36"/>
    </row>
    <row r="30" spans="2:15" ht="24.95" customHeight="1">
      <c r="B30" s="6">
        <f t="shared" si="0"/>
        <v>43234</v>
      </c>
      <c r="C30" s="7"/>
      <c r="D30" s="7"/>
      <c r="E30" s="7"/>
      <c r="F30" s="7"/>
      <c r="G30" s="8">
        <f t="shared" si="1"/>
        <v>0</v>
      </c>
      <c r="H30" s="15">
        <f t="shared" si="2"/>
        <v>0</v>
      </c>
      <c r="I30" s="36"/>
      <c r="J30" s="36"/>
      <c r="K30" s="36"/>
      <c r="L30" s="36"/>
    </row>
    <row r="31" spans="2:15" ht="24.95" customHeight="1">
      <c r="B31" s="6">
        <f t="shared" si="0"/>
        <v>43235</v>
      </c>
      <c r="C31" s="7"/>
      <c r="D31" s="7"/>
      <c r="E31" s="7"/>
      <c r="F31" s="7"/>
      <c r="G31" s="8">
        <f t="shared" si="1"/>
        <v>0</v>
      </c>
      <c r="H31" s="15">
        <f t="shared" si="2"/>
        <v>0</v>
      </c>
      <c r="I31" s="36"/>
      <c r="J31" s="36"/>
      <c r="K31" s="36"/>
      <c r="L31" s="36"/>
      <c r="O31" s="30"/>
    </row>
    <row r="32" spans="2:15" ht="24.95" customHeight="1">
      <c r="B32" s="6">
        <f t="shared" si="0"/>
        <v>43236</v>
      </c>
      <c r="C32" s="7"/>
      <c r="D32" s="7"/>
      <c r="E32" s="7"/>
      <c r="F32" s="7"/>
      <c r="G32" s="8">
        <f t="shared" si="1"/>
        <v>0</v>
      </c>
      <c r="H32" s="15">
        <f t="shared" si="2"/>
        <v>0</v>
      </c>
      <c r="I32" s="36"/>
      <c r="J32" s="36"/>
      <c r="K32" s="36"/>
      <c r="L32" s="36"/>
      <c r="O32" s="30"/>
    </row>
    <row r="33" spans="2:16" ht="24.95" customHeight="1">
      <c r="B33" s="6">
        <f t="shared" si="0"/>
        <v>43237</v>
      </c>
      <c r="C33" s="7"/>
      <c r="D33" s="7"/>
      <c r="E33" s="7"/>
      <c r="F33" s="7"/>
      <c r="G33" s="8">
        <f t="shared" si="1"/>
        <v>0</v>
      </c>
      <c r="H33" s="15">
        <f t="shared" si="2"/>
        <v>0</v>
      </c>
      <c r="I33" s="36"/>
      <c r="J33" s="36"/>
      <c r="K33" s="36"/>
      <c r="L33" s="36"/>
      <c r="O33" s="14"/>
    </row>
    <row r="34" spans="2:16" ht="24.95" customHeight="1">
      <c r="B34" s="6">
        <f t="shared" si="0"/>
        <v>43238</v>
      </c>
      <c r="C34" s="7"/>
      <c r="D34" s="7"/>
      <c r="E34" s="7"/>
      <c r="F34" s="7"/>
      <c r="G34" s="8">
        <f t="shared" si="1"/>
        <v>0</v>
      </c>
      <c r="H34" s="15">
        <f t="shared" si="2"/>
        <v>0</v>
      </c>
      <c r="I34" s="36"/>
      <c r="J34" s="36"/>
      <c r="K34" s="36"/>
      <c r="L34" s="36"/>
      <c r="O34" s="14"/>
      <c r="P34" s="14"/>
    </row>
    <row r="35" spans="2:16" ht="24.95" customHeight="1">
      <c r="B35" s="6">
        <f>IF(DAY($B$7+ROW(28:28))&lt;=20,$B$7+ROW(28:28),"")</f>
        <v>43239</v>
      </c>
      <c r="C35" s="7"/>
      <c r="D35" s="7"/>
      <c r="E35" s="7"/>
      <c r="F35" s="7"/>
      <c r="G35" s="8">
        <f t="shared" si="1"/>
        <v>0</v>
      </c>
      <c r="H35" s="15">
        <f t="shared" si="2"/>
        <v>0</v>
      </c>
      <c r="I35" s="36"/>
      <c r="J35" s="36"/>
      <c r="K35" s="36"/>
      <c r="L35" s="36"/>
      <c r="O35" s="14"/>
    </row>
    <row r="36" spans="2:16" ht="24.95" customHeight="1">
      <c r="B36" s="6">
        <f>IF(DAY($B$7+ROW(29:29))&lt;=20,$B$7+ROW(29:29),"")</f>
        <v>43240</v>
      </c>
      <c r="C36" s="7"/>
      <c r="D36" s="7"/>
      <c r="E36" s="7"/>
      <c r="F36" s="7"/>
      <c r="G36" s="8">
        <f t="shared" si="1"/>
        <v>0</v>
      </c>
      <c r="H36" s="15">
        <f t="shared" si="2"/>
        <v>0</v>
      </c>
      <c r="I36" s="36"/>
      <c r="J36" s="36"/>
      <c r="K36" s="36"/>
      <c r="L36" s="36"/>
      <c r="O36" s="14"/>
    </row>
    <row r="37" spans="2:16" ht="24.95" customHeight="1">
      <c r="B37" s="6" t="str">
        <f>IF(DAY($B$7+ROW(30:30))&lt;=20,$B$7+ROW(30:30),"")</f>
        <v/>
      </c>
      <c r="C37" s="7"/>
      <c r="D37" s="7"/>
      <c r="E37" s="7"/>
      <c r="F37" s="7"/>
      <c r="G37" s="8">
        <f t="shared" si="1"/>
        <v>0</v>
      </c>
      <c r="H37" s="15">
        <f t="shared" si="2"/>
        <v>0</v>
      </c>
      <c r="I37" s="36"/>
      <c r="J37" s="36"/>
      <c r="K37" s="36"/>
      <c r="L37" s="36"/>
      <c r="O37" s="14"/>
    </row>
    <row r="38" spans="2:16" ht="24.95" customHeight="1">
      <c r="B38" s="6"/>
      <c r="C38" s="7"/>
      <c r="D38" s="7"/>
      <c r="E38" s="7"/>
      <c r="F38" s="7"/>
      <c r="G38" s="8">
        <f t="shared" si="1"/>
        <v>0</v>
      </c>
      <c r="H38" s="15">
        <f t="shared" si="2"/>
        <v>0</v>
      </c>
      <c r="I38" s="36"/>
      <c r="J38" s="36"/>
      <c r="K38" s="36"/>
      <c r="L38" s="36"/>
      <c r="O38" s="14"/>
    </row>
    <row r="39" spans="2:16" ht="24.95" customHeight="1">
      <c r="B39" s="39" t="s">
        <v>9</v>
      </c>
      <c r="C39" s="39"/>
      <c r="D39" s="39"/>
      <c r="E39" s="39"/>
      <c r="F39" s="39"/>
      <c r="G39" s="5">
        <f>SUM(G7:G38)</f>
        <v>0</v>
      </c>
      <c r="H39" s="3">
        <f>SUM(H7:H38)</f>
        <v>0</v>
      </c>
      <c r="I39" s="40"/>
      <c r="J39" s="40"/>
      <c r="K39" s="40"/>
      <c r="L39" s="40"/>
      <c r="O39" s="14"/>
    </row>
    <row r="40" spans="2:16" ht="24.95" customHeight="1">
      <c r="B40" s="37" t="s">
        <v>10</v>
      </c>
      <c r="C40" s="37"/>
      <c r="D40" s="37"/>
      <c r="E40" s="37"/>
      <c r="F40" s="37"/>
      <c r="G40" s="37"/>
      <c r="H40" s="37"/>
      <c r="I40" s="37"/>
      <c r="J40" s="37"/>
      <c r="K40" s="37"/>
      <c r="L40" s="37"/>
    </row>
    <row r="41" spans="2:16" ht="24.95" customHeight="1">
      <c r="B41" s="38" t="s">
        <v>11</v>
      </c>
      <c r="C41" s="38"/>
      <c r="D41" s="38"/>
      <c r="E41" s="38"/>
      <c r="F41" s="38"/>
      <c r="G41" s="38"/>
      <c r="H41" s="38"/>
      <c r="I41" s="38"/>
      <c r="J41" s="38"/>
      <c r="K41" s="38"/>
      <c r="L41" s="38"/>
    </row>
    <row r="42" spans="2:16" ht="24.95" customHeight="1"/>
    <row r="43" spans="2:16" ht="24.95" customHeight="1"/>
    <row r="44" spans="2:16" ht="20.100000000000001" customHeight="1"/>
    <row r="45" spans="2:16" ht="20.100000000000001" customHeight="1"/>
    <row r="46" spans="2:16" ht="20.100000000000001" customHeight="1"/>
    <row r="47" spans="2:16" ht="20.100000000000001" customHeight="1"/>
  </sheetData>
  <mergeCells count="46">
    <mergeCell ref="B2:H3"/>
    <mergeCell ref="I7:L7"/>
    <mergeCell ref="I8:L8"/>
    <mergeCell ref="I9:L9"/>
    <mergeCell ref="I10:L10"/>
    <mergeCell ref="I11:L11"/>
    <mergeCell ref="B4:B6"/>
    <mergeCell ref="C4:H4"/>
    <mergeCell ref="I4:L6"/>
    <mergeCell ref="C5:F5"/>
    <mergeCell ref="G5:H5"/>
    <mergeCell ref="C6:D6"/>
    <mergeCell ref="E6:F6"/>
    <mergeCell ref="I15:L15"/>
    <mergeCell ref="I16:L16"/>
    <mergeCell ref="I17:L17"/>
    <mergeCell ref="I18:L18"/>
    <mergeCell ref="I12:L12"/>
    <mergeCell ref="B40:L40"/>
    <mergeCell ref="B41:L41"/>
    <mergeCell ref="I31:L31"/>
    <mergeCell ref="I32:L32"/>
    <mergeCell ref="I33:L33"/>
    <mergeCell ref="I34:L34"/>
    <mergeCell ref="I35:L35"/>
    <mergeCell ref="I36:L36"/>
    <mergeCell ref="I37:L37"/>
    <mergeCell ref="I38:L38"/>
    <mergeCell ref="B39:F39"/>
    <mergeCell ref="I39:L39"/>
    <mergeCell ref="I2:J2"/>
    <mergeCell ref="K2:L2"/>
    <mergeCell ref="I30:L30"/>
    <mergeCell ref="I19:L19"/>
    <mergeCell ref="I20:L20"/>
    <mergeCell ref="I21:L21"/>
    <mergeCell ref="I22:L22"/>
    <mergeCell ref="I23:L23"/>
    <mergeCell ref="I25:L25"/>
    <mergeCell ref="I26:L26"/>
    <mergeCell ref="I27:L27"/>
    <mergeCell ref="I28:L28"/>
    <mergeCell ref="I29:L29"/>
    <mergeCell ref="I24:L24"/>
    <mergeCell ref="I13:L13"/>
    <mergeCell ref="I14:L14"/>
  </mergeCells>
  <conditionalFormatting sqref="G7:H38">
    <cfRule type="expression" dxfId="6" priority="1">
      <formula>WEEKDAY($B7,2)&gt;5</formula>
    </cfRule>
    <cfRule type="cellIs" dxfId="5" priority="3" operator="equal">
      <formula>0</formula>
    </cfRule>
  </conditionalFormatting>
  <conditionalFormatting sqref="B7:L38">
    <cfRule type="expression" dxfId="4" priority="2">
      <formula>WEEKDAY($B7,2)&gt;5</formula>
    </cfRule>
  </conditionalFormatting>
  <dataValidations count="3">
    <dataValidation type="list" allowBlank="1" showInputMessage="1" sqref="I3">
      <formula1>Période_1</formula1>
    </dataValidation>
    <dataValidation type="list" allowBlank="1" showInputMessage="1" showErrorMessage="1" sqref="N6">
      <formula1>Année</formula1>
    </dataValidation>
    <dataValidation type="list" allowBlank="1" showInputMessage="1" showErrorMessage="1" sqref="I7:L38">
      <formula1>Lieux</formula1>
    </dataValidation>
  </dataValidations>
  <printOptions horizontalCentered="1"/>
  <pageMargins left="0.31496062992125984" right="0.31496062992125984" top="0.55118110236220474" bottom="0.35433070866141736" header="0.31496062992125984" footer="0.31496062992125984"/>
  <pageSetup paperSize="9" scale="80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12</xdr:col>
                <xdr:colOff>209550</xdr:colOff>
                <xdr:row>0</xdr:row>
                <xdr:rowOff>304800</xdr:rowOff>
              </from>
              <to>
                <xdr:col>14</xdr:col>
                <xdr:colOff>590550</xdr:colOff>
                <xdr:row>3</xdr:row>
                <xdr:rowOff>190500</xdr:rowOff>
              </to>
            </anchor>
          </controlPr>
        </control>
      </mc:Choice>
      <mc:Fallback>
        <control shapeId="2050" r:id="rId4" name="CommandButton1"/>
      </mc:Fallback>
    </mc:AlternateContent>
    <mc:AlternateContent xmlns:mc="http://schemas.openxmlformats.org/markup-compatibility/2006">
      <mc:Choice Requires="x14">
        <control shapeId="2052" r:id="rId6" name="CommandButton2">
          <controlPr defaultSize="0" autoLine="0" r:id="rId7">
            <anchor moveWithCells="1">
              <from>
                <xdr:col>12</xdr:col>
                <xdr:colOff>209550</xdr:colOff>
                <xdr:row>6</xdr:row>
                <xdr:rowOff>142875</xdr:rowOff>
              </from>
              <to>
                <xdr:col>14</xdr:col>
                <xdr:colOff>590550</xdr:colOff>
                <xdr:row>9</xdr:row>
                <xdr:rowOff>28575</xdr:rowOff>
              </to>
            </anchor>
          </controlPr>
        </control>
      </mc:Choice>
      <mc:Fallback>
        <control shapeId="2052" r:id="rId6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Paramètres</vt:lpstr>
      <vt:lpstr>Modèle</vt:lpstr>
      <vt:lpstr>ChoixAnnée</vt:lpstr>
      <vt:lpstr>Lieux</vt:lpstr>
      <vt:lpstr>Période</vt:lpstr>
      <vt:lpstr>Période_1</vt:lpstr>
      <vt:lpstr>Période_2</vt:lpstr>
      <vt:lpstr>Modèle!Zone_d_impression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Bizet</dc:creator>
  <cp:lastModifiedBy> </cp:lastModifiedBy>
  <cp:lastPrinted>2018-08-05T19:43:39Z</cp:lastPrinted>
  <dcterms:created xsi:type="dcterms:W3CDTF">2018-08-04T17:45:48Z</dcterms:created>
  <dcterms:modified xsi:type="dcterms:W3CDTF">2018-08-06T01:09:23Z</dcterms:modified>
</cp:coreProperties>
</file>